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C:\Users\k2256650\Downloads\"/>
    </mc:Choice>
  </mc:AlternateContent>
  <xr:revisionPtr revIDLastSave="0" documentId="13_ncr:1_{67624580-BA28-4BC7-A6D0-CD747A7D668B}" xr6:coauthVersionLast="47" xr6:coauthVersionMax="47" xr10:uidLastSave="{00000000-0000-0000-0000-000000000000}"/>
  <bookViews>
    <workbookView xWindow="-120" yWindow="-120" windowWidth="29040" windowHeight="15720" activeTab="1" xr2:uid="{00000000-000D-0000-FFFF-FFFF00000000}"/>
  </bookViews>
  <sheets>
    <sheet name="Intro" sheetId="7" r:id="rId1"/>
    <sheet name="Therapy data entry" sheetId="5" r:id="rId2"/>
    <sheet name="Therapy Summary Sheet" sheetId="10" r:id="rId3"/>
    <sheet name="Additional measures data entry" sheetId="12" r:id="rId4"/>
    <sheet name="Change notes" sheetId="9" r:id="rId5"/>
  </sheets>
  <definedNames>
    <definedName name="_01_08_2022">'Therapy data entry'!$D$7</definedName>
    <definedName name="_xlnm._FilterDatabase" localSheetId="1" hidden="1">'Therapy data entry'!$A$6:$AK$21</definedName>
    <definedName name="_xlnm._FilterDatabase" localSheetId="2" hidden="1">'Therapy Summary Sheet'!#REF!</definedName>
    <definedName name="_xlnm.Print_Area" localSheetId="0">Intro!$A$1:$M$37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0" l="1"/>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83" i="10"/>
  <c r="I84" i="10"/>
  <c r="I85" i="10"/>
  <c r="I8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I113" i="10"/>
  <c r="I114" i="10"/>
  <c r="I115" i="10"/>
  <c r="I116"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41" i="10"/>
  <c r="I142" i="10"/>
  <c r="I143" i="10"/>
  <c r="I144" i="10"/>
  <c r="I145" i="10"/>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69" i="10"/>
  <c r="I170" i="10"/>
  <c r="I171" i="10"/>
  <c r="I172" i="10"/>
  <c r="I173" i="10"/>
  <c r="I174" i="10"/>
  <c r="I175" i="10"/>
  <c r="I176" i="10"/>
  <c r="I177" i="10"/>
  <c r="I178" i="10"/>
  <c r="I179" i="10"/>
  <c r="I180" i="10"/>
  <c r="I181" i="10"/>
  <c r="I182" i="10"/>
  <c r="I183" i="10"/>
  <c r="I184" i="10"/>
  <c r="I185" i="10"/>
  <c r="I186" i="10"/>
  <c r="I187" i="10"/>
  <c r="I188" i="10"/>
  <c r="I189" i="10"/>
  <c r="I190" i="10"/>
  <c r="I191" i="10"/>
  <c r="I192" i="10"/>
  <c r="I193" i="10"/>
  <c r="I194" i="10"/>
  <c r="I195" i="10"/>
  <c r="I196" i="10"/>
  <c r="I197" i="10"/>
  <c r="I198" i="10"/>
  <c r="I199" i="10"/>
  <c r="I200" i="10"/>
  <c r="I201" i="10"/>
  <c r="I202" i="10"/>
  <c r="I203" i="10"/>
  <c r="I204" i="10"/>
  <c r="I205" i="10"/>
  <c r="I206" i="10"/>
  <c r="I207" i="10"/>
  <c r="I208" i="10"/>
  <c r="I209" i="10"/>
  <c r="I210" i="10"/>
  <c r="I211" i="10"/>
  <c r="I212" i="10"/>
  <c r="I213" i="10"/>
  <c r="I214" i="10"/>
  <c r="I215" i="10"/>
  <c r="I216" i="10"/>
  <c r="I217" i="10"/>
  <c r="I218" i="10"/>
  <c r="I219" i="10"/>
  <c r="I220" i="10"/>
  <c r="I221" i="10"/>
  <c r="I222" i="10"/>
  <c r="I223" i="10"/>
  <c r="I224" i="10"/>
  <c r="I225" i="10"/>
  <c r="I226" i="10"/>
  <c r="I227" i="10"/>
  <c r="I228" i="10"/>
  <c r="I229" i="10"/>
  <c r="I230" i="10"/>
  <c r="I231" i="10"/>
  <c r="I232" i="10"/>
  <c r="I233" i="10"/>
  <c r="I234" i="10"/>
  <c r="I235" i="10"/>
  <c r="I236" i="10"/>
  <c r="I237" i="10"/>
  <c r="I238" i="10"/>
  <c r="I239" i="10"/>
  <c r="I240" i="10"/>
  <c r="I241" i="10"/>
  <c r="I242" i="10"/>
  <c r="I243" i="10"/>
  <c r="I244" i="10"/>
  <c r="I245" i="10"/>
  <c r="I246" i="10"/>
  <c r="I247" i="10"/>
  <c r="I248" i="10"/>
  <c r="I249" i="10"/>
  <c r="I250" i="10"/>
  <c r="I251" i="10"/>
  <c r="I252" i="10"/>
  <c r="I253" i="10"/>
  <c r="I254" i="10"/>
  <c r="I255" i="10"/>
  <c r="I256" i="10"/>
  <c r="I257" i="10"/>
  <c r="I258" i="10"/>
  <c r="I259" i="10"/>
  <c r="I260" i="10"/>
  <c r="I261" i="10"/>
  <c r="I262" i="10"/>
  <c r="I263" i="10"/>
  <c r="I264" i="10"/>
  <c r="I265" i="10"/>
  <c r="I266" i="10"/>
  <c r="I267" i="10"/>
  <c r="I268" i="10"/>
  <c r="I269" i="10"/>
  <c r="I270" i="10"/>
  <c r="I271" i="10"/>
  <c r="I272" i="10"/>
  <c r="I273" i="10"/>
  <c r="I274" i="10"/>
  <c r="I275" i="10"/>
  <c r="I276" i="10"/>
  <c r="I277" i="10"/>
  <c r="I278" i="10"/>
  <c r="I279" i="10"/>
  <c r="I280" i="10"/>
  <c r="I281" i="10"/>
  <c r="I282" i="10"/>
  <c r="I283" i="10"/>
  <c r="I284" i="10"/>
  <c r="I285" i="10"/>
  <c r="I286" i="10"/>
  <c r="I287" i="10"/>
  <c r="I288" i="10"/>
  <c r="I289" i="10"/>
  <c r="I290" i="10"/>
  <c r="I291" i="10"/>
  <c r="I292" i="10"/>
  <c r="I293" i="10"/>
  <c r="I294" i="10"/>
  <c r="I295" i="10"/>
  <c r="I296" i="10"/>
  <c r="I297" i="10"/>
  <c r="I298" i="10"/>
  <c r="I299" i="10"/>
  <c r="I300" i="10"/>
  <c r="I301" i="10"/>
  <c r="I302" i="10"/>
  <c r="I303" i="10"/>
  <c r="I304" i="10"/>
  <c r="I305" i="10"/>
  <c r="I306" i="10"/>
  <c r="I307" i="10"/>
  <c r="I308" i="10"/>
  <c r="I309" i="10"/>
  <c r="I310" i="10"/>
  <c r="I311" i="10"/>
  <c r="I312" i="10"/>
  <c r="I313" i="10"/>
  <c r="I314" i="10"/>
  <c r="I315" i="10"/>
  <c r="I316" i="10"/>
  <c r="I317" i="10"/>
  <c r="I318" i="10"/>
  <c r="I319" i="10"/>
  <c r="I320" i="10"/>
  <c r="I321" i="10"/>
  <c r="I322" i="10"/>
  <c r="I323" i="10"/>
  <c r="I324" i="10"/>
  <c r="I325" i="10"/>
  <c r="I326" i="10"/>
  <c r="I327" i="10"/>
  <c r="I328" i="10"/>
  <c r="I329" i="10"/>
  <c r="I330" i="10"/>
  <c r="I331" i="10"/>
  <c r="I332" i="10"/>
  <c r="I333" i="10"/>
  <c r="I334" i="10"/>
  <c r="I335" i="10"/>
  <c r="I336" i="10"/>
  <c r="I337" i="10"/>
  <c r="I338" i="10"/>
  <c r="I339" i="10"/>
  <c r="I340" i="10"/>
  <c r="I341" i="10"/>
  <c r="I342" i="10"/>
  <c r="I343" i="10"/>
  <c r="I344" i="10"/>
  <c r="I345" i="10"/>
  <c r="I346" i="10"/>
  <c r="I347" i="10"/>
  <c r="I348" i="10"/>
  <c r="I349" i="10"/>
  <c r="I350" i="10"/>
  <c r="I351" i="10"/>
  <c r="I352" i="10"/>
  <c r="I353" i="10"/>
  <c r="I354" i="10"/>
  <c r="I355" i="10"/>
  <c r="I356" i="10"/>
  <c r="I357" i="10"/>
  <c r="I358" i="10"/>
  <c r="I359" i="10"/>
  <c r="I360" i="10"/>
  <c r="I361" i="10"/>
  <c r="I362" i="10"/>
  <c r="I363" i="10"/>
  <c r="I364" i="10"/>
  <c r="I365" i="10"/>
  <c r="I366" i="10"/>
  <c r="I367" i="10"/>
  <c r="I368" i="10"/>
  <c r="I369" i="10"/>
  <c r="I370" i="10"/>
  <c r="I371" i="10"/>
  <c r="I372" i="10"/>
  <c r="I373" i="10"/>
  <c r="I374" i="10"/>
  <c r="I375" i="10"/>
  <c r="I376" i="10"/>
  <c r="I377" i="10"/>
  <c r="I378" i="10"/>
  <c r="I379" i="10"/>
  <c r="I380" i="10"/>
  <c r="I381" i="10"/>
  <c r="I382" i="10"/>
  <c r="I383" i="10"/>
  <c r="I384" i="10"/>
  <c r="I385" i="10"/>
  <c r="I386" i="10"/>
  <c r="I387" i="10"/>
  <c r="I388" i="10"/>
  <c r="I389" i="10"/>
  <c r="I390" i="10"/>
  <c r="I391" i="10"/>
  <c r="I392" i="10"/>
  <c r="I393" i="10"/>
  <c r="I394" i="10"/>
  <c r="I395" i="10"/>
  <c r="I396" i="10"/>
  <c r="I397" i="10"/>
  <c r="I398" i="10"/>
  <c r="I399" i="10"/>
  <c r="I400" i="10"/>
  <c r="I401" i="10"/>
  <c r="I402" i="10"/>
  <c r="I403" i="10"/>
  <c r="I404" i="10"/>
  <c r="I405" i="10"/>
  <c r="I406" i="10"/>
  <c r="I407" i="10"/>
  <c r="I408" i="10"/>
  <c r="I409" i="10"/>
  <c r="I410" i="10"/>
  <c r="I411" i="10"/>
  <c r="I412" i="10"/>
  <c r="I413" i="10"/>
  <c r="I414" i="10"/>
  <c r="I415" i="10"/>
  <c r="I416" i="10"/>
  <c r="I417" i="10"/>
  <c r="I418" i="10"/>
  <c r="I419" i="10"/>
  <c r="I420" i="10"/>
  <c r="I421" i="10"/>
  <c r="I422" i="10"/>
  <c r="I423" i="10"/>
  <c r="I424" i="10"/>
  <c r="I425" i="10"/>
  <c r="I426" i="10"/>
  <c r="I427" i="10"/>
  <c r="I428" i="10"/>
  <c r="I429" i="10"/>
  <c r="I430" i="10"/>
  <c r="I431" i="10"/>
  <c r="I432" i="10"/>
  <c r="I433" i="10"/>
  <c r="I434" i="10"/>
  <c r="I435" i="10"/>
  <c r="I436" i="10"/>
  <c r="I437" i="10"/>
  <c r="I438" i="10"/>
  <c r="I439" i="10"/>
  <c r="I440" i="10"/>
  <c r="I441" i="10"/>
  <c r="I442" i="10"/>
  <c r="I443" i="10"/>
  <c r="I444" i="10"/>
  <c r="I445" i="10"/>
  <c r="I446" i="10"/>
  <c r="I447" i="10"/>
  <c r="I448" i="10"/>
  <c r="I449" i="10"/>
  <c r="I450" i="10"/>
  <c r="I451" i="10"/>
  <c r="I452" i="10"/>
  <c r="I453" i="10"/>
  <c r="I454" i="10"/>
  <c r="I455" i="10"/>
  <c r="I456" i="10"/>
  <c r="I457" i="10"/>
  <c r="I458" i="10"/>
  <c r="I459" i="10"/>
  <c r="I460" i="10"/>
  <c r="I461" i="10"/>
  <c r="I462" i="10"/>
  <c r="I463" i="10"/>
  <c r="I464" i="10"/>
  <c r="I465" i="10"/>
  <c r="I466" i="10"/>
  <c r="I467" i="10"/>
  <c r="I468" i="10"/>
  <c r="I469" i="10"/>
  <c r="I470" i="10"/>
  <c r="I471" i="10"/>
  <c r="I472" i="10"/>
  <c r="I473" i="10"/>
  <c r="I474" i="10"/>
  <c r="I475" i="10"/>
  <c r="I476" i="10"/>
  <c r="I477" i="10"/>
  <c r="I478" i="10"/>
  <c r="I479" i="10"/>
  <c r="I480" i="10"/>
  <c r="I481" i="10"/>
  <c r="I482" i="10"/>
  <c r="I483" i="10"/>
  <c r="I484" i="10"/>
  <c r="I485" i="10"/>
  <c r="I486" i="10"/>
  <c r="I487" i="10"/>
  <c r="I488" i="10"/>
  <c r="I489" i="10"/>
  <c r="I490" i="10"/>
  <c r="I491" i="10"/>
  <c r="I492" i="10"/>
  <c r="I493" i="10"/>
  <c r="I494" i="10"/>
  <c r="I495" i="10"/>
  <c r="I496" i="10"/>
  <c r="I497" i="10"/>
  <c r="I498" i="10"/>
  <c r="I499" i="10"/>
  <c r="I500" i="10"/>
  <c r="I501" i="10"/>
  <c r="I502" i="10"/>
  <c r="I503" i="10"/>
  <c r="I504" i="10"/>
  <c r="I505" i="10"/>
  <c r="I506" i="10"/>
  <c r="I507" i="10"/>
  <c r="I508" i="10"/>
  <c r="I509" i="10"/>
  <c r="I510" i="10"/>
  <c r="I511" i="10"/>
  <c r="I512" i="10"/>
  <c r="I513" i="10"/>
  <c r="I514" i="10"/>
  <c r="I515" i="10"/>
  <c r="I516" i="10"/>
  <c r="I517" i="10"/>
  <c r="I518" i="10"/>
  <c r="I519" i="10"/>
  <c r="I520" i="10"/>
  <c r="I521" i="10"/>
  <c r="I522" i="10"/>
  <c r="I523" i="10"/>
  <c r="I524" i="10"/>
  <c r="I525" i="10"/>
  <c r="I526" i="10"/>
  <c r="I527" i="10"/>
  <c r="I528" i="10"/>
  <c r="I529" i="10"/>
  <c r="I530" i="10"/>
  <c r="I531" i="10"/>
  <c r="I532" i="10"/>
  <c r="I533" i="10"/>
  <c r="I534" i="10"/>
  <c r="I535" i="10"/>
  <c r="I536" i="10"/>
  <c r="I537" i="10"/>
  <c r="I538" i="10"/>
  <c r="I539" i="10"/>
  <c r="I540" i="10"/>
  <c r="I541" i="10"/>
  <c r="I542" i="10"/>
  <c r="I543" i="10"/>
  <c r="I544" i="10"/>
  <c r="I545" i="10"/>
  <c r="I546" i="10"/>
  <c r="I547" i="10"/>
  <c r="I548" i="10"/>
  <c r="I549" i="10"/>
  <c r="I550" i="10"/>
  <c r="I551" i="10"/>
  <c r="I552" i="10"/>
  <c r="I553" i="10"/>
  <c r="I554" i="10"/>
  <c r="I555" i="10"/>
  <c r="I556" i="10"/>
  <c r="I557" i="10"/>
  <c r="I558" i="10"/>
  <c r="I559" i="10"/>
  <c r="I560" i="10"/>
  <c r="I561" i="10"/>
  <c r="I562" i="10"/>
  <c r="I563" i="10"/>
  <c r="I564" i="10"/>
  <c r="I565" i="10"/>
  <c r="I566" i="10"/>
  <c r="I567" i="10"/>
  <c r="I568" i="10"/>
  <c r="I569" i="10"/>
  <c r="I570" i="10"/>
  <c r="I571" i="10"/>
  <c r="I572" i="10"/>
  <c r="I573" i="10"/>
  <c r="I574" i="10"/>
  <c r="I575" i="10"/>
  <c r="I576" i="10"/>
  <c r="I577" i="10"/>
  <c r="I578" i="10"/>
  <c r="I579" i="10"/>
  <c r="I580" i="10"/>
  <c r="I581" i="10"/>
  <c r="I582" i="10"/>
  <c r="I583" i="10"/>
  <c r="I584" i="10"/>
  <c r="I585" i="10"/>
  <c r="I586" i="10"/>
  <c r="I587" i="10"/>
  <c r="I588" i="10"/>
  <c r="I589" i="10"/>
  <c r="I590" i="10"/>
  <c r="I591" i="10"/>
  <c r="I592" i="10"/>
  <c r="I593" i="10"/>
  <c r="I594" i="10"/>
  <c r="I595" i="10"/>
  <c r="I596" i="10"/>
  <c r="I597" i="10"/>
  <c r="I598" i="10"/>
  <c r="I599" i="10"/>
  <c r="I600" i="10"/>
  <c r="I601" i="10"/>
  <c r="I602" i="10"/>
  <c r="I603" i="10"/>
  <c r="I604" i="10"/>
  <c r="I605" i="10"/>
  <c r="I606" i="10"/>
  <c r="I607" i="10"/>
  <c r="I608" i="10"/>
  <c r="I609" i="10"/>
  <c r="I610" i="10"/>
  <c r="I611" i="10"/>
  <c r="I612" i="10"/>
  <c r="I613" i="10"/>
  <c r="I614" i="10"/>
  <c r="I615" i="10"/>
  <c r="I616" i="10"/>
  <c r="I617" i="10"/>
  <c r="I618" i="10"/>
  <c r="I619" i="10"/>
  <c r="I620" i="10"/>
  <c r="I621" i="10"/>
  <c r="I622" i="10"/>
  <c r="I623" i="10"/>
  <c r="I624" i="10"/>
  <c r="I625" i="10"/>
  <c r="I626" i="10"/>
  <c r="I627" i="10"/>
  <c r="I628" i="10"/>
  <c r="I629" i="10"/>
  <c r="I630" i="10"/>
  <c r="I631" i="10"/>
  <c r="I632" i="10"/>
  <c r="I633" i="10"/>
  <c r="I634" i="10"/>
  <c r="I635" i="10"/>
  <c r="I636" i="10"/>
  <c r="I637" i="10"/>
  <c r="I638" i="10"/>
  <c r="I639" i="10"/>
  <c r="I640" i="10"/>
  <c r="I641" i="10"/>
  <c r="I642" i="10"/>
  <c r="I643" i="10"/>
  <c r="I644" i="10"/>
  <c r="I645" i="10"/>
  <c r="I646" i="10"/>
  <c r="I647" i="10"/>
  <c r="I648" i="10"/>
  <c r="I649" i="10"/>
  <c r="I650" i="10"/>
  <c r="I651" i="10"/>
  <c r="I652" i="10"/>
  <c r="I653" i="10"/>
  <c r="I654" i="10"/>
  <c r="I655" i="10"/>
  <c r="I656" i="10"/>
  <c r="I657" i="10"/>
  <c r="I658" i="10"/>
  <c r="I659" i="10"/>
  <c r="I660" i="10"/>
  <c r="I661" i="10"/>
  <c r="I662" i="10"/>
  <c r="I663" i="10"/>
  <c r="I664" i="10"/>
  <c r="I665" i="10"/>
  <c r="I666" i="10"/>
  <c r="I667" i="10"/>
  <c r="I668" i="10"/>
  <c r="I669" i="10"/>
  <c r="I670" i="10"/>
  <c r="I671" i="10"/>
  <c r="I672" i="10"/>
  <c r="I673" i="10"/>
  <c r="I674" i="10"/>
  <c r="I675" i="10"/>
  <c r="I676" i="10"/>
  <c r="I677" i="10"/>
  <c r="I678" i="10"/>
  <c r="I679" i="10"/>
  <c r="I680" i="10"/>
  <c r="I681" i="10"/>
  <c r="I682" i="10"/>
  <c r="I683" i="10"/>
  <c r="I684" i="10"/>
  <c r="I685" i="10"/>
  <c r="I686" i="10"/>
  <c r="I687" i="10"/>
  <c r="I688" i="10"/>
  <c r="I689" i="10"/>
  <c r="I690" i="10"/>
  <c r="I691" i="10"/>
  <c r="I692" i="10"/>
  <c r="I693" i="10"/>
  <c r="I694" i="10"/>
  <c r="I695" i="10"/>
  <c r="I696" i="10"/>
  <c r="I697" i="10"/>
  <c r="I698" i="10"/>
  <c r="I699" i="10"/>
  <c r="I700" i="10"/>
  <c r="I701" i="10"/>
  <c r="I702" i="10"/>
  <c r="I703" i="10"/>
  <c r="I704" i="10"/>
  <c r="I705" i="10"/>
  <c r="I706" i="10"/>
  <c r="I707" i="10"/>
  <c r="I708" i="10"/>
  <c r="I709" i="10"/>
  <c r="I710" i="10"/>
  <c r="I711" i="10"/>
  <c r="I712" i="10"/>
  <c r="I713" i="10"/>
  <c r="I714" i="10"/>
  <c r="I715" i="10"/>
  <c r="I716" i="10"/>
  <c r="I717" i="10"/>
  <c r="I718" i="10"/>
  <c r="I719" i="10"/>
  <c r="I720" i="10"/>
  <c r="I721" i="10"/>
  <c r="I722" i="10"/>
  <c r="I723" i="10"/>
  <c r="I724" i="10"/>
  <c r="I725" i="10"/>
  <c r="I726" i="10"/>
  <c r="I727" i="10"/>
  <c r="I728" i="10"/>
  <c r="I729" i="10"/>
  <c r="I730" i="10"/>
  <c r="I731" i="10"/>
  <c r="I732" i="10"/>
  <c r="I733" i="10"/>
  <c r="I734" i="10"/>
  <c r="I735" i="10"/>
  <c r="I736" i="10"/>
  <c r="I737" i="10"/>
  <c r="I738" i="10"/>
  <c r="I739" i="10"/>
  <c r="I740" i="10"/>
  <c r="I741" i="10"/>
  <c r="I742" i="10"/>
  <c r="I743" i="10"/>
  <c r="I744" i="10"/>
  <c r="I745" i="10"/>
  <c r="I746" i="10"/>
  <c r="I747" i="10"/>
  <c r="I748" i="10"/>
  <c r="I749" i="10"/>
  <c r="I750" i="10"/>
  <c r="I751" i="10"/>
  <c r="I752" i="10"/>
  <c r="I753" i="10"/>
  <c r="I754" i="10"/>
  <c r="I755" i="10"/>
  <c r="I756" i="10"/>
  <c r="I757" i="10"/>
  <c r="I758" i="10"/>
  <c r="I759" i="10"/>
  <c r="I760" i="10"/>
  <c r="I761" i="10"/>
  <c r="I762" i="10"/>
  <c r="I763" i="10"/>
  <c r="I764" i="10"/>
  <c r="I765" i="10"/>
  <c r="I766" i="10"/>
  <c r="I767" i="10"/>
  <c r="I768" i="10"/>
  <c r="I769" i="10"/>
  <c r="I770" i="10"/>
  <c r="I771" i="10"/>
  <c r="I772" i="10"/>
  <c r="I773" i="10"/>
  <c r="I774" i="10"/>
  <c r="I775" i="10"/>
  <c r="I776" i="10"/>
  <c r="I777" i="10"/>
  <c r="I778" i="10"/>
  <c r="I779" i="10"/>
  <c r="I780" i="10"/>
  <c r="I781" i="10"/>
  <c r="I782" i="10"/>
  <c r="I783" i="10"/>
  <c r="I784" i="10"/>
  <c r="I785" i="10"/>
  <c r="I786" i="10"/>
  <c r="I787" i="10"/>
  <c r="I788" i="10"/>
  <c r="I789" i="10"/>
  <c r="I790" i="10"/>
  <c r="I791" i="10"/>
  <c r="I792" i="10"/>
  <c r="I793" i="10"/>
  <c r="I794" i="10"/>
  <c r="I795" i="10"/>
  <c r="I796" i="10"/>
  <c r="I797" i="10"/>
  <c r="I798" i="10"/>
  <c r="I799" i="10"/>
  <c r="I800" i="10"/>
  <c r="I801" i="10"/>
  <c r="I802" i="10"/>
  <c r="I803" i="10"/>
  <c r="I804" i="10"/>
  <c r="I805" i="10"/>
  <c r="I806" i="10"/>
  <c r="I807" i="10"/>
  <c r="I808" i="10"/>
  <c r="I809" i="10"/>
  <c r="I810" i="10"/>
  <c r="I811" i="10"/>
  <c r="I812" i="10"/>
  <c r="I813" i="10"/>
  <c r="I814" i="10"/>
  <c r="I815" i="10"/>
  <c r="I816" i="10"/>
  <c r="I817" i="10"/>
  <c r="I818" i="10"/>
  <c r="I819" i="10"/>
  <c r="I820" i="10"/>
  <c r="I821" i="10"/>
  <c r="I822" i="10"/>
  <c r="I823" i="10"/>
  <c r="I824" i="10"/>
  <c r="I825" i="10"/>
  <c r="I826" i="10"/>
  <c r="I827" i="10"/>
  <c r="I828" i="10"/>
  <c r="I829" i="10"/>
  <c r="I830" i="10"/>
  <c r="I831" i="10"/>
  <c r="I832" i="10"/>
  <c r="I833" i="10"/>
  <c r="I834" i="10"/>
  <c r="I835" i="10"/>
  <c r="I836" i="10"/>
  <c r="I837" i="10"/>
  <c r="I838" i="10"/>
  <c r="I839" i="10"/>
  <c r="I840" i="10"/>
  <c r="I841" i="10"/>
  <c r="I842" i="10"/>
  <c r="I843" i="10"/>
  <c r="I844" i="10"/>
  <c r="I845" i="10"/>
  <c r="I846" i="10"/>
  <c r="I847" i="10"/>
  <c r="I848" i="10"/>
  <c r="I849" i="10"/>
  <c r="I850" i="10"/>
  <c r="I851" i="10"/>
  <c r="I852" i="10"/>
  <c r="I853" i="10"/>
  <c r="I854" i="10"/>
  <c r="I855" i="10"/>
  <c r="I856" i="10"/>
  <c r="I857" i="10"/>
  <c r="I858" i="10"/>
  <c r="I859" i="10"/>
  <c r="I860" i="10"/>
  <c r="I861" i="10"/>
  <c r="I862" i="10"/>
  <c r="I863" i="10"/>
  <c r="I864" i="10"/>
  <c r="I865" i="10"/>
  <c r="I866" i="10"/>
  <c r="I867" i="10"/>
  <c r="I868" i="10"/>
  <c r="I869" i="10"/>
  <c r="I870" i="10"/>
  <c r="I871" i="10"/>
  <c r="I872" i="10"/>
  <c r="I873" i="10"/>
  <c r="I874" i="10"/>
  <c r="I875" i="10"/>
  <c r="I876" i="10"/>
  <c r="I877" i="10"/>
  <c r="I878" i="10"/>
  <c r="I879" i="10"/>
  <c r="I880" i="10"/>
  <c r="I881" i="10"/>
  <c r="I882" i="10"/>
  <c r="I883" i="10"/>
  <c r="I884" i="10"/>
  <c r="I885" i="10"/>
  <c r="I886" i="10"/>
  <c r="I887" i="10"/>
  <c r="I888" i="10"/>
  <c r="I889" i="10"/>
  <c r="I890" i="10"/>
  <c r="I891" i="10"/>
  <c r="I892" i="10"/>
  <c r="I893" i="10"/>
  <c r="I894" i="10"/>
  <c r="I895" i="10"/>
  <c r="I896" i="10"/>
  <c r="I897" i="10"/>
  <c r="I898" i="10"/>
  <c r="I899" i="10"/>
  <c r="I900" i="10"/>
  <c r="I901" i="10"/>
  <c r="I902" i="10"/>
  <c r="I903" i="10"/>
  <c r="I904" i="10"/>
  <c r="I905" i="10"/>
  <c r="I906" i="10"/>
  <c r="I907" i="10"/>
  <c r="I908" i="10"/>
  <c r="I909" i="10"/>
  <c r="I910" i="10"/>
  <c r="I911" i="10"/>
  <c r="I912" i="10"/>
  <c r="I913" i="10"/>
  <c r="I914" i="10"/>
  <c r="I915" i="10"/>
  <c r="I916" i="10"/>
  <c r="I917" i="10"/>
  <c r="I918" i="10"/>
  <c r="I919" i="10"/>
  <c r="I920" i="10"/>
  <c r="I921" i="10"/>
  <c r="I922" i="10"/>
  <c r="I923" i="10"/>
  <c r="I924" i="10"/>
  <c r="I925" i="10"/>
  <c r="I926" i="10"/>
  <c r="I927" i="10"/>
  <c r="I928" i="10"/>
  <c r="I929" i="10"/>
  <c r="I930" i="10"/>
  <c r="I931" i="10"/>
  <c r="I932" i="10"/>
  <c r="I933" i="10"/>
  <c r="I934" i="10"/>
  <c r="I935" i="10"/>
  <c r="I936" i="10"/>
  <c r="I937" i="10"/>
  <c r="I938" i="10"/>
  <c r="I939" i="10"/>
  <c r="I940" i="10"/>
  <c r="I941" i="10"/>
  <c r="I942" i="10"/>
  <c r="I943" i="10"/>
  <c r="I944" i="10"/>
  <c r="I945" i="10"/>
  <c r="I946" i="10"/>
  <c r="I947" i="10"/>
  <c r="I948" i="10"/>
  <c r="I949" i="10"/>
  <c r="I950" i="10"/>
  <c r="I951" i="10"/>
  <c r="I952" i="10"/>
  <c r="I953" i="10"/>
  <c r="I954" i="10"/>
  <c r="I955" i="10"/>
  <c r="I956" i="10"/>
  <c r="I957" i="10"/>
  <c r="I958" i="10"/>
  <c r="I959" i="10"/>
  <c r="I960" i="10"/>
  <c r="I961" i="10"/>
  <c r="I962" i="10"/>
  <c r="I963" i="10"/>
  <c r="I964" i="10"/>
  <c r="I965" i="10"/>
  <c r="I966" i="10"/>
  <c r="I967" i="10"/>
  <c r="I968" i="10"/>
  <c r="I969" i="10"/>
  <c r="I970" i="10"/>
  <c r="I971" i="10"/>
  <c r="I972" i="10"/>
  <c r="I973" i="10"/>
  <c r="I974" i="10"/>
  <c r="I975" i="10"/>
  <c r="I976" i="10"/>
  <c r="I977" i="10"/>
  <c r="I978" i="10"/>
  <c r="I979" i="10"/>
  <c r="I980" i="10"/>
  <c r="I981" i="10"/>
  <c r="I982" i="10"/>
  <c r="I983" i="10"/>
  <c r="I984" i="10"/>
  <c r="I985" i="10"/>
  <c r="I986" i="10"/>
  <c r="I987" i="10"/>
  <c r="I988" i="10"/>
  <c r="I989" i="10"/>
  <c r="I990" i="10"/>
  <c r="I991" i="10"/>
  <c r="I992" i="10"/>
  <c r="I993" i="10"/>
  <c r="I994" i="10"/>
  <c r="I995" i="10"/>
  <c r="I996" i="10"/>
  <c r="I997" i="10"/>
  <c r="I998" i="10"/>
  <c r="I999" i="10"/>
  <c r="I1000" i="10"/>
  <c r="I1001" i="10"/>
  <c r="I1002" i="10"/>
  <c r="I1003" i="10"/>
  <c r="I1004" i="10"/>
  <c r="I1005" i="10"/>
  <c r="I1006" i="10"/>
  <c r="I1007" i="10"/>
  <c r="I1008" i="10"/>
  <c r="I1009" i="10"/>
  <c r="I1010" i="10"/>
  <c r="I1011" i="10"/>
  <c r="I1012" i="10"/>
  <c r="I1013" i="10"/>
  <c r="I1014" i="10"/>
  <c r="I1015" i="10"/>
  <c r="I1016" i="10"/>
  <c r="I1017" i="10"/>
  <c r="I1018" i="10"/>
  <c r="I1019" i="10"/>
  <c r="I1020" i="10"/>
  <c r="I1021" i="10"/>
  <c r="I1022" i="10"/>
  <c r="I1023" i="10"/>
  <c r="I1024" i="10"/>
  <c r="I1025" i="10"/>
  <c r="I1026" i="10"/>
  <c r="I1027" i="10"/>
  <c r="I1028" i="10"/>
  <c r="I1029" i="10"/>
  <c r="I1030" i="10"/>
  <c r="I1031" i="10"/>
  <c r="I1032" i="10"/>
  <c r="I1033" i="10"/>
  <c r="I1034" i="10"/>
  <c r="I1035" i="10"/>
  <c r="I1036" i="10"/>
  <c r="I1037" i="10"/>
  <c r="I1038" i="10"/>
  <c r="I1039" i="10"/>
  <c r="I1040" i="10"/>
  <c r="I1041" i="10"/>
  <c r="I1042" i="10"/>
  <c r="I1043" i="10"/>
  <c r="I1044" i="10"/>
  <c r="I1045" i="10"/>
  <c r="I1046" i="10"/>
  <c r="I1047" i="10"/>
  <c r="I1048" i="10"/>
  <c r="I1049" i="10"/>
  <c r="I1050" i="10"/>
  <c r="I1051" i="10"/>
  <c r="I1052" i="10"/>
  <c r="I1053" i="10"/>
  <c r="I1054" i="10"/>
  <c r="I1055" i="10"/>
  <c r="I1056" i="10"/>
  <c r="I1057" i="10"/>
  <c r="I1058" i="10"/>
  <c r="I1059" i="10"/>
  <c r="I1060" i="10"/>
  <c r="I1061" i="10"/>
  <c r="I1062" i="10"/>
  <c r="I1063" i="10"/>
  <c r="I1064" i="10"/>
  <c r="I1065" i="10"/>
  <c r="I1066" i="10"/>
  <c r="I1067" i="10"/>
  <c r="I1068" i="10"/>
  <c r="I1069" i="10"/>
  <c r="I1070" i="10"/>
  <c r="I1071" i="10"/>
  <c r="I1072" i="10"/>
  <c r="I1073" i="10"/>
  <c r="I1074" i="10"/>
  <c r="I1075" i="10"/>
  <c r="I1076" i="10"/>
  <c r="I1077" i="10"/>
  <c r="I1078" i="10"/>
  <c r="I1079" i="10"/>
  <c r="I1080" i="10"/>
  <c r="I1081" i="10"/>
  <c r="I1082" i="10"/>
  <c r="I1083" i="10"/>
  <c r="I1084" i="10"/>
  <c r="I1085" i="10"/>
  <c r="I1086" i="10"/>
  <c r="I1087" i="10"/>
  <c r="I1088" i="10"/>
  <c r="I1089" i="10"/>
  <c r="I1090" i="10"/>
  <c r="I1091" i="10"/>
  <c r="I1092" i="10"/>
  <c r="I1093" i="10"/>
  <c r="I1094" i="10"/>
  <c r="I1095" i="10"/>
  <c r="I1096" i="10"/>
  <c r="I1097" i="10"/>
  <c r="I1098" i="10"/>
  <c r="I1099" i="10"/>
  <c r="I1100" i="10"/>
  <c r="I1101" i="10"/>
  <c r="I1102" i="10"/>
  <c r="I1103" i="10"/>
  <c r="I1104" i="10"/>
  <c r="I1105" i="10"/>
  <c r="I1106" i="10"/>
  <c r="I1107" i="10"/>
  <c r="I1108" i="10"/>
  <c r="I1109" i="10"/>
  <c r="I1110" i="10"/>
  <c r="I1111" i="10"/>
  <c r="I1112" i="10"/>
  <c r="I1113" i="10"/>
  <c r="I1114" i="10"/>
  <c r="I1115" i="10"/>
  <c r="I1116" i="10"/>
  <c r="I1117" i="10"/>
  <c r="I1118" i="10"/>
  <c r="I1119" i="10"/>
  <c r="I1120" i="10"/>
  <c r="I1121" i="10"/>
  <c r="I1122" i="10"/>
  <c r="I1123" i="10"/>
  <c r="I1124" i="10"/>
  <c r="I1125" i="10"/>
  <c r="I1126" i="10"/>
  <c r="I1127" i="10"/>
  <c r="I1128" i="10"/>
  <c r="I1129" i="10"/>
  <c r="I1130" i="10"/>
  <c r="I1131" i="10"/>
  <c r="I1132" i="10"/>
  <c r="I1133" i="10"/>
  <c r="I1134" i="10"/>
  <c r="I1135" i="10"/>
  <c r="I1136" i="10"/>
  <c r="I1137" i="10"/>
  <c r="I1138" i="10"/>
  <c r="I1139" i="10"/>
  <c r="I1140" i="10"/>
  <c r="I1141" i="10"/>
  <c r="I1142" i="10"/>
  <c r="I1143" i="10"/>
  <c r="I1144" i="10"/>
  <c r="I1145" i="10"/>
  <c r="I1146" i="10"/>
  <c r="I1147" i="10"/>
  <c r="I1148" i="10"/>
  <c r="I1149" i="10"/>
  <c r="I1150" i="10"/>
  <c r="I1151" i="10"/>
  <c r="I1152" i="10"/>
  <c r="I1153" i="10"/>
  <c r="I1154" i="10"/>
  <c r="I1155" i="10"/>
  <c r="I1156" i="10"/>
  <c r="I1157" i="10"/>
  <c r="I1158" i="10"/>
  <c r="I1159" i="10"/>
  <c r="I1160" i="10"/>
  <c r="I1161" i="10"/>
  <c r="I1162" i="10"/>
  <c r="I1163" i="10"/>
  <c r="I1164" i="10"/>
  <c r="I1165" i="10"/>
  <c r="I1166" i="10"/>
  <c r="I1167" i="10"/>
  <c r="I1168" i="10"/>
  <c r="I1169" i="10"/>
  <c r="I1170" i="10"/>
  <c r="I1171" i="10"/>
  <c r="I1172" i="10"/>
  <c r="I1173" i="10"/>
  <c r="I1174" i="10"/>
  <c r="I1175" i="10"/>
  <c r="I1176" i="10"/>
  <c r="I1177" i="10"/>
  <c r="I1178" i="10"/>
  <c r="I1179" i="10"/>
  <c r="I1180" i="10"/>
  <c r="I1181" i="10"/>
  <c r="I1182" i="10"/>
  <c r="I1183" i="10"/>
  <c r="I1184" i="10"/>
  <c r="I1185" i="10"/>
  <c r="I1186" i="10"/>
  <c r="I1187" i="10"/>
  <c r="I1188" i="10"/>
  <c r="I1189" i="10"/>
  <c r="I1190" i="10"/>
  <c r="I1191" i="10"/>
  <c r="I1192" i="10"/>
  <c r="I1193" i="10"/>
  <c r="I1194" i="10"/>
  <c r="I1195" i="10"/>
  <c r="I1196" i="10"/>
  <c r="I1197" i="10"/>
  <c r="I1198" i="10"/>
  <c r="I1199" i="10"/>
  <c r="I1200" i="10"/>
  <c r="I1201" i="10"/>
  <c r="I1202" i="10"/>
  <c r="I1203" i="10"/>
  <c r="I1204" i="10"/>
  <c r="I1205" i="10"/>
  <c r="I1206" i="10"/>
  <c r="I1207" i="10"/>
  <c r="I1208" i="10"/>
  <c r="I1209" i="10"/>
  <c r="I1210" i="10"/>
  <c r="I1211" i="10"/>
  <c r="I1212" i="10"/>
  <c r="I1213" i="10"/>
  <c r="I1214" i="10"/>
  <c r="I1215" i="10"/>
  <c r="I1216" i="10"/>
  <c r="I1217" i="10"/>
  <c r="I1218" i="10"/>
  <c r="I1219" i="10"/>
  <c r="I1220" i="10"/>
  <c r="I1221" i="10"/>
  <c r="I1222" i="10"/>
  <c r="I1223" i="10"/>
  <c r="I1224" i="10"/>
  <c r="I1225" i="10"/>
  <c r="I1226" i="10"/>
  <c r="I1227" i="10"/>
  <c r="I1228" i="10"/>
  <c r="I1229" i="10"/>
  <c r="I1230" i="10"/>
  <c r="I1231" i="10"/>
  <c r="I1232" i="10"/>
  <c r="I1233" i="10"/>
  <c r="I1234" i="10"/>
  <c r="I1235" i="10"/>
  <c r="I1236" i="10"/>
  <c r="I1237" i="10"/>
  <c r="I1238" i="10"/>
  <c r="I1239" i="10"/>
  <c r="I1240" i="10"/>
  <c r="I1241" i="10"/>
  <c r="I1242" i="10"/>
  <c r="I1243" i="10"/>
  <c r="I1244" i="10"/>
  <c r="I1245" i="10"/>
  <c r="I1246" i="10"/>
  <c r="I1247" i="10"/>
  <c r="I1248" i="10"/>
  <c r="I1249" i="10"/>
  <c r="I1250" i="10"/>
  <c r="I1251" i="10"/>
  <c r="I1252" i="10"/>
  <c r="I1253" i="10"/>
  <c r="I1254" i="10"/>
  <c r="I1255" i="10"/>
  <c r="I1256" i="10"/>
  <c r="I1257" i="10"/>
  <c r="I1258" i="10"/>
  <c r="I1259" i="10"/>
  <c r="I1260" i="10"/>
  <c r="I1261" i="10"/>
  <c r="I1262" i="10"/>
  <c r="I1263" i="10"/>
  <c r="I1264" i="10"/>
  <c r="I1265" i="10"/>
  <c r="I1266" i="10"/>
  <c r="I1267" i="10"/>
  <c r="I1268" i="10"/>
  <c r="I1269" i="10"/>
  <c r="I1270" i="10"/>
  <c r="I1271" i="10"/>
  <c r="I1272" i="10"/>
  <c r="I1273" i="10"/>
  <c r="I1274" i="10"/>
  <c r="I1275" i="10"/>
  <c r="I1276" i="10"/>
  <c r="I1277" i="10"/>
  <c r="I1278" i="10"/>
  <c r="I1279" i="10"/>
  <c r="I1280" i="10"/>
  <c r="I1281" i="10"/>
  <c r="I1282" i="10"/>
  <c r="I1283" i="10"/>
  <c r="I1284" i="10"/>
  <c r="I1285" i="10"/>
  <c r="I1286" i="10"/>
  <c r="I1287" i="10"/>
  <c r="I1288" i="10"/>
  <c r="I1289" i="10"/>
  <c r="I1290" i="10"/>
  <c r="I1291" i="10"/>
  <c r="I1292" i="10"/>
  <c r="I1293" i="10"/>
  <c r="I1294" i="10"/>
  <c r="I1295" i="10"/>
  <c r="I1296" i="10"/>
  <c r="I1297" i="10"/>
  <c r="I1298" i="10"/>
  <c r="I1299" i="10"/>
  <c r="I1300" i="10"/>
  <c r="I1301" i="10"/>
  <c r="I1302" i="10"/>
  <c r="I1303" i="10"/>
  <c r="I1304" i="10"/>
  <c r="I1305" i="10"/>
  <c r="I1306" i="10"/>
  <c r="I1307" i="10"/>
  <c r="I1308" i="10"/>
  <c r="I1309" i="10"/>
  <c r="I1310" i="10"/>
  <c r="I1311" i="10"/>
  <c r="I1312" i="10"/>
  <c r="I1313" i="10"/>
  <c r="I1314" i="10"/>
  <c r="I1315" i="10"/>
  <c r="I1316" i="10"/>
  <c r="I1317" i="10"/>
  <c r="I1318" i="10"/>
  <c r="I1319" i="10"/>
  <c r="I1320" i="10"/>
  <c r="I1321" i="10"/>
  <c r="I1322" i="10"/>
  <c r="I1323" i="10"/>
  <c r="I1324" i="10"/>
  <c r="I1325" i="10"/>
  <c r="I1326" i="10"/>
  <c r="I1327" i="10"/>
  <c r="I1328" i="10"/>
  <c r="I1329" i="10"/>
  <c r="I1330" i="10"/>
  <c r="I1331" i="10"/>
  <c r="I1332" i="10"/>
  <c r="I1333" i="10"/>
  <c r="I1334" i="10"/>
  <c r="I1335" i="10"/>
  <c r="I1336" i="10"/>
  <c r="I1337" i="10"/>
  <c r="I1338" i="10"/>
  <c r="I1339" i="10"/>
  <c r="I1340" i="10"/>
  <c r="I1341" i="10"/>
  <c r="I1342" i="10"/>
  <c r="I1343" i="10"/>
  <c r="I1344" i="10"/>
  <c r="I1345" i="10"/>
  <c r="I1346" i="10"/>
  <c r="I1347" i="10"/>
  <c r="I1348" i="10"/>
  <c r="I1349" i="10"/>
  <c r="I1350" i="10"/>
  <c r="I1351" i="10"/>
  <c r="I1352" i="10"/>
  <c r="I1353" i="10"/>
  <c r="I1354" i="10"/>
  <c r="I1355" i="10"/>
  <c r="I1356" i="10"/>
  <c r="I1357" i="10"/>
  <c r="I1358" i="10"/>
  <c r="I1359" i="10"/>
  <c r="I1360" i="10"/>
  <c r="I1361" i="10"/>
  <c r="I1362" i="10"/>
  <c r="I1363" i="10"/>
  <c r="I1364" i="10"/>
  <c r="I1365" i="10"/>
  <c r="I1366" i="10"/>
  <c r="I1367" i="10"/>
  <c r="I1368" i="10"/>
  <c r="I1369" i="10"/>
  <c r="I1370" i="10"/>
  <c r="I1371" i="10"/>
  <c r="I1372" i="10"/>
  <c r="I1373" i="10"/>
  <c r="I1374" i="10"/>
  <c r="I1375" i="10"/>
  <c r="I1376" i="10"/>
  <c r="I1377" i="10"/>
  <c r="I1378" i="10"/>
  <c r="I1379" i="10"/>
  <c r="I1380" i="10"/>
  <c r="I1381" i="10"/>
  <c r="I1382" i="10"/>
  <c r="I1383" i="10"/>
  <c r="I1384" i="10"/>
  <c r="I1385" i="10"/>
  <c r="I1386" i="10"/>
  <c r="I1387" i="10"/>
  <c r="I1388" i="10"/>
  <c r="I1389" i="10"/>
  <c r="I1390" i="10"/>
  <c r="I1391" i="10"/>
  <c r="I1392" i="10"/>
  <c r="I1393" i="10"/>
  <c r="I1394" i="10"/>
  <c r="I1395" i="10"/>
  <c r="I1396" i="10"/>
  <c r="I1397" i="10"/>
  <c r="I1398" i="10"/>
  <c r="I1399" i="10"/>
  <c r="I1400" i="10"/>
  <c r="I1401" i="10"/>
  <c r="I1402" i="10"/>
  <c r="I1403" i="10"/>
  <c r="I7" i="10"/>
  <c r="U1400" i="10"/>
  <c r="U1401" i="10"/>
  <c r="U1402" i="10"/>
  <c r="U31" i="10"/>
  <c r="U32" i="10"/>
  <c r="U33" i="10"/>
  <c r="U34" i="10"/>
  <c r="U39" i="10"/>
  <c r="U40" i="10"/>
  <c r="U41" i="10"/>
  <c r="U42" i="10"/>
  <c r="U43" i="10"/>
  <c r="U44" i="10"/>
  <c r="U45" i="10"/>
  <c r="U46" i="10"/>
  <c r="U47" i="10"/>
  <c r="U48" i="10"/>
  <c r="U49" i="10"/>
  <c r="U50" i="10"/>
  <c r="U51" i="10"/>
  <c r="U52" i="10"/>
  <c r="U53" i="10"/>
  <c r="U54" i="10"/>
  <c r="U55" i="10"/>
  <c r="U56" i="10"/>
  <c r="U57" i="10"/>
  <c r="U58" i="10"/>
  <c r="U59" i="10"/>
  <c r="U60" i="10"/>
  <c r="U61" i="10"/>
  <c r="U62" i="10"/>
  <c r="U63" i="10"/>
  <c r="U64" i="10"/>
  <c r="U65" i="10"/>
  <c r="U66" i="10"/>
  <c r="U67" i="10"/>
  <c r="U68" i="10"/>
  <c r="U69" i="10"/>
  <c r="U70" i="10"/>
  <c r="U71" i="10"/>
  <c r="U72" i="10"/>
  <c r="U73" i="10"/>
  <c r="U74" i="10"/>
  <c r="U75" i="10"/>
  <c r="U76" i="10"/>
  <c r="U77" i="10"/>
  <c r="U78" i="10"/>
  <c r="U79" i="10"/>
  <c r="U80" i="10"/>
  <c r="U81" i="10"/>
  <c r="U82" i="10"/>
  <c r="U83" i="10"/>
  <c r="U84" i="10"/>
  <c r="U85" i="10"/>
  <c r="U86" i="10"/>
  <c r="U87" i="10"/>
  <c r="U88" i="10"/>
  <c r="U89" i="10"/>
  <c r="U90" i="10"/>
  <c r="U91" i="10"/>
  <c r="U92" i="10"/>
  <c r="U93" i="10"/>
  <c r="U94" i="10"/>
  <c r="U95" i="10"/>
  <c r="U96" i="10"/>
  <c r="U97" i="10"/>
  <c r="U98" i="10"/>
  <c r="U99" i="10"/>
  <c r="U100" i="10"/>
  <c r="U101" i="10"/>
  <c r="U102" i="10"/>
  <c r="U103" i="10"/>
  <c r="U104" i="10"/>
  <c r="U105" i="10"/>
  <c r="U106" i="10"/>
  <c r="U107" i="10"/>
  <c r="U108" i="10"/>
  <c r="U109" i="10"/>
  <c r="U110" i="10"/>
  <c r="U111" i="10"/>
  <c r="U112" i="10"/>
  <c r="U113" i="10"/>
  <c r="U114" i="10"/>
  <c r="U115" i="10"/>
  <c r="U116" i="10"/>
  <c r="U117" i="10"/>
  <c r="U118" i="10"/>
  <c r="U119" i="10"/>
  <c r="U120" i="10"/>
  <c r="U121" i="10"/>
  <c r="U122" i="10"/>
  <c r="U123" i="10"/>
  <c r="U124" i="10"/>
  <c r="U125" i="10"/>
  <c r="U126" i="10"/>
  <c r="U127" i="10"/>
  <c r="U128" i="10"/>
  <c r="U129" i="10"/>
  <c r="U130" i="10"/>
  <c r="U131" i="10"/>
  <c r="U132" i="10"/>
  <c r="U133" i="10"/>
  <c r="U134" i="10"/>
  <c r="U135" i="10"/>
  <c r="U136" i="10"/>
  <c r="U137" i="10"/>
  <c r="U138" i="10"/>
  <c r="U139" i="10"/>
  <c r="U140" i="10"/>
  <c r="U141" i="10"/>
  <c r="U142" i="10"/>
  <c r="U143" i="10"/>
  <c r="U144" i="10"/>
  <c r="U145" i="10"/>
  <c r="U146" i="10"/>
  <c r="U147" i="10"/>
  <c r="U148" i="10"/>
  <c r="U149" i="10"/>
  <c r="U150" i="10"/>
  <c r="U151" i="10"/>
  <c r="U152" i="10"/>
  <c r="U153" i="10"/>
  <c r="U154" i="10"/>
  <c r="U155" i="10"/>
  <c r="U156" i="10"/>
  <c r="U157" i="10"/>
  <c r="U158" i="10"/>
  <c r="U159" i="10"/>
  <c r="U160" i="10"/>
  <c r="U161" i="10"/>
  <c r="U162" i="10"/>
  <c r="U163" i="10"/>
  <c r="U164" i="10"/>
  <c r="U165" i="10"/>
  <c r="U166" i="10"/>
  <c r="U167" i="10"/>
  <c r="U168" i="10"/>
  <c r="U169" i="10"/>
  <c r="U170" i="10"/>
  <c r="U171" i="10"/>
  <c r="U172" i="10"/>
  <c r="U173" i="10"/>
  <c r="U174" i="10"/>
  <c r="U175" i="10"/>
  <c r="U176" i="10"/>
  <c r="U177" i="10"/>
  <c r="U178" i="10"/>
  <c r="U179" i="10"/>
  <c r="U180" i="10"/>
  <c r="U181" i="10"/>
  <c r="U182" i="10"/>
  <c r="U183" i="10"/>
  <c r="U184" i="10"/>
  <c r="U185" i="10"/>
  <c r="U186" i="10"/>
  <c r="U187" i="10"/>
  <c r="U188" i="10"/>
  <c r="U189" i="10"/>
  <c r="U190" i="10"/>
  <c r="U191" i="10"/>
  <c r="U192" i="10"/>
  <c r="U193" i="10"/>
  <c r="U194" i="10"/>
  <c r="U195" i="10"/>
  <c r="U196" i="10"/>
  <c r="U197" i="10"/>
  <c r="U198" i="10"/>
  <c r="U199" i="10"/>
  <c r="U200" i="10"/>
  <c r="U201" i="10"/>
  <c r="U202" i="10"/>
  <c r="U203" i="10"/>
  <c r="U204" i="10"/>
  <c r="U205" i="10"/>
  <c r="U206" i="10"/>
  <c r="U207" i="10"/>
  <c r="U208" i="10"/>
  <c r="U209" i="10"/>
  <c r="U210" i="10"/>
  <c r="U211" i="10"/>
  <c r="U212" i="10"/>
  <c r="U213" i="10"/>
  <c r="U214" i="10"/>
  <c r="U215" i="10"/>
  <c r="U216" i="10"/>
  <c r="U217" i="10"/>
  <c r="U218" i="10"/>
  <c r="U219" i="10"/>
  <c r="U220" i="10"/>
  <c r="U221" i="10"/>
  <c r="U222" i="10"/>
  <c r="U223" i="10"/>
  <c r="U224" i="10"/>
  <c r="U225" i="10"/>
  <c r="U226" i="10"/>
  <c r="U227" i="10"/>
  <c r="U228" i="10"/>
  <c r="U229" i="10"/>
  <c r="U230" i="10"/>
  <c r="U231" i="10"/>
  <c r="U232" i="10"/>
  <c r="U233" i="10"/>
  <c r="U234" i="10"/>
  <c r="U235" i="10"/>
  <c r="U236" i="10"/>
  <c r="U237" i="10"/>
  <c r="U238" i="10"/>
  <c r="U239" i="10"/>
  <c r="U240" i="10"/>
  <c r="U241" i="10"/>
  <c r="U242" i="10"/>
  <c r="U243" i="10"/>
  <c r="U244" i="10"/>
  <c r="U245" i="10"/>
  <c r="U246" i="10"/>
  <c r="U247" i="10"/>
  <c r="U248" i="10"/>
  <c r="U249" i="10"/>
  <c r="U250" i="10"/>
  <c r="U251" i="10"/>
  <c r="U252" i="10"/>
  <c r="U253" i="10"/>
  <c r="U254" i="10"/>
  <c r="U255" i="10"/>
  <c r="U256" i="10"/>
  <c r="U257" i="10"/>
  <c r="U258" i="10"/>
  <c r="U259" i="10"/>
  <c r="U260" i="10"/>
  <c r="U261" i="10"/>
  <c r="U262" i="10"/>
  <c r="U263" i="10"/>
  <c r="U264" i="10"/>
  <c r="U265" i="10"/>
  <c r="U266" i="10"/>
  <c r="U267" i="10"/>
  <c r="U268" i="10"/>
  <c r="U269" i="10"/>
  <c r="U270" i="10"/>
  <c r="U271" i="10"/>
  <c r="U272" i="10"/>
  <c r="U273" i="10"/>
  <c r="U274" i="10"/>
  <c r="U275" i="10"/>
  <c r="U276" i="10"/>
  <c r="U277" i="10"/>
  <c r="U278" i="10"/>
  <c r="U279" i="10"/>
  <c r="U280" i="10"/>
  <c r="U281" i="10"/>
  <c r="U282" i="10"/>
  <c r="U283" i="10"/>
  <c r="U284" i="10"/>
  <c r="U285" i="10"/>
  <c r="U286" i="10"/>
  <c r="U287" i="10"/>
  <c r="U288" i="10"/>
  <c r="U289" i="10"/>
  <c r="U290" i="10"/>
  <c r="U291" i="10"/>
  <c r="U292" i="10"/>
  <c r="U293" i="10"/>
  <c r="U294" i="10"/>
  <c r="U295" i="10"/>
  <c r="U296" i="10"/>
  <c r="U297" i="10"/>
  <c r="U298" i="10"/>
  <c r="U299" i="10"/>
  <c r="U300" i="10"/>
  <c r="U301" i="10"/>
  <c r="U302" i="10"/>
  <c r="U303" i="10"/>
  <c r="U304" i="10"/>
  <c r="U305" i="10"/>
  <c r="U306" i="10"/>
  <c r="U307" i="10"/>
  <c r="U308" i="10"/>
  <c r="U309" i="10"/>
  <c r="U310" i="10"/>
  <c r="U311" i="10"/>
  <c r="U312" i="10"/>
  <c r="U313" i="10"/>
  <c r="U314" i="10"/>
  <c r="U315" i="10"/>
  <c r="U316" i="10"/>
  <c r="U317" i="10"/>
  <c r="U318" i="10"/>
  <c r="U319" i="10"/>
  <c r="U320" i="10"/>
  <c r="U321" i="10"/>
  <c r="U322" i="10"/>
  <c r="U323" i="10"/>
  <c r="U324" i="10"/>
  <c r="U325" i="10"/>
  <c r="U326" i="10"/>
  <c r="U327" i="10"/>
  <c r="U328" i="10"/>
  <c r="U329" i="10"/>
  <c r="U330" i="10"/>
  <c r="U331" i="10"/>
  <c r="U332" i="10"/>
  <c r="U333" i="10"/>
  <c r="U334" i="10"/>
  <c r="U335" i="10"/>
  <c r="U336" i="10"/>
  <c r="U337" i="10"/>
  <c r="U338" i="10"/>
  <c r="U339" i="10"/>
  <c r="U340" i="10"/>
  <c r="U341" i="10"/>
  <c r="U342" i="10"/>
  <c r="U343" i="10"/>
  <c r="U344" i="10"/>
  <c r="U345" i="10"/>
  <c r="U346" i="10"/>
  <c r="U347" i="10"/>
  <c r="U348" i="10"/>
  <c r="U349" i="10"/>
  <c r="U350" i="10"/>
  <c r="U351" i="10"/>
  <c r="U352" i="10"/>
  <c r="U353" i="10"/>
  <c r="U354" i="10"/>
  <c r="U355" i="10"/>
  <c r="U356" i="10"/>
  <c r="U357" i="10"/>
  <c r="U358" i="10"/>
  <c r="U359" i="10"/>
  <c r="U360" i="10"/>
  <c r="U361" i="10"/>
  <c r="U362" i="10"/>
  <c r="U363" i="10"/>
  <c r="U364" i="10"/>
  <c r="U365" i="10"/>
  <c r="U366" i="10"/>
  <c r="U367" i="10"/>
  <c r="U368" i="10"/>
  <c r="U369" i="10"/>
  <c r="U370" i="10"/>
  <c r="U371" i="10"/>
  <c r="U372" i="10"/>
  <c r="U373" i="10"/>
  <c r="U374" i="10"/>
  <c r="U375" i="10"/>
  <c r="U376" i="10"/>
  <c r="U377" i="10"/>
  <c r="U378" i="10"/>
  <c r="U379" i="10"/>
  <c r="U380" i="10"/>
  <c r="U381" i="10"/>
  <c r="U382" i="10"/>
  <c r="U383" i="10"/>
  <c r="U384" i="10"/>
  <c r="U385" i="10"/>
  <c r="U386" i="10"/>
  <c r="U387" i="10"/>
  <c r="U388" i="10"/>
  <c r="U389" i="10"/>
  <c r="U390" i="10"/>
  <c r="U391" i="10"/>
  <c r="U392" i="10"/>
  <c r="U393" i="10"/>
  <c r="U394" i="10"/>
  <c r="U395" i="10"/>
  <c r="U396" i="10"/>
  <c r="U397" i="10"/>
  <c r="U398" i="10"/>
  <c r="U399" i="10"/>
  <c r="U400" i="10"/>
  <c r="U401" i="10"/>
  <c r="U402" i="10"/>
  <c r="U403" i="10"/>
  <c r="U404" i="10"/>
  <c r="U405" i="10"/>
  <c r="U406" i="10"/>
  <c r="U407" i="10"/>
  <c r="U408" i="10"/>
  <c r="U409" i="10"/>
  <c r="U410" i="10"/>
  <c r="U411" i="10"/>
  <c r="U412" i="10"/>
  <c r="U413" i="10"/>
  <c r="U414" i="10"/>
  <c r="U415" i="10"/>
  <c r="U416" i="10"/>
  <c r="U417" i="10"/>
  <c r="U418" i="10"/>
  <c r="U419" i="10"/>
  <c r="U420" i="10"/>
  <c r="U421" i="10"/>
  <c r="U422" i="10"/>
  <c r="U423" i="10"/>
  <c r="U424" i="10"/>
  <c r="U425" i="10"/>
  <c r="U426" i="10"/>
  <c r="U427" i="10"/>
  <c r="U428" i="10"/>
  <c r="U429" i="10"/>
  <c r="U430" i="10"/>
  <c r="U431" i="10"/>
  <c r="U432" i="10"/>
  <c r="U433" i="10"/>
  <c r="U434" i="10"/>
  <c r="U435" i="10"/>
  <c r="U436" i="10"/>
  <c r="U437" i="10"/>
  <c r="U438" i="10"/>
  <c r="U439" i="10"/>
  <c r="U440" i="10"/>
  <c r="U441" i="10"/>
  <c r="U442" i="10"/>
  <c r="U443" i="10"/>
  <c r="U444" i="10"/>
  <c r="U445" i="10"/>
  <c r="U446" i="10"/>
  <c r="U447" i="10"/>
  <c r="U448" i="10"/>
  <c r="U449" i="10"/>
  <c r="U450" i="10"/>
  <c r="U451" i="10"/>
  <c r="U452" i="10"/>
  <c r="U453" i="10"/>
  <c r="U454" i="10"/>
  <c r="U455" i="10"/>
  <c r="U456" i="10"/>
  <c r="U457" i="10"/>
  <c r="U458" i="10"/>
  <c r="U459" i="10"/>
  <c r="U460" i="10"/>
  <c r="U461" i="10"/>
  <c r="U462" i="10"/>
  <c r="U463" i="10"/>
  <c r="U464" i="10"/>
  <c r="U465" i="10"/>
  <c r="U466" i="10"/>
  <c r="U467" i="10"/>
  <c r="U468" i="10"/>
  <c r="U469" i="10"/>
  <c r="U470" i="10"/>
  <c r="U471" i="10"/>
  <c r="U472" i="10"/>
  <c r="U473" i="10"/>
  <c r="U474" i="10"/>
  <c r="U475" i="10"/>
  <c r="U476" i="10"/>
  <c r="U477" i="10"/>
  <c r="U478" i="10"/>
  <c r="U479" i="10"/>
  <c r="U480" i="10"/>
  <c r="U481" i="10"/>
  <c r="U482" i="10"/>
  <c r="U483" i="10"/>
  <c r="U484" i="10"/>
  <c r="U485" i="10"/>
  <c r="U486" i="10"/>
  <c r="U487" i="10"/>
  <c r="U488" i="10"/>
  <c r="U489" i="10"/>
  <c r="U490" i="10"/>
  <c r="U491" i="10"/>
  <c r="U492" i="10"/>
  <c r="U493" i="10"/>
  <c r="U494" i="10"/>
  <c r="U495" i="10"/>
  <c r="U496" i="10"/>
  <c r="U497" i="10"/>
  <c r="U498" i="10"/>
  <c r="U499" i="10"/>
  <c r="U500" i="10"/>
  <c r="U501" i="10"/>
  <c r="U502" i="10"/>
  <c r="U503" i="10"/>
  <c r="U504" i="10"/>
  <c r="U505" i="10"/>
  <c r="U506" i="10"/>
  <c r="U507" i="10"/>
  <c r="U508" i="10"/>
  <c r="U509" i="10"/>
  <c r="U510" i="10"/>
  <c r="U511" i="10"/>
  <c r="U512" i="10"/>
  <c r="U513" i="10"/>
  <c r="U514" i="10"/>
  <c r="U515" i="10"/>
  <c r="U516" i="10"/>
  <c r="U517" i="10"/>
  <c r="U518" i="10"/>
  <c r="U519" i="10"/>
  <c r="U520" i="10"/>
  <c r="U521" i="10"/>
  <c r="U522" i="10"/>
  <c r="U523" i="10"/>
  <c r="U524" i="10"/>
  <c r="U525" i="10"/>
  <c r="U526" i="10"/>
  <c r="U527" i="10"/>
  <c r="U528" i="10"/>
  <c r="U529" i="10"/>
  <c r="U530" i="10"/>
  <c r="U531" i="10"/>
  <c r="U532" i="10"/>
  <c r="U533" i="10"/>
  <c r="U534" i="10"/>
  <c r="U535" i="10"/>
  <c r="U536" i="10"/>
  <c r="U537" i="10"/>
  <c r="U538" i="10"/>
  <c r="U539" i="10"/>
  <c r="U540" i="10"/>
  <c r="U541" i="10"/>
  <c r="U542" i="10"/>
  <c r="U543" i="10"/>
  <c r="U544" i="10"/>
  <c r="U545" i="10"/>
  <c r="U546" i="10"/>
  <c r="U547" i="10"/>
  <c r="U548" i="10"/>
  <c r="U549" i="10"/>
  <c r="U550" i="10"/>
  <c r="U551" i="10"/>
  <c r="U552" i="10"/>
  <c r="U553" i="10"/>
  <c r="U554" i="10"/>
  <c r="U555" i="10"/>
  <c r="U556" i="10"/>
  <c r="U557" i="10"/>
  <c r="U558" i="10"/>
  <c r="U559" i="10"/>
  <c r="U560" i="10"/>
  <c r="U561" i="10"/>
  <c r="U562" i="10"/>
  <c r="U563" i="10"/>
  <c r="U564" i="10"/>
  <c r="U565" i="10"/>
  <c r="U566" i="10"/>
  <c r="U567" i="10"/>
  <c r="U568" i="10"/>
  <c r="U569" i="10"/>
  <c r="U570" i="10"/>
  <c r="U571" i="10"/>
  <c r="U572" i="10"/>
  <c r="U573" i="10"/>
  <c r="U574" i="10"/>
  <c r="U575" i="10"/>
  <c r="U576" i="10"/>
  <c r="U577" i="10"/>
  <c r="U578" i="10"/>
  <c r="U579" i="10"/>
  <c r="U580" i="10"/>
  <c r="U581" i="10"/>
  <c r="U582" i="10"/>
  <c r="U583" i="10"/>
  <c r="U584" i="10"/>
  <c r="U585" i="10"/>
  <c r="U586" i="10"/>
  <c r="U587" i="10"/>
  <c r="U588" i="10"/>
  <c r="U589" i="10"/>
  <c r="U590" i="10"/>
  <c r="U591" i="10"/>
  <c r="U592" i="10"/>
  <c r="U593" i="10"/>
  <c r="U594" i="10"/>
  <c r="U595" i="10"/>
  <c r="U596" i="10"/>
  <c r="U597" i="10"/>
  <c r="U598" i="10"/>
  <c r="U599" i="10"/>
  <c r="U600" i="10"/>
  <c r="U601" i="10"/>
  <c r="U602" i="10"/>
  <c r="U603" i="10"/>
  <c r="U604" i="10"/>
  <c r="U605" i="10"/>
  <c r="U606" i="10"/>
  <c r="U607" i="10"/>
  <c r="U608" i="10"/>
  <c r="U609" i="10"/>
  <c r="U610" i="10"/>
  <c r="U611" i="10"/>
  <c r="U612" i="10"/>
  <c r="U613" i="10"/>
  <c r="U614" i="10"/>
  <c r="U615" i="10"/>
  <c r="U616" i="10"/>
  <c r="U617" i="10"/>
  <c r="U618" i="10"/>
  <c r="U619" i="10"/>
  <c r="U620" i="10"/>
  <c r="U621" i="10"/>
  <c r="U622" i="10"/>
  <c r="U623" i="10"/>
  <c r="U624" i="10"/>
  <c r="U625" i="10"/>
  <c r="U626" i="10"/>
  <c r="U627" i="10"/>
  <c r="U628" i="10"/>
  <c r="U629" i="10"/>
  <c r="U630" i="10"/>
  <c r="U631" i="10"/>
  <c r="U632" i="10"/>
  <c r="U633" i="10"/>
  <c r="U634" i="10"/>
  <c r="U635" i="10"/>
  <c r="U636" i="10"/>
  <c r="U637" i="10"/>
  <c r="U638" i="10"/>
  <c r="U639" i="10"/>
  <c r="U640" i="10"/>
  <c r="U641" i="10"/>
  <c r="U642" i="10"/>
  <c r="U643" i="10"/>
  <c r="U644" i="10"/>
  <c r="U645" i="10"/>
  <c r="U646" i="10"/>
  <c r="U647" i="10"/>
  <c r="U648" i="10"/>
  <c r="U649" i="10"/>
  <c r="U650" i="10"/>
  <c r="U651" i="10"/>
  <c r="U652" i="10"/>
  <c r="U653" i="10"/>
  <c r="U654" i="10"/>
  <c r="U655" i="10"/>
  <c r="U656" i="10"/>
  <c r="U657" i="10"/>
  <c r="U658" i="10"/>
  <c r="U659" i="10"/>
  <c r="U660" i="10"/>
  <c r="U661" i="10"/>
  <c r="U662" i="10"/>
  <c r="U663" i="10"/>
  <c r="U664" i="10"/>
  <c r="U665" i="10"/>
  <c r="U666" i="10"/>
  <c r="U667" i="10"/>
  <c r="U668" i="10"/>
  <c r="U669" i="10"/>
  <c r="U670" i="10"/>
  <c r="U671" i="10"/>
  <c r="U672" i="10"/>
  <c r="U673" i="10"/>
  <c r="U674" i="10"/>
  <c r="U675" i="10"/>
  <c r="U676" i="10"/>
  <c r="U677" i="10"/>
  <c r="U678" i="10"/>
  <c r="U679" i="10"/>
  <c r="U680" i="10"/>
  <c r="U681" i="10"/>
  <c r="U682" i="10"/>
  <c r="U683" i="10"/>
  <c r="U684" i="10"/>
  <c r="U685" i="10"/>
  <c r="U686" i="10"/>
  <c r="U687" i="10"/>
  <c r="U688" i="10"/>
  <c r="U689" i="10"/>
  <c r="U690" i="10"/>
  <c r="U691" i="10"/>
  <c r="U692" i="10"/>
  <c r="U693" i="10"/>
  <c r="U694" i="10"/>
  <c r="U695" i="10"/>
  <c r="U696" i="10"/>
  <c r="U697" i="10"/>
  <c r="U698" i="10"/>
  <c r="U699" i="10"/>
  <c r="U700" i="10"/>
  <c r="U701" i="10"/>
  <c r="U702" i="10"/>
  <c r="U703" i="10"/>
  <c r="U704" i="10"/>
  <c r="U705" i="10"/>
  <c r="U706" i="10"/>
  <c r="U707" i="10"/>
  <c r="U708" i="10"/>
  <c r="U709" i="10"/>
  <c r="U710" i="10"/>
  <c r="U711" i="10"/>
  <c r="U712" i="10"/>
  <c r="U713" i="10"/>
  <c r="U714" i="10"/>
  <c r="U715" i="10"/>
  <c r="U716" i="10"/>
  <c r="U717" i="10"/>
  <c r="U718" i="10"/>
  <c r="U719" i="10"/>
  <c r="U720" i="10"/>
  <c r="U721" i="10"/>
  <c r="U722" i="10"/>
  <c r="U723" i="10"/>
  <c r="U724" i="10"/>
  <c r="U725" i="10"/>
  <c r="U726" i="10"/>
  <c r="U727" i="10"/>
  <c r="U728" i="10"/>
  <c r="U729" i="10"/>
  <c r="U730" i="10"/>
  <c r="U731" i="10"/>
  <c r="U732" i="10"/>
  <c r="U733" i="10"/>
  <c r="U734" i="10"/>
  <c r="U735" i="10"/>
  <c r="U736" i="10"/>
  <c r="U737" i="10"/>
  <c r="U738" i="10"/>
  <c r="U739" i="10"/>
  <c r="U740" i="10"/>
  <c r="U741" i="10"/>
  <c r="U742" i="10"/>
  <c r="U743" i="10"/>
  <c r="U744" i="10"/>
  <c r="U745" i="10"/>
  <c r="U746" i="10"/>
  <c r="U747" i="10"/>
  <c r="U748" i="10"/>
  <c r="U749" i="10"/>
  <c r="U750" i="10"/>
  <c r="U751" i="10"/>
  <c r="U752" i="10"/>
  <c r="U753" i="10"/>
  <c r="U754" i="10"/>
  <c r="U755" i="10"/>
  <c r="U756" i="10"/>
  <c r="U757" i="10"/>
  <c r="U758" i="10"/>
  <c r="U759" i="10"/>
  <c r="U760" i="10"/>
  <c r="U761" i="10"/>
  <c r="U762" i="10"/>
  <c r="U763" i="10"/>
  <c r="U764" i="10"/>
  <c r="U765" i="10"/>
  <c r="U766" i="10"/>
  <c r="U767" i="10"/>
  <c r="U768" i="10"/>
  <c r="U769" i="10"/>
  <c r="U770" i="10"/>
  <c r="U771" i="10"/>
  <c r="U772" i="10"/>
  <c r="U773" i="10"/>
  <c r="U774" i="10"/>
  <c r="U775" i="10"/>
  <c r="U776" i="10"/>
  <c r="U777" i="10"/>
  <c r="U778" i="10"/>
  <c r="U779" i="10"/>
  <c r="U780" i="10"/>
  <c r="U781" i="10"/>
  <c r="U782" i="10"/>
  <c r="U783" i="10"/>
  <c r="U784" i="10"/>
  <c r="U785" i="10"/>
  <c r="U786" i="10"/>
  <c r="U787" i="10"/>
  <c r="U788" i="10"/>
  <c r="U789" i="10"/>
  <c r="U790" i="10"/>
  <c r="U791" i="10"/>
  <c r="U792" i="10"/>
  <c r="U793" i="10"/>
  <c r="U794" i="10"/>
  <c r="U795" i="10"/>
  <c r="U796" i="10"/>
  <c r="U797" i="10"/>
  <c r="U798" i="10"/>
  <c r="U799" i="10"/>
  <c r="U800" i="10"/>
  <c r="U801" i="10"/>
  <c r="U802" i="10"/>
  <c r="U803" i="10"/>
  <c r="U804" i="10"/>
  <c r="U805" i="10"/>
  <c r="U806" i="10"/>
  <c r="U807" i="10"/>
  <c r="U808" i="10"/>
  <c r="U809" i="10"/>
  <c r="U810" i="10"/>
  <c r="U811" i="10"/>
  <c r="U812" i="10"/>
  <c r="U813" i="10"/>
  <c r="U814" i="10"/>
  <c r="U815" i="10"/>
  <c r="U816" i="10"/>
  <c r="U817" i="10"/>
  <c r="U818" i="10"/>
  <c r="U819" i="10"/>
  <c r="U820" i="10"/>
  <c r="U821" i="10"/>
  <c r="U822" i="10"/>
  <c r="U823" i="10"/>
  <c r="U824" i="10"/>
  <c r="U825" i="10"/>
  <c r="U826" i="10"/>
  <c r="U827" i="10"/>
  <c r="U828" i="10"/>
  <c r="U829" i="10"/>
  <c r="U830" i="10"/>
  <c r="U831" i="10"/>
  <c r="U832" i="10"/>
  <c r="U833" i="10"/>
  <c r="U834" i="10"/>
  <c r="U835" i="10"/>
  <c r="U836" i="10"/>
  <c r="U837" i="10"/>
  <c r="U838" i="10"/>
  <c r="U839" i="10"/>
  <c r="U840" i="10"/>
  <c r="U841" i="10"/>
  <c r="U842" i="10"/>
  <c r="U843" i="10"/>
  <c r="U844" i="10"/>
  <c r="U845" i="10"/>
  <c r="U846" i="10"/>
  <c r="U847" i="10"/>
  <c r="U848" i="10"/>
  <c r="U849" i="10"/>
  <c r="U850" i="10"/>
  <c r="U851" i="10"/>
  <c r="U852" i="10"/>
  <c r="U853" i="10"/>
  <c r="U854" i="10"/>
  <c r="U855" i="10"/>
  <c r="U856" i="10"/>
  <c r="U857" i="10"/>
  <c r="U858" i="10"/>
  <c r="U859" i="10"/>
  <c r="U860" i="10"/>
  <c r="U861" i="10"/>
  <c r="U862" i="10"/>
  <c r="U863" i="10"/>
  <c r="U864" i="10"/>
  <c r="U865" i="10"/>
  <c r="U866" i="10"/>
  <c r="U867" i="10"/>
  <c r="U868" i="10"/>
  <c r="U869" i="10"/>
  <c r="U870" i="10"/>
  <c r="U871" i="10"/>
  <c r="U872" i="10"/>
  <c r="U873" i="10"/>
  <c r="U874" i="10"/>
  <c r="U875" i="10"/>
  <c r="U876" i="10"/>
  <c r="U877" i="10"/>
  <c r="U878" i="10"/>
  <c r="U879" i="10"/>
  <c r="U880" i="10"/>
  <c r="U881" i="10"/>
  <c r="U882" i="10"/>
  <c r="U883" i="10"/>
  <c r="U884" i="10"/>
  <c r="U885" i="10"/>
  <c r="U886" i="10"/>
  <c r="U887" i="10"/>
  <c r="U888" i="10"/>
  <c r="U889" i="10"/>
  <c r="U890" i="10"/>
  <c r="U891" i="10"/>
  <c r="U892" i="10"/>
  <c r="U893" i="10"/>
  <c r="U894" i="10"/>
  <c r="U895" i="10"/>
  <c r="U896" i="10"/>
  <c r="U897" i="10"/>
  <c r="U898" i="10"/>
  <c r="U899" i="10"/>
  <c r="U900" i="10"/>
  <c r="U901" i="10"/>
  <c r="U902" i="10"/>
  <c r="U903" i="10"/>
  <c r="U904" i="10"/>
  <c r="U905" i="10"/>
  <c r="U906" i="10"/>
  <c r="U907" i="10"/>
  <c r="U908" i="10"/>
  <c r="U909" i="10"/>
  <c r="U910" i="10"/>
  <c r="U911" i="10"/>
  <c r="U912" i="10"/>
  <c r="U913" i="10"/>
  <c r="U914" i="10"/>
  <c r="U915" i="10"/>
  <c r="U916" i="10"/>
  <c r="U917" i="10"/>
  <c r="U918" i="10"/>
  <c r="U919" i="10"/>
  <c r="U920" i="10"/>
  <c r="U921" i="10"/>
  <c r="U922" i="10"/>
  <c r="U923" i="10"/>
  <c r="U924" i="10"/>
  <c r="U925" i="10"/>
  <c r="U926" i="10"/>
  <c r="U927" i="10"/>
  <c r="U928" i="10"/>
  <c r="U929" i="10"/>
  <c r="U930" i="10"/>
  <c r="U931" i="10"/>
  <c r="U932" i="10"/>
  <c r="U933" i="10"/>
  <c r="U934" i="10"/>
  <c r="U935" i="10"/>
  <c r="U936" i="10"/>
  <c r="U937" i="10"/>
  <c r="U938" i="10"/>
  <c r="U939" i="10"/>
  <c r="U940" i="10"/>
  <c r="U941" i="10"/>
  <c r="U942" i="10"/>
  <c r="U943" i="10"/>
  <c r="U944" i="10"/>
  <c r="U945" i="10"/>
  <c r="U946" i="10"/>
  <c r="U947" i="10"/>
  <c r="U948" i="10"/>
  <c r="U949" i="10"/>
  <c r="U950" i="10"/>
  <c r="U951" i="10"/>
  <c r="U952" i="10"/>
  <c r="U953" i="10"/>
  <c r="U954" i="10"/>
  <c r="U955" i="10"/>
  <c r="U956" i="10"/>
  <c r="U957" i="10"/>
  <c r="U958" i="10"/>
  <c r="U959" i="10"/>
  <c r="U960" i="10"/>
  <c r="U961" i="10"/>
  <c r="U962" i="10"/>
  <c r="U963" i="10"/>
  <c r="U964" i="10"/>
  <c r="U965" i="10"/>
  <c r="U966" i="10"/>
  <c r="U967" i="10"/>
  <c r="U968" i="10"/>
  <c r="U969" i="10"/>
  <c r="U970" i="10"/>
  <c r="U971" i="10"/>
  <c r="U972" i="10"/>
  <c r="U973" i="10"/>
  <c r="U974" i="10"/>
  <c r="U975" i="10"/>
  <c r="U976" i="10"/>
  <c r="U977" i="10"/>
  <c r="U978" i="10"/>
  <c r="U979" i="10"/>
  <c r="U980" i="10"/>
  <c r="U981" i="10"/>
  <c r="U982" i="10"/>
  <c r="U983" i="10"/>
  <c r="U984" i="10"/>
  <c r="U985" i="10"/>
  <c r="U986" i="10"/>
  <c r="U987" i="10"/>
  <c r="U988" i="10"/>
  <c r="U989" i="10"/>
  <c r="U990" i="10"/>
  <c r="U991" i="10"/>
  <c r="U992" i="10"/>
  <c r="U993" i="10"/>
  <c r="U994" i="10"/>
  <c r="U995" i="10"/>
  <c r="U996" i="10"/>
  <c r="U997" i="10"/>
  <c r="U998" i="10"/>
  <c r="U999" i="10"/>
  <c r="U1000" i="10"/>
  <c r="U1001" i="10"/>
  <c r="U1002" i="10"/>
  <c r="U1003" i="10"/>
  <c r="U1004" i="10"/>
  <c r="U1005" i="10"/>
  <c r="U1006" i="10"/>
  <c r="U1007" i="10"/>
  <c r="U1008" i="10"/>
  <c r="U1009" i="10"/>
  <c r="U1010" i="10"/>
  <c r="U1011" i="10"/>
  <c r="U1012" i="10"/>
  <c r="U1013" i="10"/>
  <c r="U1014" i="10"/>
  <c r="U1015" i="10"/>
  <c r="U1016" i="10"/>
  <c r="U1017" i="10"/>
  <c r="U1018" i="10"/>
  <c r="U1019" i="10"/>
  <c r="U1020" i="10"/>
  <c r="U1021" i="10"/>
  <c r="U1022" i="10"/>
  <c r="U1023" i="10"/>
  <c r="U1024" i="10"/>
  <c r="U1025" i="10"/>
  <c r="U1026" i="10"/>
  <c r="U1027" i="10"/>
  <c r="U1028" i="10"/>
  <c r="U1029" i="10"/>
  <c r="U1030" i="10"/>
  <c r="U1031" i="10"/>
  <c r="U1032" i="10"/>
  <c r="U1033" i="10"/>
  <c r="U1034" i="10"/>
  <c r="U1035" i="10"/>
  <c r="U1036" i="10"/>
  <c r="U1037" i="10"/>
  <c r="U1038" i="10"/>
  <c r="U1039" i="10"/>
  <c r="U1040" i="10"/>
  <c r="U1041" i="10"/>
  <c r="U1042" i="10"/>
  <c r="U1043" i="10"/>
  <c r="U1044" i="10"/>
  <c r="U1045" i="10"/>
  <c r="U1046" i="10"/>
  <c r="U1047" i="10"/>
  <c r="U1048" i="10"/>
  <c r="U1049" i="10"/>
  <c r="U1050" i="10"/>
  <c r="U1051" i="10"/>
  <c r="U1052" i="10"/>
  <c r="U1053" i="10"/>
  <c r="U1054" i="10"/>
  <c r="U1055" i="10"/>
  <c r="U1056" i="10"/>
  <c r="U1057" i="10"/>
  <c r="U1058" i="10"/>
  <c r="U1059" i="10"/>
  <c r="U1060" i="10"/>
  <c r="U1061" i="10"/>
  <c r="U1062" i="10"/>
  <c r="U1063" i="10"/>
  <c r="U1064" i="10"/>
  <c r="U1065" i="10"/>
  <c r="U1066" i="10"/>
  <c r="U1067" i="10"/>
  <c r="U1068" i="10"/>
  <c r="U1069" i="10"/>
  <c r="U1070" i="10"/>
  <c r="U1071" i="10"/>
  <c r="U1072" i="10"/>
  <c r="U1073" i="10"/>
  <c r="U1074" i="10"/>
  <c r="U1075" i="10"/>
  <c r="U1076" i="10"/>
  <c r="U1077" i="10"/>
  <c r="U1078" i="10"/>
  <c r="U1079" i="10"/>
  <c r="U1080" i="10"/>
  <c r="U1081" i="10"/>
  <c r="U1082" i="10"/>
  <c r="U1083" i="10"/>
  <c r="U1084" i="10"/>
  <c r="U1085" i="10"/>
  <c r="U1086" i="10"/>
  <c r="U1087" i="10"/>
  <c r="U1088" i="10"/>
  <c r="U1089" i="10"/>
  <c r="U1090" i="10"/>
  <c r="U1091" i="10"/>
  <c r="U1092" i="10"/>
  <c r="U1093" i="10"/>
  <c r="U1094" i="10"/>
  <c r="U1095" i="10"/>
  <c r="U1096" i="10"/>
  <c r="U1097" i="10"/>
  <c r="U1098" i="10"/>
  <c r="U1099" i="10"/>
  <c r="U1100" i="10"/>
  <c r="U1101" i="10"/>
  <c r="U1102" i="10"/>
  <c r="U1103" i="10"/>
  <c r="U1104" i="10"/>
  <c r="U1105" i="10"/>
  <c r="U1106" i="10"/>
  <c r="U1107" i="10"/>
  <c r="U1108" i="10"/>
  <c r="U1109" i="10"/>
  <c r="U1110" i="10"/>
  <c r="U1111" i="10"/>
  <c r="U1112" i="10"/>
  <c r="U1113" i="10"/>
  <c r="U1114" i="10"/>
  <c r="U1115" i="10"/>
  <c r="U1116" i="10"/>
  <c r="U1117" i="10"/>
  <c r="U1118" i="10"/>
  <c r="U1119" i="10"/>
  <c r="U1120" i="10"/>
  <c r="U1121" i="10"/>
  <c r="U1122" i="10"/>
  <c r="U1123" i="10"/>
  <c r="U1124" i="10"/>
  <c r="U1125" i="10"/>
  <c r="U1126" i="10"/>
  <c r="U1127" i="10"/>
  <c r="U1128" i="10"/>
  <c r="U1129" i="10"/>
  <c r="U1130" i="10"/>
  <c r="U1131" i="10"/>
  <c r="U1132" i="10"/>
  <c r="U1133" i="10"/>
  <c r="U1134" i="10"/>
  <c r="U1135" i="10"/>
  <c r="U1136" i="10"/>
  <c r="U1137" i="10"/>
  <c r="U1138" i="10"/>
  <c r="U1139" i="10"/>
  <c r="U1140" i="10"/>
  <c r="U1141" i="10"/>
  <c r="U1142" i="10"/>
  <c r="U1143" i="10"/>
  <c r="U1144" i="10"/>
  <c r="U1145" i="10"/>
  <c r="U1146" i="10"/>
  <c r="U1147" i="10"/>
  <c r="U1148" i="10"/>
  <c r="U1149" i="10"/>
  <c r="U1150" i="10"/>
  <c r="U1151" i="10"/>
  <c r="U1152" i="10"/>
  <c r="U1153" i="10"/>
  <c r="U1154" i="10"/>
  <c r="U1155" i="10"/>
  <c r="U1156" i="10"/>
  <c r="U1157" i="10"/>
  <c r="U1158" i="10"/>
  <c r="U1159" i="10"/>
  <c r="U1160" i="10"/>
  <c r="U1161" i="10"/>
  <c r="U1162" i="10"/>
  <c r="U1163" i="10"/>
  <c r="U1164" i="10"/>
  <c r="U1165" i="10"/>
  <c r="U1166" i="10"/>
  <c r="U1167" i="10"/>
  <c r="U1168" i="10"/>
  <c r="U1169" i="10"/>
  <c r="U1170" i="10"/>
  <c r="U1171" i="10"/>
  <c r="U1172" i="10"/>
  <c r="U1173" i="10"/>
  <c r="U1174" i="10"/>
  <c r="U1175" i="10"/>
  <c r="U1176" i="10"/>
  <c r="U1177" i="10"/>
  <c r="U1178" i="10"/>
  <c r="U1179" i="10"/>
  <c r="U1180" i="10"/>
  <c r="U1181" i="10"/>
  <c r="U1182" i="10"/>
  <c r="U1183" i="10"/>
  <c r="U1184" i="10"/>
  <c r="U1185" i="10"/>
  <c r="U1186" i="10"/>
  <c r="U1187" i="10"/>
  <c r="U1188" i="10"/>
  <c r="U1189" i="10"/>
  <c r="U1190" i="10"/>
  <c r="U1191" i="10"/>
  <c r="U1192" i="10"/>
  <c r="U1193" i="10"/>
  <c r="U1194" i="10"/>
  <c r="U1195" i="10"/>
  <c r="U1196" i="10"/>
  <c r="U1197" i="10"/>
  <c r="U1198" i="10"/>
  <c r="U1199" i="10"/>
  <c r="U1200" i="10"/>
  <c r="U1201" i="10"/>
  <c r="U1202" i="10"/>
  <c r="U1203" i="10"/>
  <c r="U1204" i="10"/>
  <c r="U1205" i="10"/>
  <c r="U1206" i="10"/>
  <c r="U1207" i="10"/>
  <c r="U1208" i="10"/>
  <c r="U1209" i="10"/>
  <c r="U1210" i="10"/>
  <c r="U1211" i="10"/>
  <c r="U1212" i="10"/>
  <c r="U1213" i="10"/>
  <c r="U1214" i="10"/>
  <c r="U1215" i="10"/>
  <c r="U1216" i="10"/>
  <c r="U1217" i="10"/>
  <c r="U1218" i="10"/>
  <c r="U1219" i="10"/>
  <c r="U1220" i="10"/>
  <c r="U1221" i="10"/>
  <c r="U1222" i="10"/>
  <c r="U1223" i="10"/>
  <c r="U1224" i="10"/>
  <c r="U1225" i="10"/>
  <c r="U1226" i="10"/>
  <c r="U1227" i="10"/>
  <c r="U1228" i="10"/>
  <c r="U1229" i="10"/>
  <c r="U1230" i="10"/>
  <c r="U1231" i="10"/>
  <c r="U1232" i="10"/>
  <c r="U1233" i="10"/>
  <c r="U1234" i="10"/>
  <c r="U1235" i="10"/>
  <c r="U1236" i="10"/>
  <c r="U1237" i="10"/>
  <c r="U1238" i="10"/>
  <c r="U1239" i="10"/>
  <c r="U1240" i="10"/>
  <c r="U1241" i="10"/>
  <c r="U1242" i="10"/>
  <c r="U1243" i="10"/>
  <c r="U1244" i="10"/>
  <c r="U1245" i="10"/>
  <c r="U1246" i="10"/>
  <c r="U1247" i="10"/>
  <c r="U1248" i="10"/>
  <c r="U1249" i="10"/>
  <c r="U1250" i="10"/>
  <c r="U1251" i="10"/>
  <c r="U1252" i="10"/>
  <c r="U1253" i="10"/>
  <c r="U1254" i="10"/>
  <c r="U1255" i="10"/>
  <c r="U1256" i="10"/>
  <c r="U1257" i="10"/>
  <c r="U1258" i="10"/>
  <c r="U1259" i="10"/>
  <c r="U1260" i="10"/>
  <c r="U1261" i="10"/>
  <c r="U1262" i="10"/>
  <c r="U1263" i="10"/>
  <c r="U1264" i="10"/>
  <c r="U1265" i="10"/>
  <c r="U1266" i="10"/>
  <c r="U1267" i="10"/>
  <c r="U1268" i="10"/>
  <c r="U1269" i="10"/>
  <c r="U1270" i="10"/>
  <c r="U1271" i="10"/>
  <c r="U1272" i="10"/>
  <c r="U1273" i="10"/>
  <c r="U1274" i="10"/>
  <c r="U1275" i="10"/>
  <c r="U1276" i="10"/>
  <c r="U1277" i="10"/>
  <c r="U1278" i="10"/>
  <c r="U1279" i="10"/>
  <c r="U1280" i="10"/>
  <c r="U1281" i="10"/>
  <c r="U1282" i="10"/>
  <c r="U1283" i="10"/>
  <c r="U1284" i="10"/>
  <c r="U1285" i="10"/>
  <c r="U1286" i="10"/>
  <c r="U1287" i="10"/>
  <c r="U1288" i="10"/>
  <c r="U1289" i="10"/>
  <c r="U1290" i="10"/>
  <c r="U1291" i="10"/>
  <c r="U1292" i="10"/>
  <c r="U1293" i="10"/>
  <c r="U1294" i="10"/>
  <c r="U1295" i="10"/>
  <c r="U1296" i="10"/>
  <c r="U1297" i="10"/>
  <c r="U1298" i="10"/>
  <c r="U1299" i="10"/>
  <c r="U1300" i="10"/>
  <c r="U1301" i="10"/>
  <c r="U1302" i="10"/>
  <c r="U1303" i="10"/>
  <c r="U1304" i="10"/>
  <c r="U1305" i="10"/>
  <c r="U1306" i="10"/>
  <c r="U1307" i="10"/>
  <c r="U1308" i="10"/>
  <c r="U1309" i="10"/>
  <c r="U1310" i="10"/>
  <c r="U1311" i="10"/>
  <c r="U1312" i="10"/>
  <c r="U1313" i="10"/>
  <c r="U1314" i="10"/>
  <c r="U1315" i="10"/>
  <c r="U1316" i="10"/>
  <c r="U1317" i="10"/>
  <c r="U1318" i="10"/>
  <c r="U1319" i="10"/>
  <c r="U1320" i="10"/>
  <c r="U1321" i="10"/>
  <c r="U1322" i="10"/>
  <c r="U1323" i="10"/>
  <c r="U1324" i="10"/>
  <c r="U1325" i="10"/>
  <c r="U1326" i="10"/>
  <c r="U1327" i="10"/>
  <c r="U1328" i="10"/>
  <c r="U1329" i="10"/>
  <c r="U1330" i="10"/>
  <c r="U1331" i="10"/>
  <c r="U1332" i="10"/>
  <c r="U1333" i="10"/>
  <c r="U1334" i="10"/>
  <c r="U1335" i="10"/>
  <c r="U1336" i="10"/>
  <c r="U1337" i="10"/>
  <c r="U1338" i="10"/>
  <c r="U1339" i="10"/>
  <c r="U1340" i="10"/>
  <c r="U1341" i="10"/>
  <c r="U1342" i="10"/>
  <c r="U1343" i="10"/>
  <c r="U1344" i="10"/>
  <c r="U1345" i="10"/>
  <c r="U1346" i="10"/>
  <c r="U1347" i="10"/>
  <c r="U1348" i="10"/>
  <c r="U1349" i="10"/>
  <c r="U1350" i="10"/>
  <c r="U1351" i="10"/>
  <c r="U1352" i="10"/>
  <c r="U1353" i="10"/>
  <c r="U1354" i="10"/>
  <c r="U1355" i="10"/>
  <c r="U1356" i="10"/>
  <c r="U1357" i="10"/>
  <c r="U1358" i="10"/>
  <c r="U1359" i="10"/>
  <c r="U1360" i="10"/>
  <c r="U1361" i="10"/>
  <c r="U1362" i="10"/>
  <c r="U1363" i="10"/>
  <c r="U1364" i="10"/>
  <c r="U1365" i="10"/>
  <c r="U1366" i="10"/>
  <c r="U1367" i="10"/>
  <c r="U1368" i="10"/>
  <c r="U1369" i="10"/>
  <c r="U1370" i="10"/>
  <c r="U1371" i="10"/>
  <c r="U1372" i="10"/>
  <c r="U1373" i="10"/>
  <c r="U1374" i="10"/>
  <c r="U1375" i="10"/>
  <c r="U1398" i="10"/>
  <c r="G1387" i="5"/>
  <c r="G63" i="5"/>
  <c r="G67" i="5"/>
  <c r="G71" i="5"/>
  <c r="G75" i="5"/>
  <c r="G79" i="5"/>
  <c r="G83" i="5"/>
  <c r="G87" i="5"/>
  <c r="G91" i="5"/>
  <c r="G95" i="5"/>
  <c r="G99" i="5"/>
  <c r="G103" i="5"/>
  <c r="G107" i="5"/>
  <c r="G111" i="5"/>
  <c r="G115" i="5"/>
  <c r="G119" i="5"/>
  <c r="G123" i="5"/>
  <c r="G127" i="5"/>
  <c r="G131" i="5"/>
  <c r="G135" i="5"/>
  <c r="G139" i="5"/>
  <c r="G143" i="5"/>
  <c r="G147" i="5"/>
  <c r="G151" i="5"/>
  <c r="G155" i="5"/>
  <c r="G159" i="5"/>
  <c r="G163" i="5"/>
  <c r="G167" i="5"/>
  <c r="G171" i="5"/>
  <c r="G175" i="5"/>
  <c r="G179" i="5"/>
  <c r="G183" i="5"/>
  <c r="G187" i="5"/>
  <c r="G191" i="5"/>
  <c r="G195" i="5"/>
  <c r="G199" i="5"/>
  <c r="G203" i="5"/>
  <c r="G207" i="5"/>
  <c r="G211" i="5"/>
  <c r="G215" i="5"/>
  <c r="G219" i="5"/>
  <c r="G223" i="5"/>
  <c r="G227" i="5"/>
  <c r="G231" i="5"/>
  <c r="G235" i="5"/>
  <c r="G239" i="5"/>
  <c r="G243" i="5"/>
  <c r="G247" i="5"/>
  <c r="G251" i="5"/>
  <c r="G255" i="5"/>
  <c r="G259" i="5"/>
  <c r="G263" i="5"/>
  <c r="G267" i="5"/>
  <c r="G271" i="5"/>
  <c r="G275" i="5"/>
  <c r="G279" i="5"/>
  <c r="G283" i="5"/>
  <c r="G287" i="5"/>
  <c r="G291" i="5"/>
  <c r="G295" i="5"/>
  <c r="G299" i="5"/>
  <c r="G303" i="5"/>
  <c r="G307" i="5"/>
  <c r="G311" i="5"/>
  <c r="G315" i="5"/>
  <c r="G319" i="5"/>
  <c r="G323" i="5"/>
  <c r="G327" i="5"/>
  <c r="G331" i="5"/>
  <c r="G335" i="5"/>
  <c r="G339" i="5"/>
  <c r="G343" i="5"/>
  <c r="G347" i="5"/>
  <c r="G351" i="5"/>
  <c r="G355" i="5"/>
  <c r="G359" i="5"/>
  <c r="G363" i="5"/>
  <c r="G367" i="5"/>
  <c r="G371" i="5"/>
  <c r="G375" i="5"/>
  <c r="G379" i="5"/>
  <c r="G383" i="5"/>
  <c r="G387" i="5"/>
  <c r="G391" i="5"/>
  <c r="G395" i="5"/>
  <c r="G399" i="5"/>
  <c r="G403" i="5"/>
  <c r="G407" i="5"/>
  <c r="G411" i="5"/>
  <c r="G415" i="5"/>
  <c r="G419" i="5"/>
  <c r="G423" i="5"/>
  <c r="G427" i="5"/>
  <c r="G431" i="5"/>
  <c r="G435" i="5"/>
  <c r="G439" i="5"/>
  <c r="G443" i="5"/>
  <c r="G447" i="5"/>
  <c r="G451" i="5"/>
  <c r="G455" i="5"/>
  <c r="G459" i="5"/>
  <c r="G463" i="5"/>
  <c r="G467" i="5"/>
  <c r="G471" i="5"/>
  <c r="G475" i="5"/>
  <c r="G479" i="5"/>
  <c r="G483" i="5"/>
  <c r="G487" i="5"/>
  <c r="G491" i="5"/>
  <c r="G495" i="5"/>
  <c r="G499" i="5"/>
  <c r="G503" i="5"/>
  <c r="G507" i="5"/>
  <c r="G511" i="5"/>
  <c r="G515" i="5"/>
  <c r="G519" i="5"/>
  <c r="G523" i="5"/>
  <c r="G527" i="5"/>
  <c r="G531" i="5"/>
  <c r="G535" i="5"/>
  <c r="G539" i="5"/>
  <c r="G543" i="5"/>
  <c r="G547" i="5"/>
  <c r="G551" i="5"/>
  <c r="G555" i="5"/>
  <c r="G559" i="5"/>
  <c r="G563" i="5"/>
  <c r="G567" i="5"/>
  <c r="G571" i="5"/>
  <c r="G575" i="5"/>
  <c r="G579" i="5"/>
  <c r="G583" i="5"/>
  <c r="G587" i="5"/>
  <c r="G591" i="5"/>
  <c r="G595" i="5"/>
  <c r="G599" i="5"/>
  <c r="G603" i="5"/>
  <c r="G607" i="5"/>
  <c r="G611" i="5"/>
  <c r="G615" i="5"/>
  <c r="G619" i="5"/>
  <c r="G623" i="5"/>
  <c r="G627" i="5"/>
  <c r="G631" i="5"/>
  <c r="G635" i="5"/>
  <c r="G639" i="5"/>
  <c r="G643" i="5"/>
  <c r="G647" i="5"/>
  <c r="G651" i="5"/>
  <c r="G655" i="5"/>
  <c r="G659" i="5"/>
  <c r="G663" i="5"/>
  <c r="G667" i="5"/>
  <c r="G671" i="5"/>
  <c r="G675" i="5"/>
  <c r="G679" i="5"/>
  <c r="G683" i="5"/>
  <c r="G687" i="5"/>
  <c r="G691" i="5"/>
  <c r="G695" i="5"/>
  <c r="G699" i="5"/>
  <c r="G703" i="5"/>
  <c r="G707" i="5"/>
  <c r="G711" i="5"/>
  <c r="G715" i="5"/>
  <c r="G719" i="5"/>
  <c r="G723" i="5"/>
  <c r="G727" i="5"/>
  <c r="G731" i="5"/>
  <c r="G735" i="5"/>
  <c r="G739" i="5"/>
  <c r="G743" i="5"/>
  <c r="G747" i="5"/>
  <c r="G751" i="5"/>
  <c r="G755" i="5"/>
  <c r="G759" i="5"/>
  <c r="G763" i="5"/>
  <c r="G767" i="5"/>
  <c r="G771" i="5"/>
  <c r="G775" i="5"/>
  <c r="G779" i="5"/>
  <c r="G783" i="5"/>
  <c r="G787" i="5"/>
  <c r="G791" i="5"/>
  <c r="G795" i="5"/>
  <c r="G799" i="5"/>
  <c r="G803" i="5"/>
  <c r="G807" i="5"/>
  <c r="G811" i="5"/>
  <c r="G815" i="5"/>
  <c r="G819" i="5"/>
  <c r="G823" i="5"/>
  <c r="G827" i="5"/>
  <c r="G831" i="5"/>
  <c r="G835" i="5"/>
  <c r="G839" i="5"/>
  <c r="G843" i="5"/>
  <c r="G847" i="5"/>
  <c r="G851" i="5"/>
  <c r="G855" i="5"/>
  <c r="G859" i="5"/>
  <c r="G863" i="5"/>
  <c r="G867" i="5"/>
  <c r="G871" i="5"/>
  <c r="G875" i="5"/>
  <c r="G879" i="5"/>
  <c r="G883" i="5"/>
  <c r="G887" i="5"/>
  <c r="G891" i="5"/>
  <c r="G895" i="5"/>
  <c r="G899" i="5"/>
  <c r="G903" i="5"/>
  <c r="G907" i="5"/>
  <c r="G911" i="5"/>
  <c r="G915" i="5"/>
  <c r="G919" i="5"/>
  <c r="G923" i="5"/>
  <c r="G927" i="5"/>
  <c r="G931" i="5"/>
  <c r="G935" i="5"/>
  <c r="G939" i="5"/>
  <c r="G943" i="5"/>
  <c r="G947" i="5"/>
  <c r="G951" i="5"/>
  <c r="G955" i="5"/>
  <c r="G959" i="5"/>
  <c r="G963" i="5"/>
  <c r="G967" i="5"/>
  <c r="G971" i="5"/>
  <c r="G975" i="5"/>
  <c r="G979" i="5"/>
  <c r="G983" i="5"/>
  <c r="G987" i="5"/>
  <c r="G991" i="5"/>
  <c r="G995" i="5"/>
  <c r="G999" i="5"/>
  <c r="G1003" i="5"/>
  <c r="G1007" i="5"/>
  <c r="G1011" i="5"/>
  <c r="G1015" i="5"/>
  <c r="G1019" i="5"/>
  <c r="G1023" i="5"/>
  <c r="G1027" i="5"/>
  <c r="G1031" i="5"/>
  <c r="G1035" i="5"/>
  <c r="G1039" i="5"/>
  <c r="G1043" i="5"/>
  <c r="G1047" i="5"/>
  <c r="G1051" i="5"/>
  <c r="G1055" i="5"/>
  <c r="G1059" i="5"/>
  <c r="G1063" i="5"/>
  <c r="G1067" i="5"/>
  <c r="G1071" i="5"/>
  <c r="G1075" i="5"/>
  <c r="G1079" i="5"/>
  <c r="G1083" i="5"/>
  <c r="G1087" i="5"/>
  <c r="G1091" i="5"/>
  <c r="G1095" i="5"/>
  <c r="G1099" i="5"/>
  <c r="G1103" i="5"/>
  <c r="G1107" i="5"/>
  <c r="G1111" i="5"/>
  <c r="G1115" i="5"/>
  <c r="G1119" i="5"/>
  <c r="G1123" i="5"/>
  <c r="G1127" i="5"/>
  <c r="G1131" i="5"/>
  <c r="G1135" i="5"/>
  <c r="G1139" i="5"/>
  <c r="G1143" i="5"/>
  <c r="G1147" i="5"/>
  <c r="G1151" i="5"/>
  <c r="G1155" i="5"/>
  <c r="G1159" i="5"/>
  <c r="G1163" i="5"/>
  <c r="G1167" i="5"/>
  <c r="G1171" i="5"/>
  <c r="G1175" i="5"/>
  <c r="G1179" i="5"/>
  <c r="G1183" i="5"/>
  <c r="G1187" i="5"/>
  <c r="G1191" i="5"/>
  <c r="G1195" i="5"/>
  <c r="G1199" i="5"/>
  <c r="G1203" i="5"/>
  <c r="G1207" i="5"/>
  <c r="G1211" i="5"/>
  <c r="G1215" i="5"/>
  <c r="G1219" i="5"/>
  <c r="G1223" i="5"/>
  <c r="G1227" i="5"/>
  <c r="G1231" i="5"/>
  <c r="G1235" i="5"/>
  <c r="G1239" i="5"/>
  <c r="G1243" i="5"/>
  <c r="G1247" i="5"/>
  <c r="G1251" i="5"/>
  <c r="G1255" i="5"/>
  <c r="G1259" i="5"/>
  <c r="G1263" i="5"/>
  <c r="G1267" i="5"/>
  <c r="G1271" i="5"/>
  <c r="G1275" i="5"/>
  <c r="G1279" i="5"/>
  <c r="G1283" i="5"/>
  <c r="G1287" i="5"/>
  <c r="G1291" i="5"/>
  <c r="G1295" i="5"/>
  <c r="G1299" i="5"/>
  <c r="G1303" i="5"/>
  <c r="G1307" i="5"/>
  <c r="G1311" i="5"/>
  <c r="G1315" i="5"/>
  <c r="G1319" i="5"/>
  <c r="G1323" i="5"/>
  <c r="G1327" i="5"/>
  <c r="G1331" i="5"/>
  <c r="G1335" i="5"/>
  <c r="G1339" i="5"/>
  <c r="G1343" i="5"/>
  <c r="G1347" i="5"/>
  <c r="G1351" i="5"/>
  <c r="G1355" i="5"/>
  <c r="G1359" i="5"/>
  <c r="G1363" i="5"/>
  <c r="G1367" i="5"/>
  <c r="G1371" i="5"/>
  <c r="G1375" i="5"/>
  <c r="G1379" i="5"/>
  <c r="G1383" i="5"/>
  <c r="G1391" i="5"/>
  <c r="G1395" i="5"/>
  <c r="G1399" i="5"/>
  <c r="G1403" i="5"/>
  <c r="G59" i="5"/>
  <c r="G55" i="5"/>
  <c r="G51" i="5"/>
  <c r="G47" i="5"/>
  <c r="G43" i="5"/>
  <c r="G39" i="5"/>
  <c r="G35" i="5"/>
  <c r="G31" i="5"/>
  <c r="G27" i="5"/>
  <c r="G23" i="5"/>
  <c r="G19" i="5"/>
  <c r="G15" i="5"/>
  <c r="G11" i="5"/>
  <c r="G7" i="5"/>
  <c r="R32" i="10" l="1"/>
  <c r="R33" i="10"/>
  <c r="R34" i="10"/>
  <c r="R40" i="10"/>
  <c r="R41" i="10"/>
  <c r="R42" i="10"/>
  <c r="R44" i="10"/>
  <c r="R45" i="10"/>
  <c r="R46" i="10"/>
  <c r="R48" i="10"/>
  <c r="R49" i="10"/>
  <c r="R50" i="10"/>
  <c r="R52" i="10"/>
  <c r="R53" i="10"/>
  <c r="R54" i="10"/>
  <c r="R56" i="10"/>
  <c r="R57" i="10"/>
  <c r="R58" i="10"/>
  <c r="R60" i="10"/>
  <c r="R61" i="10"/>
  <c r="R62" i="10"/>
  <c r="R64" i="10"/>
  <c r="R65" i="10"/>
  <c r="R66" i="10"/>
  <c r="R68" i="10"/>
  <c r="R69" i="10"/>
  <c r="R70" i="10"/>
  <c r="R72" i="10"/>
  <c r="R73" i="10"/>
  <c r="R74" i="10"/>
  <c r="R76" i="10"/>
  <c r="R77" i="10"/>
  <c r="R78" i="10"/>
  <c r="R80" i="10"/>
  <c r="R81" i="10"/>
  <c r="R82" i="10"/>
  <c r="R84" i="10"/>
  <c r="R85" i="10"/>
  <c r="R86" i="10"/>
  <c r="R88" i="10"/>
  <c r="R89" i="10"/>
  <c r="R90" i="10"/>
  <c r="R92" i="10"/>
  <c r="R93" i="10"/>
  <c r="R94" i="10"/>
  <c r="R96" i="10"/>
  <c r="R97" i="10"/>
  <c r="R98" i="10"/>
  <c r="R100" i="10"/>
  <c r="R101" i="10"/>
  <c r="R102" i="10"/>
  <c r="R104" i="10"/>
  <c r="R105" i="10"/>
  <c r="R106" i="10"/>
  <c r="R108" i="10"/>
  <c r="R109" i="10"/>
  <c r="R110" i="10"/>
  <c r="R112" i="10"/>
  <c r="R113" i="10"/>
  <c r="R114" i="10"/>
  <c r="R116" i="10"/>
  <c r="R117" i="10"/>
  <c r="R118" i="10"/>
  <c r="R120" i="10"/>
  <c r="R121" i="10"/>
  <c r="R122" i="10"/>
  <c r="R124" i="10"/>
  <c r="R125" i="10"/>
  <c r="R126" i="10"/>
  <c r="R128" i="10"/>
  <c r="R129" i="10"/>
  <c r="R130" i="10"/>
  <c r="R132" i="10"/>
  <c r="R133" i="10"/>
  <c r="R134" i="10"/>
  <c r="R136" i="10"/>
  <c r="R137" i="10"/>
  <c r="R138" i="10"/>
  <c r="R140" i="10"/>
  <c r="R141" i="10"/>
  <c r="R142" i="10"/>
  <c r="R144" i="10"/>
  <c r="R145" i="10"/>
  <c r="R146" i="10"/>
  <c r="R148" i="10"/>
  <c r="R149" i="10"/>
  <c r="R150" i="10"/>
  <c r="R152" i="10"/>
  <c r="R153" i="10"/>
  <c r="R154" i="10"/>
  <c r="R156" i="10"/>
  <c r="R157" i="10"/>
  <c r="R158" i="10"/>
  <c r="R160" i="10"/>
  <c r="R161" i="10"/>
  <c r="R162" i="10"/>
  <c r="R164" i="10"/>
  <c r="R165" i="10"/>
  <c r="R166" i="10"/>
  <c r="R168" i="10"/>
  <c r="R169" i="10"/>
  <c r="R170" i="10"/>
  <c r="R172" i="10"/>
  <c r="R173" i="10"/>
  <c r="R174" i="10"/>
  <c r="R176" i="10"/>
  <c r="R177" i="10"/>
  <c r="R178" i="10"/>
  <c r="R180" i="10"/>
  <c r="R181" i="10"/>
  <c r="R182" i="10"/>
  <c r="R184" i="10"/>
  <c r="R185" i="10"/>
  <c r="R186" i="10"/>
  <c r="R188" i="10"/>
  <c r="R189" i="10"/>
  <c r="R190" i="10"/>
  <c r="R192" i="10"/>
  <c r="R193" i="10"/>
  <c r="R194" i="10"/>
  <c r="R196" i="10"/>
  <c r="R197" i="10"/>
  <c r="R198" i="10"/>
  <c r="R200" i="10"/>
  <c r="R201" i="10"/>
  <c r="R202" i="10"/>
  <c r="R204" i="10"/>
  <c r="R205" i="10"/>
  <c r="R206" i="10"/>
  <c r="R208" i="10"/>
  <c r="R209" i="10"/>
  <c r="R210" i="10"/>
  <c r="R212" i="10"/>
  <c r="R213" i="10"/>
  <c r="R214" i="10"/>
  <c r="R216" i="10"/>
  <c r="R217" i="10"/>
  <c r="R218" i="10"/>
  <c r="R220" i="10"/>
  <c r="R221" i="10"/>
  <c r="R222" i="10"/>
  <c r="R224" i="10"/>
  <c r="R225" i="10"/>
  <c r="R226" i="10"/>
  <c r="R228" i="10"/>
  <c r="R229" i="10"/>
  <c r="R230" i="10"/>
  <c r="R232" i="10"/>
  <c r="R233" i="10"/>
  <c r="R234" i="10"/>
  <c r="R236" i="10"/>
  <c r="R237" i="10"/>
  <c r="R238" i="10"/>
  <c r="R240" i="10"/>
  <c r="R241" i="10"/>
  <c r="R242" i="10"/>
  <c r="R244" i="10"/>
  <c r="R245" i="10"/>
  <c r="R246" i="10"/>
  <c r="R248" i="10"/>
  <c r="R249" i="10"/>
  <c r="R250" i="10"/>
  <c r="R252" i="10"/>
  <c r="R253" i="10"/>
  <c r="R254" i="10"/>
  <c r="R256" i="10"/>
  <c r="R257" i="10"/>
  <c r="R258" i="10"/>
  <c r="R260" i="10"/>
  <c r="R261" i="10"/>
  <c r="R262" i="10"/>
  <c r="R264" i="10"/>
  <c r="R265" i="10"/>
  <c r="R266" i="10"/>
  <c r="R268" i="10"/>
  <c r="R269" i="10"/>
  <c r="R270" i="10"/>
  <c r="R272" i="10"/>
  <c r="R273" i="10"/>
  <c r="R274" i="10"/>
  <c r="R276" i="10"/>
  <c r="R277" i="10"/>
  <c r="R278" i="10"/>
  <c r="R280" i="10"/>
  <c r="R281" i="10"/>
  <c r="R282" i="10"/>
  <c r="R284" i="10"/>
  <c r="R285" i="10"/>
  <c r="R286" i="10"/>
  <c r="R288" i="10"/>
  <c r="R289" i="10"/>
  <c r="R290" i="10"/>
  <c r="R292" i="10"/>
  <c r="R293" i="10"/>
  <c r="R294" i="10"/>
  <c r="R296" i="10"/>
  <c r="R297" i="10"/>
  <c r="R298" i="10"/>
  <c r="R300" i="10"/>
  <c r="R301" i="10"/>
  <c r="R302" i="10"/>
  <c r="R304" i="10"/>
  <c r="R305" i="10"/>
  <c r="R306" i="10"/>
  <c r="R308" i="10"/>
  <c r="R309" i="10"/>
  <c r="R310" i="10"/>
  <c r="R312" i="10"/>
  <c r="R313" i="10"/>
  <c r="R314" i="10"/>
  <c r="R316" i="10"/>
  <c r="R317" i="10"/>
  <c r="R318" i="10"/>
  <c r="R320" i="10"/>
  <c r="R321" i="10"/>
  <c r="R322" i="10"/>
  <c r="R324" i="10"/>
  <c r="R325" i="10"/>
  <c r="R326" i="10"/>
  <c r="R328" i="10"/>
  <c r="R329" i="10"/>
  <c r="R330" i="10"/>
  <c r="R332" i="10"/>
  <c r="R333" i="10"/>
  <c r="R334" i="10"/>
  <c r="R336" i="10"/>
  <c r="R337" i="10"/>
  <c r="R338" i="10"/>
  <c r="R340" i="10"/>
  <c r="R341" i="10"/>
  <c r="R342" i="10"/>
  <c r="R344" i="10"/>
  <c r="R345" i="10"/>
  <c r="R346" i="10"/>
  <c r="R348" i="10"/>
  <c r="R349" i="10"/>
  <c r="R350" i="10"/>
  <c r="R352" i="10"/>
  <c r="R353" i="10"/>
  <c r="R354" i="10"/>
  <c r="R356" i="10"/>
  <c r="R357" i="10"/>
  <c r="R358" i="10"/>
  <c r="R360" i="10"/>
  <c r="R361" i="10"/>
  <c r="R362" i="10"/>
  <c r="R364" i="10"/>
  <c r="R365" i="10"/>
  <c r="R366" i="10"/>
  <c r="R368" i="10"/>
  <c r="R369" i="10"/>
  <c r="R370" i="10"/>
  <c r="R372" i="10"/>
  <c r="R373" i="10"/>
  <c r="R374" i="10"/>
  <c r="R376" i="10"/>
  <c r="R377" i="10"/>
  <c r="R378" i="10"/>
  <c r="R380" i="10"/>
  <c r="R381" i="10"/>
  <c r="R382" i="10"/>
  <c r="R384" i="10"/>
  <c r="R385" i="10"/>
  <c r="R386" i="10"/>
  <c r="R388" i="10"/>
  <c r="R389" i="10"/>
  <c r="R390" i="10"/>
  <c r="R392" i="10"/>
  <c r="R393" i="10"/>
  <c r="R394" i="10"/>
  <c r="R396" i="10"/>
  <c r="R397" i="10"/>
  <c r="R398" i="10"/>
  <c r="R400" i="10"/>
  <c r="R401" i="10"/>
  <c r="R402" i="10"/>
  <c r="R404" i="10"/>
  <c r="R405" i="10"/>
  <c r="R406" i="10"/>
  <c r="R408" i="10"/>
  <c r="R409" i="10"/>
  <c r="R410" i="10"/>
  <c r="R412" i="10"/>
  <c r="R413" i="10"/>
  <c r="R414" i="10"/>
  <c r="R416" i="10"/>
  <c r="R417" i="10"/>
  <c r="R418" i="10"/>
  <c r="R420" i="10"/>
  <c r="R421" i="10"/>
  <c r="R422" i="10"/>
  <c r="R424" i="10"/>
  <c r="R425" i="10"/>
  <c r="R426" i="10"/>
  <c r="R428" i="10"/>
  <c r="R429" i="10"/>
  <c r="R430" i="10"/>
  <c r="R432" i="10"/>
  <c r="R433" i="10"/>
  <c r="R434" i="10"/>
  <c r="R436" i="10"/>
  <c r="R437" i="10"/>
  <c r="R438" i="10"/>
  <c r="R440" i="10"/>
  <c r="R441" i="10"/>
  <c r="R442" i="10"/>
  <c r="R444" i="10"/>
  <c r="R445" i="10"/>
  <c r="R446" i="10"/>
  <c r="R448" i="10"/>
  <c r="R449" i="10"/>
  <c r="R450" i="10"/>
  <c r="R452" i="10"/>
  <c r="R453" i="10"/>
  <c r="R454" i="10"/>
  <c r="R456" i="10"/>
  <c r="R457" i="10"/>
  <c r="R458" i="10"/>
  <c r="R460" i="10"/>
  <c r="R461" i="10"/>
  <c r="R462" i="10"/>
  <c r="R464" i="10"/>
  <c r="R465" i="10"/>
  <c r="R466" i="10"/>
  <c r="R468" i="10"/>
  <c r="R469" i="10"/>
  <c r="R470" i="10"/>
  <c r="R472" i="10"/>
  <c r="R473" i="10"/>
  <c r="R474" i="10"/>
  <c r="R476" i="10"/>
  <c r="R477" i="10"/>
  <c r="R478" i="10"/>
  <c r="R480" i="10"/>
  <c r="R481" i="10"/>
  <c r="R482" i="10"/>
  <c r="R484" i="10"/>
  <c r="R485" i="10"/>
  <c r="R486" i="10"/>
  <c r="R488" i="10"/>
  <c r="R489" i="10"/>
  <c r="R490" i="10"/>
  <c r="R492" i="10"/>
  <c r="R493" i="10"/>
  <c r="R494" i="10"/>
  <c r="R496" i="10"/>
  <c r="R497" i="10"/>
  <c r="R498" i="10"/>
  <c r="R500" i="10"/>
  <c r="R501" i="10"/>
  <c r="R502" i="10"/>
  <c r="R504" i="10"/>
  <c r="R505" i="10"/>
  <c r="R506" i="10"/>
  <c r="R508" i="10"/>
  <c r="R509" i="10"/>
  <c r="R510" i="10"/>
  <c r="R512" i="10"/>
  <c r="R513" i="10"/>
  <c r="R514" i="10"/>
  <c r="R516" i="10"/>
  <c r="R517" i="10"/>
  <c r="R518" i="10"/>
  <c r="R520" i="10"/>
  <c r="R521" i="10"/>
  <c r="R522" i="10"/>
  <c r="R524" i="10"/>
  <c r="R525" i="10"/>
  <c r="R526" i="10"/>
  <c r="R528" i="10"/>
  <c r="R529" i="10"/>
  <c r="R530" i="10"/>
  <c r="R532" i="10"/>
  <c r="R533" i="10"/>
  <c r="R534" i="10"/>
  <c r="R536" i="10"/>
  <c r="R537" i="10"/>
  <c r="R538" i="10"/>
  <c r="R540" i="10"/>
  <c r="R541" i="10"/>
  <c r="R542" i="10"/>
  <c r="R544" i="10"/>
  <c r="R545" i="10"/>
  <c r="R546" i="10"/>
  <c r="R548" i="10"/>
  <c r="R549" i="10"/>
  <c r="R550" i="10"/>
  <c r="R552" i="10"/>
  <c r="R553" i="10"/>
  <c r="R554" i="10"/>
  <c r="R556" i="10"/>
  <c r="R557" i="10"/>
  <c r="R558" i="10"/>
  <c r="R560" i="10"/>
  <c r="R561" i="10"/>
  <c r="R562" i="10"/>
  <c r="R564" i="10"/>
  <c r="R565" i="10"/>
  <c r="R566" i="10"/>
  <c r="R568" i="10"/>
  <c r="R569" i="10"/>
  <c r="R570" i="10"/>
  <c r="R572" i="10"/>
  <c r="R573" i="10"/>
  <c r="R574" i="10"/>
  <c r="R576" i="10"/>
  <c r="R577" i="10"/>
  <c r="R578" i="10"/>
  <c r="R580" i="10"/>
  <c r="R581" i="10"/>
  <c r="R582" i="10"/>
  <c r="R584" i="10"/>
  <c r="R585" i="10"/>
  <c r="R586" i="10"/>
  <c r="R588" i="10"/>
  <c r="R589" i="10"/>
  <c r="R590" i="10"/>
  <c r="R592" i="10"/>
  <c r="R593" i="10"/>
  <c r="R594" i="10"/>
  <c r="R596" i="10"/>
  <c r="R597" i="10"/>
  <c r="R598" i="10"/>
  <c r="R600" i="10"/>
  <c r="R601" i="10"/>
  <c r="R602" i="10"/>
  <c r="R604" i="10"/>
  <c r="R605" i="10"/>
  <c r="R606" i="10"/>
  <c r="R608" i="10"/>
  <c r="R609" i="10"/>
  <c r="R610" i="10"/>
  <c r="R612" i="10"/>
  <c r="R613" i="10"/>
  <c r="R614" i="10"/>
  <c r="R616" i="10"/>
  <c r="R617" i="10"/>
  <c r="R618" i="10"/>
  <c r="R620" i="10"/>
  <c r="R621" i="10"/>
  <c r="R622" i="10"/>
  <c r="R624" i="10"/>
  <c r="R625" i="10"/>
  <c r="R626" i="10"/>
  <c r="R628" i="10"/>
  <c r="R629" i="10"/>
  <c r="R630" i="10"/>
  <c r="R632" i="10"/>
  <c r="R633" i="10"/>
  <c r="R634" i="10"/>
  <c r="R636" i="10"/>
  <c r="R637" i="10"/>
  <c r="R638" i="10"/>
  <c r="R640" i="10"/>
  <c r="R641" i="10"/>
  <c r="R642" i="10"/>
  <c r="R644" i="10"/>
  <c r="R645" i="10"/>
  <c r="R646" i="10"/>
  <c r="R648" i="10"/>
  <c r="R649" i="10"/>
  <c r="R650" i="10"/>
  <c r="R652" i="10"/>
  <c r="R653" i="10"/>
  <c r="R654" i="10"/>
  <c r="R656" i="10"/>
  <c r="R657" i="10"/>
  <c r="R658" i="10"/>
  <c r="R660" i="10"/>
  <c r="R661" i="10"/>
  <c r="R662" i="10"/>
  <c r="R664" i="10"/>
  <c r="R665" i="10"/>
  <c r="R666" i="10"/>
  <c r="R668" i="10"/>
  <c r="R669" i="10"/>
  <c r="R670" i="10"/>
  <c r="R672" i="10"/>
  <c r="R673" i="10"/>
  <c r="R674" i="10"/>
  <c r="R676" i="10"/>
  <c r="R677" i="10"/>
  <c r="R678" i="10"/>
  <c r="R680" i="10"/>
  <c r="R681" i="10"/>
  <c r="R682" i="10"/>
  <c r="R684" i="10"/>
  <c r="R685" i="10"/>
  <c r="R686" i="10"/>
  <c r="R688" i="10"/>
  <c r="R689" i="10"/>
  <c r="R690" i="10"/>
  <c r="R692" i="10"/>
  <c r="R693" i="10"/>
  <c r="R694" i="10"/>
  <c r="R696" i="10"/>
  <c r="R697" i="10"/>
  <c r="R698" i="10"/>
  <c r="R700" i="10"/>
  <c r="R701" i="10"/>
  <c r="R702" i="10"/>
  <c r="R704" i="10"/>
  <c r="R705" i="10"/>
  <c r="R706" i="10"/>
  <c r="R708" i="10"/>
  <c r="R709" i="10"/>
  <c r="R710" i="10"/>
  <c r="R712" i="10"/>
  <c r="R713" i="10"/>
  <c r="R714" i="10"/>
  <c r="R716" i="10"/>
  <c r="R717" i="10"/>
  <c r="R718" i="10"/>
  <c r="R720" i="10"/>
  <c r="R721" i="10"/>
  <c r="R722" i="10"/>
  <c r="R724" i="10"/>
  <c r="R725" i="10"/>
  <c r="R726" i="10"/>
  <c r="R728" i="10"/>
  <c r="R729" i="10"/>
  <c r="R730" i="10"/>
  <c r="R732" i="10"/>
  <c r="R733" i="10"/>
  <c r="R734" i="10"/>
  <c r="R736" i="10"/>
  <c r="R737" i="10"/>
  <c r="R738" i="10"/>
  <c r="R740" i="10"/>
  <c r="R741" i="10"/>
  <c r="R742" i="10"/>
  <c r="R744" i="10"/>
  <c r="R745" i="10"/>
  <c r="R746" i="10"/>
  <c r="R748" i="10"/>
  <c r="R749" i="10"/>
  <c r="R750" i="10"/>
  <c r="R752" i="10"/>
  <c r="R753" i="10"/>
  <c r="R754" i="10"/>
  <c r="R756" i="10"/>
  <c r="R757" i="10"/>
  <c r="R758" i="10"/>
  <c r="R760" i="10"/>
  <c r="R761" i="10"/>
  <c r="R762" i="10"/>
  <c r="R764" i="10"/>
  <c r="R765" i="10"/>
  <c r="R766" i="10"/>
  <c r="R768" i="10"/>
  <c r="R769" i="10"/>
  <c r="R770" i="10"/>
  <c r="R772" i="10"/>
  <c r="R773" i="10"/>
  <c r="R774" i="10"/>
  <c r="R776" i="10"/>
  <c r="R777" i="10"/>
  <c r="R778" i="10"/>
  <c r="R780" i="10"/>
  <c r="R781" i="10"/>
  <c r="R782" i="10"/>
  <c r="R784" i="10"/>
  <c r="R785" i="10"/>
  <c r="R786" i="10"/>
  <c r="R788" i="10"/>
  <c r="R789" i="10"/>
  <c r="R790" i="10"/>
  <c r="R792" i="10"/>
  <c r="R793" i="10"/>
  <c r="R794" i="10"/>
  <c r="R796" i="10"/>
  <c r="R797" i="10"/>
  <c r="R798" i="10"/>
  <c r="R800" i="10"/>
  <c r="R801" i="10"/>
  <c r="R802" i="10"/>
  <c r="R804" i="10"/>
  <c r="R805" i="10"/>
  <c r="R806" i="10"/>
  <c r="R808" i="10"/>
  <c r="R809" i="10"/>
  <c r="R810" i="10"/>
  <c r="R812" i="10"/>
  <c r="R813" i="10"/>
  <c r="R814" i="10"/>
  <c r="R816" i="10"/>
  <c r="R817" i="10"/>
  <c r="R818" i="10"/>
  <c r="R820" i="10"/>
  <c r="R821" i="10"/>
  <c r="R822" i="10"/>
  <c r="R824" i="10"/>
  <c r="R825" i="10"/>
  <c r="R826" i="10"/>
  <c r="R828" i="10"/>
  <c r="R829" i="10"/>
  <c r="R830" i="10"/>
  <c r="R832" i="10"/>
  <c r="R833" i="10"/>
  <c r="R834" i="10"/>
  <c r="R836" i="10"/>
  <c r="R837" i="10"/>
  <c r="R838" i="10"/>
  <c r="R840" i="10"/>
  <c r="R841" i="10"/>
  <c r="R842" i="10"/>
  <c r="R844" i="10"/>
  <c r="R845" i="10"/>
  <c r="R846" i="10"/>
  <c r="R848" i="10"/>
  <c r="R849" i="10"/>
  <c r="R850" i="10"/>
  <c r="R852" i="10"/>
  <c r="R853" i="10"/>
  <c r="R854" i="10"/>
  <c r="R856" i="10"/>
  <c r="R857" i="10"/>
  <c r="R858" i="10"/>
  <c r="R860" i="10"/>
  <c r="R861" i="10"/>
  <c r="R862" i="10"/>
  <c r="R864" i="10"/>
  <c r="R865" i="10"/>
  <c r="R866" i="10"/>
  <c r="R868" i="10"/>
  <c r="R869" i="10"/>
  <c r="R870" i="10"/>
  <c r="R872" i="10"/>
  <c r="R873" i="10"/>
  <c r="R874" i="10"/>
  <c r="R876" i="10"/>
  <c r="R877" i="10"/>
  <c r="R878" i="10"/>
  <c r="R880" i="10"/>
  <c r="R881" i="10"/>
  <c r="R882" i="10"/>
  <c r="R884" i="10"/>
  <c r="R885" i="10"/>
  <c r="R886" i="10"/>
  <c r="R888" i="10"/>
  <c r="R889" i="10"/>
  <c r="R890" i="10"/>
  <c r="R892" i="10"/>
  <c r="R893" i="10"/>
  <c r="R894" i="10"/>
  <c r="R896" i="10"/>
  <c r="R897" i="10"/>
  <c r="R898" i="10"/>
  <c r="R900" i="10"/>
  <c r="R901" i="10"/>
  <c r="R902" i="10"/>
  <c r="R904" i="10"/>
  <c r="R905" i="10"/>
  <c r="R906" i="10"/>
  <c r="R908" i="10"/>
  <c r="R909" i="10"/>
  <c r="R910" i="10"/>
  <c r="R912" i="10"/>
  <c r="R913" i="10"/>
  <c r="R914" i="10"/>
  <c r="R916" i="10"/>
  <c r="R917" i="10"/>
  <c r="R918" i="10"/>
  <c r="R920" i="10"/>
  <c r="R921" i="10"/>
  <c r="R922" i="10"/>
  <c r="R924" i="10"/>
  <c r="R925" i="10"/>
  <c r="R926" i="10"/>
  <c r="R928" i="10"/>
  <c r="R929" i="10"/>
  <c r="R930" i="10"/>
  <c r="R932" i="10"/>
  <c r="R933" i="10"/>
  <c r="R934" i="10"/>
  <c r="R936" i="10"/>
  <c r="R937" i="10"/>
  <c r="R938" i="10"/>
  <c r="R940" i="10"/>
  <c r="R941" i="10"/>
  <c r="R942" i="10"/>
  <c r="R944" i="10"/>
  <c r="R945" i="10"/>
  <c r="R946" i="10"/>
  <c r="R948" i="10"/>
  <c r="R949" i="10"/>
  <c r="R950" i="10"/>
  <c r="R952" i="10"/>
  <c r="R953" i="10"/>
  <c r="R954" i="10"/>
  <c r="R956" i="10"/>
  <c r="R957" i="10"/>
  <c r="R958" i="10"/>
  <c r="R960" i="10"/>
  <c r="R961" i="10"/>
  <c r="R962" i="10"/>
  <c r="R964" i="10"/>
  <c r="R965" i="10"/>
  <c r="R966" i="10"/>
  <c r="R968" i="10"/>
  <c r="R969" i="10"/>
  <c r="R970" i="10"/>
  <c r="R972" i="10"/>
  <c r="R973" i="10"/>
  <c r="R974" i="10"/>
  <c r="R976" i="10"/>
  <c r="R977" i="10"/>
  <c r="R978" i="10"/>
  <c r="R980" i="10"/>
  <c r="R981" i="10"/>
  <c r="R982" i="10"/>
  <c r="R984" i="10"/>
  <c r="R985" i="10"/>
  <c r="R986" i="10"/>
  <c r="R988" i="10"/>
  <c r="R989" i="10"/>
  <c r="R990" i="10"/>
  <c r="R992" i="10"/>
  <c r="R993" i="10"/>
  <c r="R994" i="10"/>
  <c r="R996" i="10"/>
  <c r="R997" i="10"/>
  <c r="R998" i="10"/>
  <c r="R1000" i="10"/>
  <c r="R1001" i="10"/>
  <c r="R1002" i="10"/>
  <c r="R1004" i="10"/>
  <c r="R1005" i="10"/>
  <c r="R1006" i="10"/>
  <c r="R1008" i="10"/>
  <c r="R1009" i="10"/>
  <c r="R1010" i="10"/>
  <c r="R1012" i="10"/>
  <c r="R1013" i="10"/>
  <c r="R1014" i="10"/>
  <c r="R1016" i="10"/>
  <c r="R1017" i="10"/>
  <c r="R1018" i="10"/>
  <c r="R1020" i="10"/>
  <c r="R1021" i="10"/>
  <c r="R1022" i="10"/>
  <c r="R1024" i="10"/>
  <c r="R1025" i="10"/>
  <c r="R1026" i="10"/>
  <c r="R1028" i="10"/>
  <c r="R1029" i="10"/>
  <c r="R1030" i="10"/>
  <c r="R1032" i="10"/>
  <c r="R1033" i="10"/>
  <c r="R1034" i="10"/>
  <c r="R1036" i="10"/>
  <c r="R1037" i="10"/>
  <c r="R1038" i="10"/>
  <c r="R1040" i="10"/>
  <c r="R1041" i="10"/>
  <c r="R1042" i="10"/>
  <c r="R1044" i="10"/>
  <c r="R1045" i="10"/>
  <c r="R1046" i="10"/>
  <c r="R1048" i="10"/>
  <c r="R1049" i="10"/>
  <c r="R1050" i="10"/>
  <c r="R1052" i="10"/>
  <c r="R1053" i="10"/>
  <c r="R1054" i="10"/>
  <c r="R1056" i="10"/>
  <c r="R1057" i="10"/>
  <c r="R1058" i="10"/>
  <c r="R1060" i="10"/>
  <c r="R1061" i="10"/>
  <c r="R1062" i="10"/>
  <c r="R1064" i="10"/>
  <c r="R1065" i="10"/>
  <c r="R1066" i="10"/>
  <c r="R1068" i="10"/>
  <c r="R1069" i="10"/>
  <c r="R1070" i="10"/>
  <c r="R1072" i="10"/>
  <c r="R1073" i="10"/>
  <c r="R1074" i="10"/>
  <c r="R1076" i="10"/>
  <c r="R1077" i="10"/>
  <c r="R1078" i="10"/>
  <c r="R1080" i="10"/>
  <c r="R1081" i="10"/>
  <c r="R1082" i="10"/>
  <c r="R1084" i="10"/>
  <c r="R1085" i="10"/>
  <c r="R1086" i="10"/>
  <c r="R1088" i="10"/>
  <c r="R1089" i="10"/>
  <c r="R1090" i="10"/>
  <c r="R1092" i="10"/>
  <c r="R1093" i="10"/>
  <c r="R1094" i="10"/>
  <c r="R1096" i="10"/>
  <c r="R1097" i="10"/>
  <c r="R1098" i="10"/>
  <c r="R1100" i="10"/>
  <c r="R1101" i="10"/>
  <c r="R1102" i="10"/>
  <c r="R1104" i="10"/>
  <c r="R1105" i="10"/>
  <c r="R1106" i="10"/>
  <c r="R1108" i="10"/>
  <c r="R1109" i="10"/>
  <c r="R1110" i="10"/>
  <c r="R1112" i="10"/>
  <c r="R1113" i="10"/>
  <c r="R1114" i="10"/>
  <c r="R1116" i="10"/>
  <c r="R1117" i="10"/>
  <c r="R1118" i="10"/>
  <c r="R1120" i="10"/>
  <c r="R1121" i="10"/>
  <c r="R1122" i="10"/>
  <c r="R1124" i="10"/>
  <c r="R1125" i="10"/>
  <c r="R1126" i="10"/>
  <c r="R1128" i="10"/>
  <c r="R1129" i="10"/>
  <c r="R1130" i="10"/>
  <c r="R1132" i="10"/>
  <c r="R1133" i="10"/>
  <c r="R1134" i="10"/>
  <c r="R1136" i="10"/>
  <c r="R1137" i="10"/>
  <c r="R1138" i="10"/>
  <c r="R1140" i="10"/>
  <c r="R1141" i="10"/>
  <c r="R1142" i="10"/>
  <c r="R1144" i="10"/>
  <c r="R1145" i="10"/>
  <c r="R1146" i="10"/>
  <c r="R1148" i="10"/>
  <c r="R1149" i="10"/>
  <c r="R1150" i="10"/>
  <c r="R1152" i="10"/>
  <c r="R1153" i="10"/>
  <c r="R1154" i="10"/>
  <c r="R1156" i="10"/>
  <c r="R1157" i="10"/>
  <c r="R1158" i="10"/>
  <c r="R1160" i="10"/>
  <c r="R1161" i="10"/>
  <c r="R1162" i="10"/>
  <c r="R1164" i="10"/>
  <c r="R1165" i="10"/>
  <c r="R1166" i="10"/>
  <c r="R1168" i="10"/>
  <c r="R1169" i="10"/>
  <c r="R1170" i="10"/>
  <c r="R1172" i="10"/>
  <c r="R1173" i="10"/>
  <c r="R1174" i="10"/>
  <c r="R1176" i="10"/>
  <c r="R1177" i="10"/>
  <c r="R1178" i="10"/>
  <c r="R1180" i="10"/>
  <c r="R1181" i="10"/>
  <c r="R1182" i="10"/>
  <c r="R1184" i="10"/>
  <c r="R1185" i="10"/>
  <c r="R1186" i="10"/>
  <c r="R1188" i="10"/>
  <c r="R1189" i="10"/>
  <c r="R1190" i="10"/>
  <c r="R1192" i="10"/>
  <c r="R1193" i="10"/>
  <c r="R1194" i="10"/>
  <c r="R1196" i="10"/>
  <c r="R1197" i="10"/>
  <c r="R1198" i="10"/>
  <c r="R1200" i="10"/>
  <c r="R1201" i="10"/>
  <c r="R1202" i="10"/>
  <c r="R1204" i="10"/>
  <c r="R1205" i="10"/>
  <c r="R1206" i="10"/>
  <c r="R1208" i="10"/>
  <c r="R1209" i="10"/>
  <c r="R1210" i="10"/>
  <c r="R1212" i="10"/>
  <c r="R1213" i="10"/>
  <c r="R1214" i="10"/>
  <c r="R1216" i="10"/>
  <c r="R1217" i="10"/>
  <c r="R1218" i="10"/>
  <c r="R1220" i="10"/>
  <c r="R1221" i="10"/>
  <c r="R1222" i="10"/>
  <c r="R1224" i="10"/>
  <c r="R1225" i="10"/>
  <c r="R1226" i="10"/>
  <c r="R1228" i="10"/>
  <c r="R1229" i="10"/>
  <c r="R1230" i="10"/>
  <c r="R1232" i="10"/>
  <c r="R1233" i="10"/>
  <c r="R1234" i="10"/>
  <c r="R1236" i="10"/>
  <c r="R1237" i="10"/>
  <c r="R1238" i="10"/>
  <c r="R1240" i="10"/>
  <c r="R1241" i="10"/>
  <c r="R1242" i="10"/>
  <c r="R1244" i="10"/>
  <c r="R1245" i="10"/>
  <c r="R1246" i="10"/>
  <c r="R1248" i="10"/>
  <c r="R1249" i="10"/>
  <c r="R1250" i="10"/>
  <c r="R1252" i="10"/>
  <c r="R1253" i="10"/>
  <c r="R1254" i="10"/>
  <c r="R1256" i="10"/>
  <c r="R1257" i="10"/>
  <c r="R1258" i="10"/>
  <c r="R1260" i="10"/>
  <c r="R1261" i="10"/>
  <c r="R1262" i="10"/>
  <c r="R1264" i="10"/>
  <c r="R1265" i="10"/>
  <c r="R1266" i="10"/>
  <c r="R1268" i="10"/>
  <c r="R1269" i="10"/>
  <c r="R1270" i="10"/>
  <c r="R1272" i="10"/>
  <c r="R1273" i="10"/>
  <c r="R1274" i="10"/>
  <c r="R1276" i="10"/>
  <c r="R1277" i="10"/>
  <c r="R1278" i="10"/>
  <c r="R1280" i="10"/>
  <c r="R1281" i="10"/>
  <c r="R1282" i="10"/>
  <c r="R1284" i="10"/>
  <c r="R1285" i="10"/>
  <c r="R1286" i="10"/>
  <c r="R1288" i="10"/>
  <c r="R1289" i="10"/>
  <c r="R1290" i="10"/>
  <c r="R1292" i="10"/>
  <c r="R1293" i="10"/>
  <c r="R1294" i="10"/>
  <c r="R1296" i="10"/>
  <c r="R1297" i="10"/>
  <c r="R1298" i="10"/>
  <c r="R1300" i="10"/>
  <c r="R1301" i="10"/>
  <c r="R1302" i="10"/>
  <c r="R1304" i="10"/>
  <c r="R1305" i="10"/>
  <c r="R1306" i="10"/>
  <c r="R1308" i="10"/>
  <c r="R1309" i="10"/>
  <c r="R1310" i="10"/>
  <c r="R1312" i="10"/>
  <c r="R1313" i="10"/>
  <c r="R1314" i="10"/>
  <c r="R1316" i="10"/>
  <c r="R1317" i="10"/>
  <c r="R1318" i="10"/>
  <c r="R1320" i="10"/>
  <c r="R1321" i="10"/>
  <c r="R1322" i="10"/>
  <c r="R1324" i="10"/>
  <c r="R1325" i="10"/>
  <c r="R1326" i="10"/>
  <c r="R1328" i="10"/>
  <c r="R1329" i="10"/>
  <c r="R1330" i="10"/>
  <c r="R1332" i="10"/>
  <c r="R1333" i="10"/>
  <c r="R1334" i="10"/>
  <c r="R1336" i="10"/>
  <c r="R1337" i="10"/>
  <c r="R1338" i="10"/>
  <c r="R1340" i="10"/>
  <c r="R1341" i="10"/>
  <c r="R1342" i="10"/>
  <c r="R1344" i="10"/>
  <c r="R1345" i="10"/>
  <c r="R1346" i="10"/>
  <c r="R1348" i="10"/>
  <c r="R1349" i="10"/>
  <c r="R1350" i="10"/>
  <c r="R1352" i="10"/>
  <c r="R1353" i="10"/>
  <c r="R1354" i="10"/>
  <c r="R1356" i="10"/>
  <c r="R1357" i="10"/>
  <c r="R1358" i="10"/>
  <c r="R1360" i="10"/>
  <c r="R1361" i="10"/>
  <c r="R1362" i="10"/>
  <c r="R1369" i="10"/>
  <c r="R1370" i="10"/>
  <c r="R1372" i="10"/>
  <c r="R1373" i="10"/>
  <c r="R1374" i="10"/>
  <c r="R1398" i="10"/>
  <c r="R1400" i="10"/>
  <c r="R1401" i="10"/>
  <c r="R1402" i="10"/>
  <c r="H1323" i="10" a="1"/>
  <c r="H1323" i="10"/>
  <c r="J1323" i="10"/>
  <c r="K1323" i="10"/>
  <c r="L1323" i="10"/>
  <c r="N1323" i="10"/>
  <c r="T1323" i="10"/>
  <c r="X1323" i="10"/>
  <c r="H1324" i="10" a="1"/>
  <c r="H1324" i="10"/>
  <c r="H1325" i="10" a="1"/>
  <c r="H1325" i="10"/>
  <c r="H1326" i="10" a="1"/>
  <c r="H1326" i="10"/>
  <c r="H1327" i="10" a="1"/>
  <c r="H1327" i="10"/>
  <c r="J1327" i="10"/>
  <c r="K1327" i="10"/>
  <c r="L1327" i="10"/>
  <c r="N1327" i="10"/>
  <c r="T1327" i="10"/>
  <c r="X1327" i="10"/>
  <c r="H1328" i="10" a="1"/>
  <c r="H1328" i="10"/>
  <c r="H1329" i="10" a="1"/>
  <c r="H1329" i="10"/>
  <c r="H1330" i="10" a="1"/>
  <c r="H1330" i="10"/>
  <c r="H1331" i="10" a="1"/>
  <c r="H1331" i="10"/>
  <c r="J1331" i="10"/>
  <c r="K1331" i="10"/>
  <c r="L1331" i="10"/>
  <c r="N1331" i="10"/>
  <c r="T1331" i="10"/>
  <c r="X1331" i="10"/>
  <c r="H1332" i="10" a="1"/>
  <c r="H1332" i="10"/>
  <c r="H1333" i="10" a="1"/>
  <c r="H1333" i="10"/>
  <c r="H1334" i="10" a="1"/>
  <c r="H1334" i="10"/>
  <c r="H1335" i="10" a="1"/>
  <c r="H1335" i="10"/>
  <c r="J1335" i="10"/>
  <c r="K1335" i="10"/>
  <c r="L1335" i="10"/>
  <c r="N1335" i="10"/>
  <c r="T1335" i="10"/>
  <c r="X1335" i="10"/>
  <c r="H1336" i="10" a="1"/>
  <c r="H1336" i="10"/>
  <c r="H1337" i="10" a="1"/>
  <c r="H1337" i="10"/>
  <c r="H1338" i="10" a="1"/>
  <c r="H1338" i="10"/>
  <c r="H1339" i="10" a="1"/>
  <c r="H1339" i="10"/>
  <c r="J1339" i="10"/>
  <c r="K1339" i="10"/>
  <c r="L1339" i="10"/>
  <c r="N1339" i="10"/>
  <c r="T1339" i="10"/>
  <c r="H1340" i="10" a="1"/>
  <c r="H1340" i="10"/>
  <c r="H1341" i="10" a="1"/>
  <c r="H1341" i="10"/>
  <c r="H1342" i="10" a="1"/>
  <c r="H1342" i="10"/>
  <c r="H1343" i="10" a="1"/>
  <c r="H1343" i="10"/>
  <c r="J1343" i="10"/>
  <c r="K1343" i="10"/>
  <c r="L1343" i="10"/>
  <c r="N1343" i="10"/>
  <c r="T1343" i="10"/>
  <c r="H1344" i="10" a="1"/>
  <c r="H1344" i="10"/>
  <c r="H1345" i="10" a="1"/>
  <c r="H1345" i="10"/>
  <c r="H1346" i="10" a="1"/>
  <c r="H1346" i="10"/>
  <c r="H1347" i="10" a="1"/>
  <c r="H1347" i="10"/>
  <c r="J1347" i="10"/>
  <c r="K1347" i="10"/>
  <c r="L1347" i="10"/>
  <c r="N1347" i="10"/>
  <c r="T1347" i="10"/>
  <c r="H32" i="10" a="1"/>
  <c r="H32" i="10" s="1"/>
  <c r="H33" i="10" a="1"/>
  <c r="H33" i="10" s="1"/>
  <c r="H34" i="10" a="1"/>
  <c r="H34" i="10" s="1"/>
  <c r="H35" i="10" a="1"/>
  <c r="H35" i="10" s="1"/>
  <c r="H36" i="10" a="1"/>
  <c r="H36" i="10" s="1"/>
  <c r="H37" i="10" a="1"/>
  <c r="H37" i="10" s="1"/>
  <c r="H38" i="10" a="1"/>
  <c r="H38" i="10" s="1"/>
  <c r="H39" i="10" a="1"/>
  <c r="H39" i="10" s="1"/>
  <c r="H40" i="10" a="1"/>
  <c r="H40" i="10" s="1"/>
  <c r="H41" i="10" a="1"/>
  <c r="H41" i="10" s="1"/>
  <c r="H42" i="10" a="1"/>
  <c r="H42" i="10" s="1"/>
  <c r="H43" i="10" a="1"/>
  <c r="H43" i="10" s="1"/>
  <c r="H44" i="10" a="1"/>
  <c r="H44" i="10" s="1"/>
  <c r="H45" i="10" a="1"/>
  <c r="H45" i="10" s="1"/>
  <c r="H46" i="10" a="1"/>
  <c r="H46" i="10" s="1"/>
  <c r="H47" i="10" a="1"/>
  <c r="H47" i="10" s="1"/>
  <c r="H48" i="10" a="1"/>
  <c r="H48" i="10" s="1"/>
  <c r="H49" i="10" a="1"/>
  <c r="H49" i="10" s="1"/>
  <c r="H50" i="10" a="1"/>
  <c r="H50" i="10" s="1"/>
  <c r="H51" i="10" a="1"/>
  <c r="H51" i="10" s="1"/>
  <c r="H52" i="10" a="1"/>
  <c r="H52" i="10" s="1"/>
  <c r="H53" i="10" a="1"/>
  <c r="H53" i="10" s="1"/>
  <c r="H54" i="10" a="1"/>
  <c r="H54" i="10" s="1"/>
  <c r="H55" i="10" a="1"/>
  <c r="H55" i="10"/>
  <c r="H56" i="10" a="1"/>
  <c r="H56" i="10" s="1"/>
  <c r="H57" i="10" a="1"/>
  <c r="H57" i="10" s="1"/>
  <c r="H58" i="10" a="1"/>
  <c r="H58" i="10" s="1"/>
  <c r="H59" i="10" a="1"/>
  <c r="H59" i="10" s="1"/>
  <c r="H60" i="10" a="1"/>
  <c r="H60" i="10" s="1"/>
  <c r="H61" i="10" a="1"/>
  <c r="H61" i="10" s="1"/>
  <c r="H62" i="10" a="1"/>
  <c r="H62" i="10" s="1"/>
  <c r="H63" i="10" a="1"/>
  <c r="H63" i="10"/>
  <c r="H64" i="10" a="1"/>
  <c r="H64" i="10" s="1"/>
  <c r="H65" i="10" a="1"/>
  <c r="H65" i="10" s="1"/>
  <c r="H66" i="10" a="1"/>
  <c r="H66" i="10" s="1"/>
  <c r="H67" i="10" a="1"/>
  <c r="H67" i="10"/>
  <c r="H68" i="10" a="1"/>
  <c r="H68" i="10" s="1"/>
  <c r="H69" i="10" a="1"/>
  <c r="H69" i="10" s="1"/>
  <c r="H70" i="10" a="1"/>
  <c r="H70" i="10" s="1"/>
  <c r="H71" i="10" a="1"/>
  <c r="H71" i="10" s="1"/>
  <c r="H72" i="10" a="1"/>
  <c r="H72" i="10" s="1"/>
  <c r="H73" i="10" a="1"/>
  <c r="H73" i="10" s="1"/>
  <c r="H74" i="10" a="1"/>
  <c r="H74" i="10" s="1"/>
  <c r="H75" i="10" a="1"/>
  <c r="H75" i="10" s="1"/>
  <c r="H76" i="10" a="1"/>
  <c r="H76" i="10" s="1"/>
  <c r="H77" i="10" a="1"/>
  <c r="H77" i="10" s="1"/>
  <c r="H78" i="10" a="1"/>
  <c r="H78" i="10" s="1"/>
  <c r="H79" i="10" a="1"/>
  <c r="H79" i="10" s="1"/>
  <c r="H80" i="10" a="1"/>
  <c r="H80" i="10" s="1"/>
  <c r="H81" i="10" a="1"/>
  <c r="H81" i="10" s="1"/>
  <c r="H82" i="10" a="1"/>
  <c r="H82" i="10" s="1"/>
  <c r="H83" i="10" a="1"/>
  <c r="H83" i="10" s="1"/>
  <c r="H84" i="10" a="1"/>
  <c r="H84" i="10" s="1"/>
  <c r="H85" i="10" a="1"/>
  <c r="H85" i="10" s="1"/>
  <c r="H86" i="10" a="1"/>
  <c r="H86" i="10" s="1"/>
  <c r="H87" i="10" a="1"/>
  <c r="H87" i="10"/>
  <c r="H88" i="10" a="1"/>
  <c r="H88" i="10" s="1"/>
  <c r="H89" i="10" a="1"/>
  <c r="H89" i="10" s="1"/>
  <c r="H90" i="10" a="1"/>
  <c r="H90" i="10" s="1"/>
  <c r="H91" i="10" a="1"/>
  <c r="H91" i="10" s="1"/>
  <c r="H92" i="10" a="1"/>
  <c r="H92" i="10" s="1"/>
  <c r="H93" i="10" a="1"/>
  <c r="H93" i="10" s="1"/>
  <c r="H94" i="10" a="1"/>
  <c r="H94" i="10" s="1"/>
  <c r="H95" i="10" a="1"/>
  <c r="H95" i="10"/>
  <c r="H96" i="10" a="1"/>
  <c r="H96" i="10" s="1"/>
  <c r="H97" i="10" a="1"/>
  <c r="H97" i="10" s="1"/>
  <c r="H98" i="10" a="1"/>
  <c r="H98" i="10" s="1"/>
  <c r="H99" i="10" a="1"/>
  <c r="H99" i="10"/>
  <c r="H100" i="10" a="1"/>
  <c r="H100" i="10" s="1"/>
  <c r="H101" i="10" a="1"/>
  <c r="H101" i="10" s="1"/>
  <c r="H102" i="10" a="1"/>
  <c r="H102" i="10" s="1"/>
  <c r="H103" i="10" a="1"/>
  <c r="H103" i="10"/>
  <c r="H104" i="10" a="1"/>
  <c r="H104" i="10" s="1"/>
  <c r="H105" i="10" a="1"/>
  <c r="H105" i="10" s="1"/>
  <c r="H106" i="10" a="1"/>
  <c r="H106" i="10" s="1"/>
  <c r="H107" i="10" a="1"/>
  <c r="H107" i="10" s="1"/>
  <c r="H108" i="10" a="1"/>
  <c r="H108" i="10" s="1"/>
  <c r="H109" i="10" a="1"/>
  <c r="H109" i="10" s="1"/>
  <c r="H110" i="10" a="1"/>
  <c r="H110" i="10" s="1"/>
  <c r="H111" i="10" a="1"/>
  <c r="H111" i="10" s="1"/>
  <c r="H112" i="10" a="1"/>
  <c r="H112" i="10" s="1"/>
  <c r="H113" i="10" a="1"/>
  <c r="H113" i="10" s="1"/>
  <c r="H114" i="10" a="1"/>
  <c r="H114" i="10" s="1"/>
  <c r="H115" i="10" a="1"/>
  <c r="H115" i="10" s="1"/>
  <c r="H116" i="10" a="1"/>
  <c r="H116" i="10" s="1"/>
  <c r="H117" i="10" a="1"/>
  <c r="H117" i="10" s="1"/>
  <c r="H118" i="10" a="1"/>
  <c r="H118" i="10" s="1"/>
  <c r="H119" i="10" a="1"/>
  <c r="H119" i="10"/>
  <c r="H120" i="10" a="1"/>
  <c r="H120" i="10" s="1"/>
  <c r="H121" i="10" a="1"/>
  <c r="H121" i="10" s="1"/>
  <c r="H122" i="10" a="1"/>
  <c r="H122" i="10" s="1"/>
  <c r="H123" i="10" a="1"/>
  <c r="H123" i="10" s="1"/>
  <c r="H124" i="10" a="1"/>
  <c r="H124" i="10" s="1"/>
  <c r="H125" i="10" a="1"/>
  <c r="H125" i="10" s="1"/>
  <c r="H126" i="10" a="1"/>
  <c r="H126" i="10" s="1"/>
  <c r="H127" i="10" a="1"/>
  <c r="H127" i="10"/>
  <c r="H128" i="10" a="1"/>
  <c r="H128" i="10" s="1"/>
  <c r="H129" i="10" a="1"/>
  <c r="H129" i="10" s="1"/>
  <c r="H130" i="10" a="1"/>
  <c r="H130" i="10" s="1"/>
  <c r="H131" i="10" a="1"/>
  <c r="H131" i="10"/>
  <c r="H132" i="10" a="1"/>
  <c r="H132" i="10" s="1"/>
  <c r="H133" i="10" a="1"/>
  <c r="H133" i="10" s="1"/>
  <c r="H134" i="10" a="1"/>
  <c r="H134" i="10" s="1"/>
  <c r="H135" i="10" a="1"/>
  <c r="H135" i="10"/>
  <c r="H136" i="10" a="1"/>
  <c r="H136" i="10" s="1"/>
  <c r="H137" i="10" a="1"/>
  <c r="H137" i="10" s="1"/>
  <c r="H138" i="10" a="1"/>
  <c r="H138" i="10" s="1"/>
  <c r="H139" i="10" a="1"/>
  <c r="H139" i="10" s="1"/>
  <c r="H140" i="10" a="1"/>
  <c r="H140" i="10" s="1"/>
  <c r="H141" i="10" a="1"/>
  <c r="H141" i="10" s="1"/>
  <c r="H142" i="10" a="1"/>
  <c r="H142" i="10" s="1"/>
  <c r="H143" i="10" a="1"/>
  <c r="H143" i="10" s="1"/>
  <c r="H144" i="10" a="1"/>
  <c r="H144" i="10" s="1"/>
  <c r="H145" i="10" a="1"/>
  <c r="H145" i="10" s="1"/>
  <c r="H146" i="10" a="1"/>
  <c r="H146" i="10" s="1"/>
  <c r="H147" i="10" a="1"/>
  <c r="H147" i="10" s="1"/>
  <c r="H148" i="10" a="1"/>
  <c r="H148" i="10" s="1"/>
  <c r="H149" i="10" a="1"/>
  <c r="H149" i="10" s="1"/>
  <c r="H150" i="10" a="1"/>
  <c r="H150" i="10" s="1"/>
  <c r="H151" i="10" a="1"/>
  <c r="H151" i="10"/>
  <c r="H152" i="10" a="1"/>
  <c r="H152" i="10" s="1"/>
  <c r="H153" i="10" a="1"/>
  <c r="H153" i="10" s="1"/>
  <c r="H154" i="10" a="1"/>
  <c r="H154" i="10" s="1"/>
  <c r="H155" i="10" a="1"/>
  <c r="H155" i="10" s="1"/>
  <c r="H156" i="10" a="1"/>
  <c r="H156" i="10" s="1"/>
  <c r="H157" i="10" a="1"/>
  <c r="H157" i="10" s="1"/>
  <c r="H158" i="10" a="1"/>
  <c r="H158" i="10" s="1"/>
  <c r="H159" i="10" a="1"/>
  <c r="H159" i="10"/>
  <c r="H160" i="10" a="1"/>
  <c r="H160" i="10" s="1"/>
  <c r="H161" i="10" a="1"/>
  <c r="H161" i="10" s="1"/>
  <c r="H162" i="10" a="1"/>
  <c r="H162" i="10" s="1"/>
  <c r="H163" i="10" a="1"/>
  <c r="H163" i="10"/>
  <c r="H164" i="10" a="1"/>
  <c r="H164" i="10" s="1"/>
  <c r="H165" i="10" a="1"/>
  <c r="H165" i="10" s="1"/>
  <c r="H166" i="10" a="1"/>
  <c r="H166" i="10" s="1"/>
  <c r="H167" i="10" a="1"/>
  <c r="H167" i="10"/>
  <c r="H168" i="10" a="1"/>
  <c r="H168" i="10" s="1"/>
  <c r="H169" i="10" a="1"/>
  <c r="H169" i="10" s="1"/>
  <c r="H170" i="10" a="1"/>
  <c r="H170" i="10" s="1"/>
  <c r="H171" i="10" a="1"/>
  <c r="H171" i="10" s="1"/>
  <c r="H172" i="10" a="1"/>
  <c r="H172" i="10" s="1"/>
  <c r="H173" i="10" a="1"/>
  <c r="H173" i="10" s="1"/>
  <c r="H174" i="10" a="1"/>
  <c r="H174" i="10" s="1"/>
  <c r="H175" i="10" a="1"/>
  <c r="H175" i="10"/>
  <c r="H176" i="10" a="1"/>
  <c r="H176" i="10"/>
  <c r="H177" i="10" a="1"/>
  <c r="H177" i="10"/>
  <c r="H178" i="10" a="1"/>
  <c r="H178" i="10" s="1"/>
  <c r="H179" i="10" a="1"/>
  <c r="H179" i="10"/>
  <c r="H180" i="10" a="1"/>
  <c r="H180" i="10" s="1"/>
  <c r="H181" i="10" a="1"/>
  <c r="H181" i="10" s="1"/>
  <c r="H182" i="10" a="1"/>
  <c r="H182" i="10" s="1"/>
  <c r="H183" i="10" a="1"/>
  <c r="H183" i="10" s="1"/>
  <c r="H184" i="10" a="1"/>
  <c r="H184" i="10"/>
  <c r="H185" i="10" a="1"/>
  <c r="H185" i="10"/>
  <c r="H186" i="10" a="1"/>
  <c r="H186" i="10" s="1"/>
  <c r="H187" i="10" a="1"/>
  <c r="H187" i="10" s="1"/>
  <c r="H188" i="10" a="1"/>
  <c r="H188" i="10"/>
  <c r="H189" i="10" a="1"/>
  <c r="H189" i="10" s="1"/>
  <c r="H190" i="10" a="1"/>
  <c r="H190" i="10" s="1"/>
  <c r="H191" i="10" a="1"/>
  <c r="H191" i="10"/>
  <c r="H192" i="10" a="1"/>
  <c r="H192" i="10" s="1"/>
  <c r="H193" i="10" a="1"/>
  <c r="H193" i="10"/>
  <c r="H194" i="10" a="1"/>
  <c r="H194" i="10" s="1"/>
  <c r="H195" i="10" a="1"/>
  <c r="H195" i="10" s="1"/>
  <c r="H196" i="10" a="1"/>
  <c r="H196" i="10" s="1"/>
  <c r="H197" i="10" a="1"/>
  <c r="H197" i="10"/>
  <c r="H198" i="10" a="1"/>
  <c r="H198" i="10" s="1"/>
  <c r="H199" i="10" a="1"/>
  <c r="H199" i="10"/>
  <c r="H200" i="10" a="1"/>
  <c r="H200" i="10"/>
  <c r="H201" i="10" a="1"/>
  <c r="H201" i="10" s="1"/>
  <c r="H202" i="10" a="1"/>
  <c r="H202" i="10" s="1"/>
  <c r="H203" i="10" a="1"/>
  <c r="H203" i="10" s="1"/>
  <c r="H204" i="10" a="1"/>
  <c r="H204" i="10" s="1"/>
  <c r="H205" i="10" a="1"/>
  <c r="H205" i="10" s="1"/>
  <c r="H206" i="10" a="1"/>
  <c r="H206" i="10" s="1"/>
  <c r="H207" i="10" a="1"/>
  <c r="H207" i="10"/>
  <c r="H208" i="10" a="1"/>
  <c r="H208" i="10"/>
  <c r="H209" i="10" a="1"/>
  <c r="H209" i="10"/>
  <c r="H210" i="10" a="1"/>
  <c r="H210" i="10" s="1"/>
  <c r="H211" i="10" a="1"/>
  <c r="H211" i="10"/>
  <c r="H212" i="10" a="1"/>
  <c r="H212" i="10" s="1"/>
  <c r="H213" i="10" a="1"/>
  <c r="H213" i="10" s="1"/>
  <c r="H214" i="10" a="1"/>
  <c r="H214" i="10" s="1"/>
  <c r="H215" i="10" a="1"/>
  <c r="H215" i="10" s="1"/>
  <c r="H216" i="10" a="1"/>
  <c r="H216" i="10"/>
  <c r="H217" i="10" a="1"/>
  <c r="H217" i="10"/>
  <c r="H218" i="10" a="1"/>
  <c r="H218" i="10" s="1"/>
  <c r="H219" i="10" a="1"/>
  <c r="H219" i="10" s="1"/>
  <c r="H220" i="10" a="1"/>
  <c r="H220" i="10"/>
  <c r="H221" i="10" a="1"/>
  <c r="H221" i="10" s="1"/>
  <c r="H222" i="10" a="1"/>
  <c r="H222" i="10" s="1"/>
  <c r="H223" i="10" a="1"/>
  <c r="H223" i="10"/>
  <c r="H224" i="10" a="1"/>
  <c r="H224" i="10" s="1"/>
  <c r="H225" i="10" a="1"/>
  <c r="H225" i="10"/>
  <c r="H226" i="10" a="1"/>
  <c r="H226" i="10" s="1"/>
  <c r="H227" i="10" a="1"/>
  <c r="H227" i="10" s="1"/>
  <c r="H228" i="10" a="1"/>
  <c r="H228" i="10" s="1"/>
  <c r="H229" i="10" a="1"/>
  <c r="H229" i="10"/>
  <c r="H230" i="10" a="1"/>
  <c r="H230" i="10" s="1"/>
  <c r="H231" i="10" a="1"/>
  <c r="H231" i="10"/>
  <c r="H232" i="10" a="1"/>
  <c r="H232" i="10"/>
  <c r="H233" i="10" a="1"/>
  <c r="H233" i="10" s="1"/>
  <c r="H234" i="10" a="1"/>
  <c r="H234" i="10" s="1"/>
  <c r="H235" i="10" a="1"/>
  <c r="H235" i="10" s="1"/>
  <c r="H236" i="10" a="1"/>
  <c r="H236" i="10" s="1"/>
  <c r="H237" i="10" a="1"/>
  <c r="H237" i="10" s="1"/>
  <c r="H238" i="10" a="1"/>
  <c r="H238" i="10" s="1"/>
  <c r="H239" i="10" a="1"/>
  <c r="H239" i="10"/>
  <c r="H240" i="10" a="1"/>
  <c r="H240" i="10"/>
  <c r="H241" i="10" a="1"/>
  <c r="H241" i="10"/>
  <c r="H242" i="10" a="1"/>
  <c r="H242" i="10" s="1"/>
  <c r="H243" i="10" a="1"/>
  <c r="H243" i="10"/>
  <c r="H244" i="10" a="1"/>
  <c r="H244" i="10" s="1"/>
  <c r="H245" i="10" a="1"/>
  <c r="H245" i="10" s="1"/>
  <c r="H246" i="10" a="1"/>
  <c r="H246" i="10" s="1"/>
  <c r="H247" i="10" a="1"/>
  <c r="H247" i="10" s="1"/>
  <c r="H248" i="10" a="1"/>
  <c r="H248" i="10"/>
  <c r="H249" i="10" a="1"/>
  <c r="H249" i="10"/>
  <c r="H250" i="10" a="1"/>
  <c r="H250" i="10" s="1"/>
  <c r="H251" i="10" a="1"/>
  <c r="H251" i="10" s="1"/>
  <c r="H252" i="10" a="1"/>
  <c r="H252" i="10"/>
  <c r="H253" i="10" a="1"/>
  <c r="H253" i="10" s="1"/>
  <c r="H254" i="10" a="1"/>
  <c r="H254" i="10" s="1"/>
  <c r="H255" i="10" a="1"/>
  <c r="H255" i="10"/>
  <c r="H256" i="10" a="1"/>
  <c r="H256" i="10" s="1"/>
  <c r="H257" i="10" a="1"/>
  <c r="H257" i="10"/>
  <c r="H258" i="10" a="1"/>
  <c r="H258" i="10" s="1"/>
  <c r="H259" i="10" a="1"/>
  <c r="H259" i="10" s="1"/>
  <c r="H260" i="10" a="1"/>
  <c r="H260" i="10" s="1"/>
  <c r="H261" i="10" a="1"/>
  <c r="H261" i="10"/>
  <c r="H262" i="10" a="1"/>
  <c r="H262" i="10" s="1"/>
  <c r="H263" i="10" a="1"/>
  <c r="H263" i="10"/>
  <c r="H264" i="10" a="1"/>
  <c r="H264" i="10"/>
  <c r="H265" i="10" a="1"/>
  <c r="H265" i="10" s="1"/>
  <c r="H266" i="10" a="1"/>
  <c r="H266" i="10" s="1"/>
  <c r="H267" i="10" a="1"/>
  <c r="H267" i="10" s="1"/>
  <c r="H268" i="10" a="1"/>
  <c r="H268" i="10" s="1"/>
  <c r="H269" i="10" a="1"/>
  <c r="H269" i="10" s="1"/>
  <c r="H270" i="10" a="1"/>
  <c r="H270" i="10" s="1"/>
  <c r="H271" i="10" a="1"/>
  <c r="H271" i="10"/>
  <c r="H272" i="10" a="1"/>
  <c r="H272" i="10"/>
  <c r="H273" i="10" a="1"/>
  <c r="H273" i="10"/>
  <c r="H274" i="10" a="1"/>
  <c r="H274" i="10" s="1"/>
  <c r="H275" i="10" a="1"/>
  <c r="H275" i="10"/>
  <c r="H276" i="10" a="1"/>
  <c r="H276" i="10" s="1"/>
  <c r="H277" i="10" a="1"/>
  <c r="H277" i="10" s="1"/>
  <c r="H278" i="10" a="1"/>
  <c r="H278" i="10" s="1"/>
  <c r="H279" i="10" a="1"/>
  <c r="H279" i="10" s="1"/>
  <c r="H280" i="10" a="1"/>
  <c r="H280" i="10"/>
  <c r="H281" i="10" a="1"/>
  <c r="H281" i="10"/>
  <c r="H282" i="10" a="1"/>
  <c r="H282" i="10" s="1"/>
  <c r="H283" i="10" a="1"/>
  <c r="H283" i="10" s="1"/>
  <c r="H284" i="10" a="1"/>
  <c r="H284" i="10"/>
  <c r="H285" i="10" a="1"/>
  <c r="H285" i="10" s="1"/>
  <c r="H286" i="10" a="1"/>
  <c r="H286" i="10" s="1"/>
  <c r="H287" i="10" a="1"/>
  <c r="H287" i="10"/>
  <c r="H288" i="10" a="1"/>
  <c r="H288" i="10" s="1"/>
  <c r="H289" i="10" a="1"/>
  <c r="H289" i="10"/>
  <c r="H290" i="10" a="1"/>
  <c r="H290" i="10" s="1"/>
  <c r="H291" i="10" a="1"/>
  <c r="H291" i="10" s="1"/>
  <c r="H292" i="10" a="1"/>
  <c r="H292" i="10" s="1"/>
  <c r="H293" i="10" a="1"/>
  <c r="H293" i="10"/>
  <c r="H294" i="10" a="1"/>
  <c r="H294" i="10" s="1"/>
  <c r="H295" i="10" a="1"/>
  <c r="H295" i="10"/>
  <c r="H296" i="10" a="1"/>
  <c r="H296" i="10"/>
  <c r="H297" i="10" a="1"/>
  <c r="H297" i="10" s="1"/>
  <c r="H298" i="10" a="1"/>
  <c r="H298" i="10" s="1"/>
  <c r="H299" i="10" a="1"/>
  <c r="H299" i="10" s="1"/>
  <c r="H300" i="10" a="1"/>
  <c r="H300" i="10" s="1"/>
  <c r="H301" i="10" a="1"/>
  <c r="H301" i="10" s="1"/>
  <c r="H302" i="10" a="1"/>
  <c r="H302" i="10" s="1"/>
  <c r="H303" i="10" a="1"/>
  <c r="H303" i="10"/>
  <c r="H304" i="10" a="1"/>
  <c r="H304" i="10"/>
  <c r="H305" i="10" a="1"/>
  <c r="H305" i="10"/>
  <c r="H306" i="10" a="1"/>
  <c r="H306" i="10" s="1"/>
  <c r="H307" i="10" a="1"/>
  <c r="H307" i="10"/>
  <c r="H308" i="10" a="1"/>
  <c r="H308" i="10" s="1"/>
  <c r="H309" i="10" a="1"/>
  <c r="H309" i="10" s="1"/>
  <c r="H310" i="10" a="1"/>
  <c r="H310" i="10" s="1"/>
  <c r="H311" i="10" a="1"/>
  <c r="H311" i="10" s="1"/>
  <c r="H312" i="10" a="1"/>
  <c r="H312" i="10"/>
  <c r="H313" i="10" a="1"/>
  <c r="H313" i="10"/>
  <c r="H314" i="10" a="1"/>
  <c r="H314" i="10" s="1"/>
  <c r="H315" i="10" a="1"/>
  <c r="H315" i="10" s="1"/>
  <c r="H316" i="10" a="1"/>
  <c r="H316" i="10"/>
  <c r="H317" i="10" a="1"/>
  <c r="H317" i="10" s="1"/>
  <c r="H318" i="10" a="1"/>
  <c r="H318" i="10" s="1"/>
  <c r="H319" i="10" a="1"/>
  <c r="H319" i="10"/>
  <c r="H320" i="10" a="1"/>
  <c r="H320" i="10"/>
  <c r="H321" i="10" a="1"/>
  <c r="H321" i="10"/>
  <c r="H322" i="10" a="1"/>
  <c r="H322" i="10" s="1"/>
  <c r="H323" i="10" a="1"/>
  <c r="H323" i="10" s="1"/>
  <c r="H324" i="10" a="1"/>
  <c r="H324" i="10" s="1"/>
  <c r="H325" i="10" a="1"/>
  <c r="H325" i="10"/>
  <c r="H326" i="10" a="1"/>
  <c r="H326" i="10" s="1"/>
  <c r="H327" i="10" a="1"/>
  <c r="H327" i="10"/>
  <c r="H328" i="10" a="1"/>
  <c r="H328" i="10"/>
  <c r="H329" i="10" a="1"/>
  <c r="H329" i="10"/>
  <c r="H330" i="10" a="1"/>
  <c r="H330" i="10" s="1"/>
  <c r="H331" i="10" a="1"/>
  <c r="H331" i="10" s="1"/>
  <c r="H332" i="10" a="1"/>
  <c r="H332" i="10" s="1"/>
  <c r="H333" i="10" a="1"/>
  <c r="H333" i="10" s="1"/>
  <c r="H334" i="10" a="1"/>
  <c r="H334" i="10" s="1"/>
  <c r="H335" i="10" a="1"/>
  <c r="H335" i="10"/>
  <c r="H336" i="10" a="1"/>
  <c r="H336" i="10"/>
  <c r="H337" i="10" a="1"/>
  <c r="H337" i="10"/>
  <c r="H338" i="10" a="1"/>
  <c r="H338" i="10" s="1"/>
  <c r="H339" i="10" a="1"/>
  <c r="H339" i="10"/>
  <c r="H340" i="10" a="1"/>
  <c r="H340" i="10" s="1"/>
  <c r="H341" i="10" a="1"/>
  <c r="H341" i="10" s="1"/>
  <c r="H342" i="10" a="1"/>
  <c r="H342" i="10" s="1"/>
  <c r="H343" i="10" a="1"/>
  <c r="H343" i="10"/>
  <c r="H344" i="10" a="1"/>
  <c r="H344" i="10"/>
  <c r="H345" i="10" a="1"/>
  <c r="H345" i="10"/>
  <c r="H346" i="10" a="1"/>
  <c r="H346" i="10" s="1"/>
  <c r="H347" i="10" a="1"/>
  <c r="H347" i="10" s="1"/>
  <c r="H348" i="10" a="1"/>
  <c r="H348" i="10"/>
  <c r="H349" i="10" a="1"/>
  <c r="H349" i="10" s="1"/>
  <c r="H350" i="10" a="1"/>
  <c r="H350" i="10" s="1"/>
  <c r="H351" i="10" a="1"/>
  <c r="H351" i="10"/>
  <c r="H352" i="10" a="1"/>
  <c r="H352" i="10"/>
  <c r="H353" i="10" a="1"/>
  <c r="H353" i="10" s="1"/>
  <c r="H354" i="10" a="1"/>
  <c r="H354" i="10" s="1"/>
  <c r="H355" i="10" a="1"/>
  <c r="H355" i="10" s="1"/>
  <c r="H356" i="10" a="1"/>
  <c r="H356" i="10" s="1"/>
  <c r="H357" i="10" a="1"/>
  <c r="H357" i="10"/>
  <c r="H358" i="10" a="1"/>
  <c r="H358" i="10" s="1"/>
  <c r="H359" i="10" a="1"/>
  <c r="H359" i="10"/>
  <c r="H360" i="10" a="1"/>
  <c r="H360" i="10"/>
  <c r="H361" i="10" a="1"/>
  <c r="H361" i="10"/>
  <c r="H362" i="10" a="1"/>
  <c r="H362" i="10" s="1"/>
  <c r="H363" i="10" a="1"/>
  <c r="H363" i="10" s="1"/>
  <c r="H364" i="10" a="1"/>
  <c r="H364" i="10" s="1"/>
  <c r="H365" i="10" a="1"/>
  <c r="H365" i="10" s="1"/>
  <c r="H366" i="10" a="1"/>
  <c r="H366" i="10" s="1"/>
  <c r="H367" i="10" a="1"/>
  <c r="H367" i="10" s="1"/>
  <c r="H368" i="10" a="1"/>
  <c r="H368" i="10"/>
  <c r="H369" i="10" a="1"/>
  <c r="H369" i="10"/>
  <c r="H370" i="10" a="1"/>
  <c r="H370" i="10" s="1"/>
  <c r="H371" i="10" a="1"/>
  <c r="H371" i="10" s="1"/>
  <c r="H372" i="10" a="1"/>
  <c r="H372" i="10"/>
  <c r="H373" i="10" a="1"/>
  <c r="H373" i="10" s="1"/>
  <c r="H374" i="10" a="1"/>
  <c r="H374" i="10" s="1"/>
  <c r="H375" i="10" a="1"/>
  <c r="H375" i="10"/>
  <c r="H376" i="10" a="1"/>
  <c r="H376" i="10" s="1"/>
  <c r="H377" i="10" a="1"/>
  <c r="H377" i="10" s="1"/>
  <c r="H378" i="10" a="1"/>
  <c r="H378" i="10" s="1"/>
  <c r="H379" i="10" a="1"/>
  <c r="H379" i="10"/>
  <c r="H380" i="10" a="1"/>
  <c r="H380" i="10" s="1"/>
  <c r="H381" i="10" a="1"/>
  <c r="H381" i="10" s="1"/>
  <c r="H382" i="10" a="1"/>
  <c r="H382" i="10"/>
  <c r="H383" i="10" a="1"/>
  <c r="H383" i="10" s="1"/>
  <c r="H384" i="10" a="1"/>
  <c r="H384" i="10"/>
  <c r="H385" i="10" a="1"/>
  <c r="H385" i="10" s="1"/>
  <c r="H386" i="10" a="1"/>
  <c r="H386" i="10"/>
  <c r="H387" i="10" a="1"/>
  <c r="H387" i="10" s="1"/>
  <c r="H388" i="10" a="1"/>
  <c r="H388" i="10"/>
  <c r="H389" i="10" a="1"/>
  <c r="H389" i="10" s="1"/>
  <c r="H390" i="10" a="1"/>
  <c r="H390" i="10" s="1"/>
  <c r="H391" i="10" a="1"/>
  <c r="H391" i="10"/>
  <c r="H392" i="10" a="1"/>
  <c r="H392" i="10" s="1"/>
  <c r="H393" i="10" a="1"/>
  <c r="H393" i="10" s="1"/>
  <c r="H394" i="10" a="1"/>
  <c r="H394" i="10" s="1"/>
  <c r="H395" i="10" a="1"/>
  <c r="H395" i="10"/>
  <c r="H396" i="10" a="1"/>
  <c r="H396" i="10" s="1"/>
  <c r="H397" i="10" a="1"/>
  <c r="H397" i="10" s="1"/>
  <c r="H398" i="10" a="1"/>
  <c r="H398" i="10"/>
  <c r="H399" i="10" a="1"/>
  <c r="H399" i="10" s="1"/>
  <c r="H400" i="10" a="1"/>
  <c r="H400" i="10"/>
  <c r="H401" i="10" a="1"/>
  <c r="H401" i="10" s="1"/>
  <c r="H402" i="10" a="1"/>
  <c r="H402" i="10"/>
  <c r="H403" i="10" a="1"/>
  <c r="H403" i="10" s="1"/>
  <c r="H404" i="10" a="1"/>
  <c r="H404" i="10" s="1"/>
  <c r="H405" i="10" a="1"/>
  <c r="H405" i="10" s="1"/>
  <c r="H406" i="10" a="1"/>
  <c r="H406" i="10" s="1"/>
  <c r="H407" i="10" a="1"/>
  <c r="H407" i="10"/>
  <c r="H408" i="10" a="1"/>
  <c r="H408" i="10" s="1"/>
  <c r="H409" i="10" a="1"/>
  <c r="H409" i="10" s="1"/>
  <c r="H410" i="10" a="1"/>
  <c r="H410" i="10" s="1"/>
  <c r="H411" i="10" a="1"/>
  <c r="H411" i="10"/>
  <c r="H412" i="10" a="1"/>
  <c r="H412" i="10" s="1"/>
  <c r="H413" i="10" a="1"/>
  <c r="H413" i="10" s="1"/>
  <c r="H414" i="10" a="1"/>
  <c r="H414" i="10"/>
  <c r="H415" i="10" a="1"/>
  <c r="H415" i="10" s="1"/>
  <c r="H416" i="10" a="1"/>
  <c r="H416" i="10"/>
  <c r="H417" i="10" a="1"/>
  <c r="H417" i="10" s="1"/>
  <c r="H418" i="10" a="1"/>
  <c r="H418" i="10" s="1"/>
  <c r="H419" i="10" a="1"/>
  <c r="H419" i="10" s="1"/>
  <c r="H420" i="10" a="1"/>
  <c r="H420" i="10"/>
  <c r="H421" i="10" a="1"/>
  <c r="H421" i="10" s="1"/>
  <c r="H422" i="10" a="1"/>
  <c r="H422" i="10" s="1"/>
  <c r="H423" i="10" a="1"/>
  <c r="H423" i="10"/>
  <c r="H424" i="10" a="1"/>
  <c r="H424" i="10" s="1"/>
  <c r="H425" i="10" a="1"/>
  <c r="H425" i="10" s="1"/>
  <c r="H426" i="10" a="1"/>
  <c r="H426" i="10" s="1"/>
  <c r="H427" i="10" a="1"/>
  <c r="H427" i="10" s="1"/>
  <c r="H428" i="10" a="1"/>
  <c r="H428" i="10" s="1"/>
  <c r="H429" i="10" a="1"/>
  <c r="H429" i="10" s="1"/>
  <c r="H430" i="10" a="1"/>
  <c r="H430" i="10"/>
  <c r="H431" i="10" a="1"/>
  <c r="H431" i="10" s="1"/>
  <c r="H432" i="10" a="1"/>
  <c r="H432" i="10"/>
  <c r="H433" i="10" a="1"/>
  <c r="H433" i="10" s="1"/>
  <c r="H434" i="10" a="1"/>
  <c r="H434" i="10"/>
  <c r="H435" i="10" a="1"/>
  <c r="H435" i="10" s="1"/>
  <c r="H436" i="10" a="1"/>
  <c r="H436" i="10" s="1"/>
  <c r="H437" i="10" a="1"/>
  <c r="H437" i="10" s="1"/>
  <c r="H438" i="10" a="1"/>
  <c r="H438" i="10" s="1"/>
  <c r="H439" i="10" a="1"/>
  <c r="H439" i="10"/>
  <c r="H440" i="10" a="1"/>
  <c r="H440" i="10" s="1"/>
  <c r="H441" i="10" a="1"/>
  <c r="H441" i="10" s="1"/>
  <c r="H442" i="10" a="1"/>
  <c r="H442" i="10" s="1"/>
  <c r="H443" i="10" a="1"/>
  <c r="H443" i="10"/>
  <c r="H444" i="10" a="1"/>
  <c r="H444" i="10" s="1"/>
  <c r="H445" i="10" a="1"/>
  <c r="H445" i="10" s="1"/>
  <c r="H446" i="10" a="1"/>
  <c r="H446" i="10"/>
  <c r="H447" i="10" a="1"/>
  <c r="H447" i="10" s="1"/>
  <c r="H448" i="10" a="1"/>
  <c r="H448" i="10"/>
  <c r="H449" i="10" a="1"/>
  <c r="H449" i="10" s="1"/>
  <c r="H450" i="10" a="1"/>
  <c r="H450" i="10" s="1"/>
  <c r="H451" i="10" a="1"/>
  <c r="H451" i="10" s="1"/>
  <c r="H452" i="10" a="1"/>
  <c r="H452" i="10"/>
  <c r="H453" i="10" a="1"/>
  <c r="H453" i="10" s="1"/>
  <c r="H454" i="10" a="1"/>
  <c r="H454" i="10" s="1"/>
  <c r="H455" i="10" a="1"/>
  <c r="H455" i="10"/>
  <c r="H456" i="10" a="1"/>
  <c r="H456" i="10" s="1"/>
  <c r="H457" i="10" a="1"/>
  <c r="H457" i="10" s="1"/>
  <c r="H458" i="10" a="1"/>
  <c r="H458" i="10" s="1"/>
  <c r="H459" i="10" a="1"/>
  <c r="H459" i="10" s="1"/>
  <c r="H460" i="10" a="1"/>
  <c r="H460" i="10" s="1"/>
  <c r="H461" i="10" a="1"/>
  <c r="H461" i="10" s="1"/>
  <c r="H462" i="10" a="1"/>
  <c r="H462" i="10"/>
  <c r="H463" i="10" a="1"/>
  <c r="H463" i="10" s="1"/>
  <c r="H464" i="10" a="1"/>
  <c r="H464" i="10"/>
  <c r="H465" i="10" a="1"/>
  <c r="H465" i="10" s="1"/>
  <c r="H466" i="10" a="1"/>
  <c r="H466" i="10"/>
  <c r="H467" i="10" a="1"/>
  <c r="H467" i="10" s="1"/>
  <c r="H468" i="10" a="1"/>
  <c r="H468" i="10" s="1"/>
  <c r="H469" i="10" a="1"/>
  <c r="H469" i="10" s="1"/>
  <c r="H470" i="10" a="1"/>
  <c r="H470" i="10" s="1"/>
  <c r="H471" i="10" a="1"/>
  <c r="H471" i="10"/>
  <c r="H472" i="10" a="1"/>
  <c r="H472" i="10" s="1"/>
  <c r="H473" i="10" a="1"/>
  <c r="H473" i="10" s="1"/>
  <c r="H474" i="10" a="1"/>
  <c r="H474" i="10" s="1"/>
  <c r="H475" i="10" a="1"/>
  <c r="H475" i="10"/>
  <c r="H476" i="10" a="1"/>
  <c r="H476" i="10" s="1"/>
  <c r="H477" i="10" a="1"/>
  <c r="H477" i="10" s="1"/>
  <c r="H478" i="10" a="1"/>
  <c r="H478" i="10"/>
  <c r="H479" i="10" a="1"/>
  <c r="H479" i="10" s="1"/>
  <c r="H480" i="10" a="1"/>
  <c r="H480" i="10"/>
  <c r="H481" i="10" a="1"/>
  <c r="H481" i="10" s="1"/>
  <c r="H482" i="10" a="1"/>
  <c r="H482" i="10" s="1"/>
  <c r="H483" i="10" a="1"/>
  <c r="H483" i="10" s="1"/>
  <c r="H484" i="10" a="1"/>
  <c r="H484" i="10"/>
  <c r="H485" i="10" a="1"/>
  <c r="H485" i="10" s="1"/>
  <c r="H486" i="10" a="1"/>
  <c r="H486" i="10" s="1"/>
  <c r="H487" i="10" a="1"/>
  <c r="H487" i="10"/>
  <c r="H488" i="10" a="1"/>
  <c r="H488" i="10" s="1"/>
  <c r="H489" i="10" a="1"/>
  <c r="H489" i="10" s="1"/>
  <c r="H490" i="10" a="1"/>
  <c r="H490" i="10" s="1"/>
  <c r="H491" i="10" a="1"/>
  <c r="H491" i="10" s="1"/>
  <c r="H492" i="10" a="1"/>
  <c r="H492" i="10" s="1"/>
  <c r="H493" i="10" a="1"/>
  <c r="H493" i="10" s="1"/>
  <c r="H494" i="10" a="1"/>
  <c r="H494" i="10"/>
  <c r="H495" i="10" a="1"/>
  <c r="H495" i="10" s="1"/>
  <c r="H496" i="10" a="1"/>
  <c r="H496" i="10"/>
  <c r="H497" i="10" a="1"/>
  <c r="H497" i="10" s="1"/>
  <c r="H498" i="10" a="1"/>
  <c r="H498" i="10"/>
  <c r="H499" i="10" a="1"/>
  <c r="H499" i="10" s="1"/>
  <c r="H500" i="10" a="1"/>
  <c r="H500" i="10" s="1"/>
  <c r="H501" i="10" a="1"/>
  <c r="H501" i="10" s="1"/>
  <c r="H502" i="10" a="1"/>
  <c r="H502" i="10" s="1"/>
  <c r="H503" i="10" a="1"/>
  <c r="H503" i="10"/>
  <c r="H504" i="10" a="1"/>
  <c r="H504" i="10" s="1"/>
  <c r="H505" i="10" a="1"/>
  <c r="H505" i="10" s="1"/>
  <c r="H506" i="10" a="1"/>
  <c r="H506" i="10" s="1"/>
  <c r="H507" i="10" a="1"/>
  <c r="H507" i="10"/>
  <c r="H508" i="10" a="1"/>
  <c r="H508" i="10" s="1"/>
  <c r="H509" i="10" a="1"/>
  <c r="H509" i="10" s="1"/>
  <c r="H510" i="10" a="1"/>
  <c r="H510" i="10"/>
  <c r="H511" i="10" a="1"/>
  <c r="H511" i="10" s="1"/>
  <c r="H512" i="10" a="1"/>
  <c r="H512" i="10"/>
  <c r="H513" i="10" a="1"/>
  <c r="H513" i="10" s="1"/>
  <c r="H514" i="10" a="1"/>
  <c r="H514" i="10" s="1"/>
  <c r="H515" i="10" a="1"/>
  <c r="H515" i="10"/>
  <c r="H516" i="10" a="1"/>
  <c r="H516" i="10"/>
  <c r="H517" i="10" a="1"/>
  <c r="H517" i="10" s="1"/>
  <c r="H518" i="10" a="1"/>
  <c r="H518" i="10" s="1"/>
  <c r="H519" i="10" a="1"/>
  <c r="H519" i="10"/>
  <c r="H520" i="10" a="1"/>
  <c r="H520" i="10" s="1"/>
  <c r="H521" i="10" a="1"/>
  <c r="H521" i="10" s="1"/>
  <c r="H522" i="10" a="1"/>
  <c r="H522" i="10" s="1"/>
  <c r="H523" i="10" a="1"/>
  <c r="H523" i="10" s="1"/>
  <c r="H524" i="10" a="1"/>
  <c r="H524" i="10"/>
  <c r="H525" i="10" a="1"/>
  <c r="H525" i="10" s="1"/>
  <c r="H526" i="10" a="1"/>
  <c r="H526" i="10"/>
  <c r="H527" i="10" a="1"/>
  <c r="H527" i="10" s="1"/>
  <c r="H528" i="10" a="1"/>
  <c r="H528" i="10"/>
  <c r="H529" i="10" a="1"/>
  <c r="H529" i="10" s="1"/>
  <c r="H530" i="10" a="1"/>
  <c r="H530" i="10" s="1"/>
  <c r="H531" i="10" a="1"/>
  <c r="H531" i="10" s="1"/>
  <c r="H532" i="10" a="1"/>
  <c r="H532" i="10" s="1"/>
  <c r="H533" i="10" a="1"/>
  <c r="H533" i="10" s="1"/>
  <c r="H534" i="10" a="1"/>
  <c r="H534" i="10" s="1"/>
  <c r="H535" i="10" a="1"/>
  <c r="H535" i="10"/>
  <c r="H536" i="10" a="1"/>
  <c r="H536" i="10" s="1"/>
  <c r="H537" i="10" a="1"/>
  <c r="H537" i="10" s="1"/>
  <c r="H538" i="10" a="1"/>
  <c r="H538" i="10"/>
  <c r="H539" i="10" a="1"/>
  <c r="H539" i="10" s="1"/>
  <c r="H540" i="10" a="1"/>
  <c r="H540" i="10" s="1"/>
  <c r="H541" i="10" a="1"/>
  <c r="H541" i="10" s="1"/>
  <c r="H542" i="10" a="1"/>
  <c r="H542" i="10"/>
  <c r="H543" i="10" a="1"/>
  <c r="H543" i="10" s="1"/>
  <c r="H544" i="10" a="1"/>
  <c r="H544" i="10"/>
  <c r="H545" i="10" a="1"/>
  <c r="H545" i="10" s="1"/>
  <c r="H546" i="10" a="1"/>
  <c r="H546" i="10" s="1"/>
  <c r="H547" i="10" a="1"/>
  <c r="H547" i="10"/>
  <c r="H548" i="10" a="1"/>
  <c r="H548" i="10" s="1"/>
  <c r="H549" i="10" a="1"/>
  <c r="H549" i="10" s="1"/>
  <c r="H550" i="10" a="1"/>
  <c r="H550" i="10" s="1"/>
  <c r="H551" i="10" a="1"/>
  <c r="H551" i="10"/>
  <c r="H552" i="10" a="1"/>
  <c r="H552" i="10" s="1"/>
  <c r="H553" i="10" a="1"/>
  <c r="H553" i="10" s="1"/>
  <c r="H554" i="10" a="1"/>
  <c r="H554" i="10" s="1"/>
  <c r="H555" i="10" a="1"/>
  <c r="H555" i="10" s="1"/>
  <c r="H556" i="10" a="1"/>
  <c r="H556" i="10"/>
  <c r="H557" i="10" a="1"/>
  <c r="H557" i="10" s="1"/>
  <c r="H558" i="10" a="1"/>
  <c r="H558" i="10"/>
  <c r="H559" i="10" a="1"/>
  <c r="H559" i="10" s="1"/>
  <c r="H560" i="10" a="1"/>
  <c r="H560" i="10"/>
  <c r="H561" i="10" a="1"/>
  <c r="H561" i="10" s="1"/>
  <c r="H562" i="10" a="1"/>
  <c r="H562" i="10" s="1"/>
  <c r="H563" i="10" a="1"/>
  <c r="H563" i="10" s="1"/>
  <c r="H564" i="10" a="1"/>
  <c r="H564" i="10" s="1"/>
  <c r="H565" i="10" a="1"/>
  <c r="H565" i="10" s="1"/>
  <c r="H566" i="10" a="1"/>
  <c r="H566" i="10" s="1"/>
  <c r="H567" i="10" a="1"/>
  <c r="H567" i="10"/>
  <c r="H568" i="10" a="1"/>
  <c r="H568" i="10" s="1"/>
  <c r="H569" i="10" a="1"/>
  <c r="H569" i="10" s="1"/>
  <c r="H570" i="10" a="1"/>
  <c r="H570" i="10" s="1"/>
  <c r="H571" i="10" a="1"/>
  <c r="H571" i="10" s="1"/>
  <c r="H572" i="10" a="1"/>
  <c r="H572" i="10" s="1"/>
  <c r="H573" i="10" a="1"/>
  <c r="H573" i="10" s="1"/>
  <c r="H574" i="10" a="1"/>
  <c r="H574" i="10"/>
  <c r="H575" i="10" a="1"/>
  <c r="H575" i="10" s="1"/>
  <c r="H576" i="10" a="1"/>
  <c r="H576" i="10"/>
  <c r="H577" i="10" a="1"/>
  <c r="H577" i="10" s="1"/>
  <c r="H578" i="10" a="1"/>
  <c r="H578" i="10" s="1"/>
  <c r="H579" i="10" a="1"/>
  <c r="H579" i="10" s="1"/>
  <c r="H580" i="10" a="1"/>
  <c r="H580" i="10" s="1"/>
  <c r="H581" i="10" a="1"/>
  <c r="H581" i="10" s="1"/>
  <c r="H582" i="10" a="1"/>
  <c r="H582" i="10" s="1"/>
  <c r="H583" i="10" a="1"/>
  <c r="H583" i="10"/>
  <c r="H584" i="10" a="1"/>
  <c r="H584" i="10" s="1"/>
  <c r="H585" i="10" a="1"/>
  <c r="H585" i="10" s="1"/>
  <c r="H586" i="10" a="1"/>
  <c r="H586" i="10"/>
  <c r="H587" i="10" a="1"/>
  <c r="H587" i="10" s="1"/>
  <c r="H588" i="10" a="1"/>
  <c r="H588" i="10" s="1"/>
  <c r="H589" i="10" a="1"/>
  <c r="H589" i="10" s="1"/>
  <c r="H590" i="10" a="1"/>
  <c r="H590" i="10"/>
  <c r="H591" i="10" a="1"/>
  <c r="H591" i="10" s="1"/>
  <c r="H592" i="10" a="1"/>
  <c r="H592" i="10"/>
  <c r="H593" i="10" a="1"/>
  <c r="H593" i="10" s="1"/>
  <c r="H594" i="10" a="1"/>
  <c r="H594" i="10"/>
  <c r="H595" i="10" a="1"/>
  <c r="H595" i="10" s="1"/>
  <c r="H596" i="10" a="1"/>
  <c r="H596" i="10" s="1"/>
  <c r="H597" i="10" a="1"/>
  <c r="H597" i="10" s="1"/>
  <c r="H598" i="10" a="1"/>
  <c r="H598" i="10" s="1"/>
  <c r="H599" i="10" a="1"/>
  <c r="H599" i="10"/>
  <c r="H600" i="10" a="1"/>
  <c r="H600" i="10" s="1"/>
  <c r="H601" i="10" a="1"/>
  <c r="H601" i="10" s="1"/>
  <c r="H602" i="10" a="1"/>
  <c r="H602" i="10" s="1"/>
  <c r="H603" i="10" a="1"/>
  <c r="H603" i="10" s="1"/>
  <c r="H604" i="10" a="1"/>
  <c r="H604" i="10" s="1"/>
  <c r="H605" i="10" a="1"/>
  <c r="H605" i="10" s="1"/>
  <c r="H606" i="10" a="1"/>
  <c r="H606" i="10"/>
  <c r="H607" i="10" a="1"/>
  <c r="H607" i="10"/>
  <c r="H608" i="10" a="1"/>
  <c r="H608" i="10" s="1"/>
  <c r="H609" i="10" a="1"/>
  <c r="H609" i="10" s="1"/>
  <c r="H610" i="10" a="1"/>
  <c r="H610" i="10" s="1"/>
  <c r="H611" i="10" a="1"/>
  <c r="H611" i="10"/>
  <c r="H612" i="10" a="1"/>
  <c r="H612" i="10" s="1"/>
  <c r="H613" i="10" a="1"/>
  <c r="H613" i="10" s="1"/>
  <c r="H614" i="10" a="1"/>
  <c r="H614" i="10" s="1"/>
  <c r="H615" i="10" a="1"/>
  <c r="H615" i="10"/>
  <c r="H616" i="10" a="1"/>
  <c r="H616" i="10" s="1"/>
  <c r="H617" i="10" a="1"/>
  <c r="H617" i="10" s="1"/>
  <c r="H618" i="10" a="1"/>
  <c r="H618" i="10" s="1"/>
  <c r="H619" i="10" a="1"/>
  <c r="H619" i="10" s="1"/>
  <c r="H620" i="10" a="1"/>
  <c r="H620" i="10" s="1"/>
  <c r="H621" i="10" a="1"/>
  <c r="H621" i="10" s="1"/>
  <c r="H622" i="10" a="1"/>
  <c r="H622" i="10" s="1"/>
  <c r="H623" i="10" a="1"/>
  <c r="H623" i="10" s="1"/>
  <c r="H624" i="10" a="1"/>
  <c r="H624" i="10" s="1"/>
  <c r="H625" i="10" a="1"/>
  <c r="H625" i="10"/>
  <c r="H626" i="10" a="1"/>
  <c r="H626" i="10"/>
  <c r="H627" i="10" a="1"/>
  <c r="H627" i="10" s="1"/>
  <c r="H628" i="10" a="1"/>
  <c r="H628" i="10"/>
  <c r="H629" i="10" a="1"/>
  <c r="H629" i="10" s="1"/>
  <c r="H630" i="10" a="1"/>
  <c r="H630" i="10" s="1"/>
  <c r="H631" i="10" a="1"/>
  <c r="H631" i="10" s="1"/>
  <c r="H632" i="10" a="1"/>
  <c r="H632" i="10" s="1"/>
  <c r="H633" i="10" a="1"/>
  <c r="H633" i="10" s="1"/>
  <c r="H634" i="10" a="1"/>
  <c r="H634" i="10"/>
  <c r="H635" i="10" a="1"/>
  <c r="H635" i="10" s="1"/>
  <c r="H636" i="10" a="1"/>
  <c r="H636" i="10"/>
  <c r="H637" i="10" a="1"/>
  <c r="H637" i="10"/>
  <c r="H638" i="10" a="1"/>
  <c r="H638" i="10" s="1"/>
  <c r="H639" i="10" a="1"/>
  <c r="H639" i="10" s="1"/>
  <c r="H640" i="10" a="1"/>
  <c r="H640" i="10"/>
  <c r="H641" i="10" a="1"/>
  <c r="H641" i="10" s="1"/>
  <c r="H642" i="10" a="1"/>
  <c r="H642" i="10" s="1"/>
  <c r="H643" i="10" a="1"/>
  <c r="H643" i="10" s="1"/>
  <c r="H644" i="10" a="1"/>
  <c r="H644" i="10" s="1"/>
  <c r="H645" i="10" a="1"/>
  <c r="H645" i="10"/>
  <c r="H646" i="10" a="1"/>
  <c r="H646" i="10"/>
  <c r="H647" i="10" a="1"/>
  <c r="H647" i="10" s="1"/>
  <c r="H648" i="10" a="1"/>
  <c r="H648" i="10"/>
  <c r="H649" i="10" a="1"/>
  <c r="H649" i="10"/>
  <c r="H650" i="10" a="1"/>
  <c r="H650" i="10" s="1"/>
  <c r="H651" i="10" a="1"/>
  <c r="H651" i="10" s="1"/>
  <c r="H652" i="10" a="1"/>
  <c r="H652" i="10" s="1"/>
  <c r="H653" i="10" a="1"/>
  <c r="H653" i="10" s="1"/>
  <c r="H654" i="10" a="1"/>
  <c r="H654" i="10"/>
  <c r="H655" i="10" a="1"/>
  <c r="H655" i="10" s="1"/>
  <c r="H656" i="10" a="1"/>
  <c r="H656" i="10" s="1"/>
  <c r="H657" i="10" a="1"/>
  <c r="H657" i="10"/>
  <c r="H658" i="10" a="1"/>
  <c r="H658" i="10"/>
  <c r="H659" i="10" a="1"/>
  <c r="H659" i="10" s="1"/>
  <c r="H660" i="10" a="1"/>
  <c r="H660" i="10"/>
  <c r="H661" i="10" a="1"/>
  <c r="H661" i="10" s="1"/>
  <c r="H662" i="10" a="1"/>
  <c r="H662" i="10" s="1"/>
  <c r="H663" i="10" a="1"/>
  <c r="H663" i="10" s="1"/>
  <c r="H664" i="10" a="1"/>
  <c r="H664" i="10" s="1"/>
  <c r="H665" i="10" a="1"/>
  <c r="H665" i="10" s="1"/>
  <c r="H666" i="10" a="1"/>
  <c r="H666" i="10"/>
  <c r="H667" i="10" a="1"/>
  <c r="H667" i="10" s="1"/>
  <c r="H668" i="10" a="1"/>
  <c r="H668" i="10"/>
  <c r="H669" i="10" a="1"/>
  <c r="H669" i="10"/>
  <c r="H670" i="10" a="1"/>
  <c r="H670" i="10" s="1"/>
  <c r="H671" i="10" a="1"/>
  <c r="H671" i="10" s="1"/>
  <c r="H672" i="10" a="1"/>
  <c r="H672" i="10" s="1"/>
  <c r="H673" i="10" a="1"/>
  <c r="H673" i="10" s="1"/>
  <c r="H674" i="10" a="1"/>
  <c r="H674" i="10" s="1"/>
  <c r="H675" i="10" a="1"/>
  <c r="H675" i="10" s="1"/>
  <c r="H676" i="10" a="1"/>
  <c r="H676" i="10" s="1"/>
  <c r="H677" i="10" a="1"/>
  <c r="H677" i="10"/>
  <c r="H678" i="10" a="1"/>
  <c r="H678" i="10"/>
  <c r="H679" i="10" a="1"/>
  <c r="H679" i="10" s="1"/>
  <c r="H680" i="10" a="1"/>
  <c r="H680" i="10"/>
  <c r="H681" i="10" a="1"/>
  <c r="H681" i="10" s="1"/>
  <c r="H682" i="10" a="1"/>
  <c r="H682" i="10" s="1"/>
  <c r="H683" i="10" a="1"/>
  <c r="H683" i="10" s="1"/>
  <c r="H684" i="10" a="1"/>
  <c r="H684" i="10" s="1"/>
  <c r="H685" i="10" a="1"/>
  <c r="H685" i="10"/>
  <c r="H686" i="10" a="1"/>
  <c r="H686" i="10"/>
  <c r="H687" i="10" a="1"/>
  <c r="H687" i="10" s="1"/>
  <c r="H688" i="10" a="1"/>
  <c r="H688" i="10" s="1"/>
  <c r="H689" i="10" a="1"/>
  <c r="H689" i="10"/>
  <c r="H690" i="10" a="1"/>
  <c r="H690" i="10" s="1"/>
  <c r="H691" i="10" a="1"/>
  <c r="H691" i="10" s="1"/>
  <c r="H692" i="10" a="1"/>
  <c r="H692" i="10"/>
  <c r="H693" i="10" a="1"/>
  <c r="H693" i="10" s="1"/>
  <c r="H694" i="10" a="1"/>
  <c r="H694" i="10"/>
  <c r="H695" i="10" a="1"/>
  <c r="H695" i="10" s="1"/>
  <c r="H696" i="10" a="1"/>
  <c r="H696" i="10"/>
  <c r="H697" i="10" a="1"/>
  <c r="H697" i="10" s="1"/>
  <c r="H698" i="10" a="1"/>
  <c r="H698" i="10"/>
  <c r="H699" i="10" a="1"/>
  <c r="H699" i="10" s="1"/>
  <c r="H700" i="10" a="1"/>
  <c r="H700" i="10"/>
  <c r="H701" i="10" a="1"/>
  <c r="H701" i="10"/>
  <c r="H702" i="10" a="1"/>
  <c r="H702" i="10" s="1"/>
  <c r="H703" i="10" a="1"/>
  <c r="H703" i="10" s="1"/>
  <c r="H704" i="10" a="1"/>
  <c r="H704" i="10" s="1"/>
  <c r="H705" i="10" a="1"/>
  <c r="H705" i="10"/>
  <c r="H706" i="10" a="1"/>
  <c r="H706" i="10" s="1"/>
  <c r="H707" i="10" a="1"/>
  <c r="H707" i="10" s="1"/>
  <c r="H708" i="10" a="1"/>
  <c r="H708" i="10"/>
  <c r="H709" i="10" a="1"/>
  <c r="H709" i="10"/>
  <c r="H710" i="10" a="1"/>
  <c r="H710" i="10"/>
  <c r="H711" i="10" a="1"/>
  <c r="H711" i="10" s="1"/>
  <c r="H712" i="10" a="1"/>
  <c r="H712" i="10"/>
  <c r="H713" i="10" a="1"/>
  <c r="H713" i="10" s="1"/>
  <c r="H714" i="10" a="1"/>
  <c r="H714" i="10"/>
  <c r="H715" i="10" a="1"/>
  <c r="H715" i="10" s="1"/>
  <c r="H716" i="10" a="1"/>
  <c r="H716" i="10" s="1"/>
  <c r="H717" i="10" a="1"/>
  <c r="H717" i="10" s="1"/>
  <c r="H718" i="10" a="1"/>
  <c r="H718" i="10"/>
  <c r="H719" i="10" a="1"/>
  <c r="H719" i="10" s="1"/>
  <c r="H720" i="10" a="1"/>
  <c r="H720" i="10" s="1"/>
  <c r="H721" i="10" a="1"/>
  <c r="H721" i="10"/>
  <c r="H722" i="10" a="1"/>
  <c r="H722" i="10" s="1"/>
  <c r="H723" i="10" a="1"/>
  <c r="H723" i="10" s="1"/>
  <c r="H724" i="10" a="1"/>
  <c r="H724" i="10"/>
  <c r="H725" i="10" a="1"/>
  <c r="H725" i="10" s="1"/>
  <c r="H726" i="10" a="1"/>
  <c r="H726" i="10" s="1"/>
  <c r="H727" i="10" a="1"/>
  <c r="H727" i="10" s="1"/>
  <c r="H728" i="10" a="1"/>
  <c r="H728" i="10"/>
  <c r="H729" i="10" a="1"/>
  <c r="H729" i="10" s="1"/>
  <c r="H730" i="10" a="1"/>
  <c r="H730" i="10"/>
  <c r="H731" i="10" a="1"/>
  <c r="H731" i="10" s="1"/>
  <c r="H732" i="10" a="1"/>
  <c r="H732" i="10"/>
  <c r="H733" i="10" a="1"/>
  <c r="H733" i="10"/>
  <c r="H734" i="10" a="1"/>
  <c r="H734" i="10" s="1"/>
  <c r="H735" i="10" a="1"/>
  <c r="H735" i="10" s="1"/>
  <c r="H736" i="10" a="1"/>
  <c r="H736" i="10" s="1"/>
  <c r="H737" i="10" a="1"/>
  <c r="H737" i="10"/>
  <c r="H738" i="10" a="1"/>
  <c r="H738" i="10" s="1"/>
  <c r="H739" i="10" a="1"/>
  <c r="H739" i="10" s="1"/>
  <c r="H740" i="10" a="1"/>
  <c r="H740" i="10" s="1"/>
  <c r="H741" i="10" a="1"/>
  <c r="H741" i="10"/>
  <c r="H742" i="10" a="1"/>
  <c r="H742" i="10"/>
  <c r="H743" i="10" a="1"/>
  <c r="H743" i="10" s="1"/>
  <c r="H744" i="10" a="1"/>
  <c r="H744" i="10"/>
  <c r="H745" i="10" a="1"/>
  <c r="H745" i="10" s="1"/>
  <c r="H746" i="10" a="1"/>
  <c r="H746" i="10"/>
  <c r="H747" i="10" a="1"/>
  <c r="H747" i="10" s="1"/>
  <c r="H748" i="10" a="1"/>
  <c r="H748" i="10" s="1"/>
  <c r="H749" i="10" a="1"/>
  <c r="H749" i="10" s="1"/>
  <c r="H750" i="10" a="1"/>
  <c r="H750" i="10"/>
  <c r="H751" i="10" a="1"/>
  <c r="H751" i="10" s="1"/>
  <c r="H752" i="10" a="1"/>
  <c r="H752" i="10" s="1"/>
  <c r="H753" i="10" a="1"/>
  <c r="H753" i="10"/>
  <c r="H754" i="10" a="1"/>
  <c r="H754" i="10" s="1"/>
  <c r="H755" i="10" a="1"/>
  <c r="H755" i="10" s="1"/>
  <c r="H756" i="10" a="1"/>
  <c r="H756" i="10"/>
  <c r="H757" i="10" a="1"/>
  <c r="H757" i="10" s="1"/>
  <c r="H758" i="10" a="1"/>
  <c r="H758" i="10" s="1"/>
  <c r="H759" i="10" a="1"/>
  <c r="H759" i="10" s="1"/>
  <c r="H760" i="10" a="1"/>
  <c r="H760" i="10"/>
  <c r="H761" i="10" a="1"/>
  <c r="H761" i="10" s="1"/>
  <c r="H762" i="10" a="1"/>
  <c r="H762" i="10"/>
  <c r="H763" i="10" a="1"/>
  <c r="H763" i="10" s="1"/>
  <c r="H764" i="10" a="1"/>
  <c r="H764" i="10"/>
  <c r="H765" i="10" a="1"/>
  <c r="H765" i="10"/>
  <c r="H766" i="10" a="1"/>
  <c r="H766" i="10" s="1"/>
  <c r="H767" i="10" a="1"/>
  <c r="H767" i="10" s="1"/>
  <c r="H768" i="10" a="1"/>
  <c r="H768" i="10" s="1"/>
  <c r="H769" i="10" a="1"/>
  <c r="H769" i="10"/>
  <c r="H770" i="10" a="1"/>
  <c r="H770" i="10" s="1"/>
  <c r="H771" i="10" a="1"/>
  <c r="H771" i="10" s="1"/>
  <c r="H772" i="10" a="1"/>
  <c r="H772" i="10" s="1"/>
  <c r="H773" i="10" a="1"/>
  <c r="H773" i="10"/>
  <c r="H774" i="10" a="1"/>
  <c r="H774" i="10"/>
  <c r="H775" i="10" a="1"/>
  <c r="H775" i="10" s="1"/>
  <c r="H776" i="10" a="1"/>
  <c r="H776" i="10"/>
  <c r="H777" i="10" a="1"/>
  <c r="H777" i="10" s="1"/>
  <c r="H778" i="10" a="1"/>
  <c r="H778" i="10"/>
  <c r="H779" i="10" a="1"/>
  <c r="H779" i="10" s="1"/>
  <c r="H780" i="10" a="1"/>
  <c r="H780" i="10" s="1"/>
  <c r="H781" i="10" a="1"/>
  <c r="H781" i="10" s="1"/>
  <c r="H782" i="10" a="1"/>
  <c r="H782" i="10"/>
  <c r="H783" i="10" a="1"/>
  <c r="H783" i="10" s="1"/>
  <c r="H784" i="10" a="1"/>
  <c r="H784" i="10" s="1"/>
  <c r="H785" i="10" a="1"/>
  <c r="H785" i="10"/>
  <c r="H786" i="10" a="1"/>
  <c r="H786" i="10" s="1"/>
  <c r="H787" i="10" a="1"/>
  <c r="H787" i="10" s="1"/>
  <c r="H788" i="10" a="1"/>
  <c r="H788" i="10"/>
  <c r="H789" i="10" a="1"/>
  <c r="H789" i="10" s="1"/>
  <c r="H790" i="10" a="1"/>
  <c r="H790" i="10" s="1"/>
  <c r="H791" i="10" a="1"/>
  <c r="H791" i="10" s="1"/>
  <c r="H792" i="10" a="1"/>
  <c r="H792" i="10"/>
  <c r="H793" i="10" a="1"/>
  <c r="H793" i="10" s="1"/>
  <c r="H794" i="10" a="1"/>
  <c r="H794" i="10"/>
  <c r="H795" i="10" a="1"/>
  <c r="H795" i="10" s="1"/>
  <c r="H796" i="10" a="1"/>
  <c r="H796" i="10"/>
  <c r="H797" i="10" a="1"/>
  <c r="H797" i="10"/>
  <c r="H798" i="10" a="1"/>
  <c r="H798" i="10" s="1"/>
  <c r="H799" i="10" a="1"/>
  <c r="H799" i="10" s="1"/>
  <c r="H800" i="10" a="1"/>
  <c r="H800" i="10" s="1"/>
  <c r="H801" i="10" a="1"/>
  <c r="H801" i="10"/>
  <c r="H802" i="10" a="1"/>
  <c r="H802" i="10" s="1"/>
  <c r="H803" i="10" a="1"/>
  <c r="H803" i="10" s="1"/>
  <c r="H804" i="10" a="1"/>
  <c r="H804" i="10" s="1"/>
  <c r="H805" i="10" a="1"/>
  <c r="H805" i="10"/>
  <c r="H806" i="10" a="1"/>
  <c r="H806" i="10" s="1"/>
  <c r="H807" i="10" a="1"/>
  <c r="H807" i="10" s="1"/>
  <c r="H808" i="10" a="1"/>
  <c r="H808" i="10"/>
  <c r="H809" i="10" a="1"/>
  <c r="H809" i="10" s="1"/>
  <c r="H810" i="10" a="1"/>
  <c r="H810" i="10"/>
  <c r="H811" i="10" a="1"/>
  <c r="H811" i="10" s="1"/>
  <c r="H812" i="10" a="1"/>
  <c r="H812" i="10" s="1"/>
  <c r="H813" i="10" a="1"/>
  <c r="H813" i="10" s="1"/>
  <c r="H814" i="10" a="1"/>
  <c r="H814" i="10"/>
  <c r="H815" i="10" a="1"/>
  <c r="H815" i="10" s="1"/>
  <c r="H816" i="10" a="1"/>
  <c r="H816" i="10" s="1"/>
  <c r="H817" i="10" a="1"/>
  <c r="H817" i="10"/>
  <c r="H818" i="10" a="1"/>
  <c r="H818" i="10" s="1"/>
  <c r="H819" i="10" a="1"/>
  <c r="H819" i="10" s="1"/>
  <c r="H820" i="10" a="1"/>
  <c r="H820" i="10" s="1"/>
  <c r="H821" i="10" a="1"/>
  <c r="H821" i="10" s="1"/>
  <c r="H822" i="10" a="1"/>
  <c r="H822" i="10"/>
  <c r="H823" i="10" a="1"/>
  <c r="H823" i="10" s="1"/>
  <c r="H824" i="10" a="1"/>
  <c r="H824" i="10"/>
  <c r="H825" i="10" a="1"/>
  <c r="H825" i="10" s="1"/>
  <c r="H826" i="10" a="1"/>
  <c r="H826" i="10"/>
  <c r="H827" i="10" a="1"/>
  <c r="H827" i="10" s="1"/>
  <c r="H828" i="10" a="1"/>
  <c r="H828" i="10"/>
  <c r="H829" i="10" a="1"/>
  <c r="H829" i="10"/>
  <c r="H830" i="10" a="1"/>
  <c r="H830" i="10" s="1"/>
  <c r="H831" i="10" a="1"/>
  <c r="H831" i="10" s="1"/>
  <c r="H832" i="10" a="1"/>
  <c r="H832" i="10" s="1"/>
  <c r="H833" i="10" a="1"/>
  <c r="H833" i="10"/>
  <c r="H834" i="10" a="1"/>
  <c r="H834" i="10" s="1"/>
  <c r="H835" i="10" a="1"/>
  <c r="H835" i="10" s="1"/>
  <c r="H836" i="10" a="1"/>
  <c r="H836" i="10"/>
  <c r="H837" i="10" a="1"/>
  <c r="H837" i="10"/>
  <c r="H838" i="10" a="1"/>
  <c r="H838" i="10" s="1"/>
  <c r="H839" i="10" a="1"/>
  <c r="H839" i="10" s="1"/>
  <c r="H840" i="10" a="1"/>
  <c r="H840" i="10"/>
  <c r="H841" i="10" a="1"/>
  <c r="H841" i="10" s="1"/>
  <c r="H842" i="10" a="1"/>
  <c r="H842" i="10"/>
  <c r="H843" i="10" a="1"/>
  <c r="H843" i="10" s="1"/>
  <c r="H844" i="10" a="1"/>
  <c r="H844" i="10" s="1"/>
  <c r="H845" i="10" a="1"/>
  <c r="H845" i="10"/>
  <c r="H846" i="10" a="1"/>
  <c r="H846" i="10"/>
  <c r="H847" i="10" a="1"/>
  <c r="H847" i="10" s="1"/>
  <c r="H848" i="10" a="1"/>
  <c r="H848" i="10" s="1"/>
  <c r="H849" i="10" a="1"/>
  <c r="H849" i="10"/>
  <c r="H850" i="10" a="1"/>
  <c r="H850" i="10" s="1"/>
  <c r="H851" i="10" a="1"/>
  <c r="H851" i="10" s="1"/>
  <c r="H852" i="10" a="1"/>
  <c r="H852" i="10" s="1"/>
  <c r="H853" i="10" a="1"/>
  <c r="H853" i="10" s="1"/>
  <c r="H854" i="10" a="1"/>
  <c r="H854" i="10"/>
  <c r="H855" i="10" a="1"/>
  <c r="H855" i="10" s="1"/>
  <c r="H856" i="10" a="1"/>
  <c r="H856" i="10"/>
  <c r="H857" i="10" a="1"/>
  <c r="H857" i="10" s="1"/>
  <c r="H858" i="10" a="1"/>
  <c r="H858" i="10"/>
  <c r="H859" i="10" a="1"/>
  <c r="H859" i="10" s="1"/>
  <c r="H860" i="10" a="1"/>
  <c r="H860" i="10" s="1"/>
  <c r="H861" i="10" a="1"/>
  <c r="H861" i="10"/>
  <c r="H862" i="10" a="1"/>
  <c r="H862" i="10" s="1"/>
  <c r="H863" i="10" a="1"/>
  <c r="H863" i="10" s="1"/>
  <c r="H864" i="10" a="1"/>
  <c r="H864" i="10" s="1"/>
  <c r="H865" i="10" a="1"/>
  <c r="H865" i="10"/>
  <c r="H866" i="10" a="1"/>
  <c r="H866" i="10" s="1"/>
  <c r="H867" i="10" a="1"/>
  <c r="H867" i="10" s="1"/>
  <c r="H868" i="10" a="1"/>
  <c r="H868" i="10"/>
  <c r="H869" i="10" a="1"/>
  <c r="H869" i="10" s="1"/>
  <c r="H870" i="10" a="1"/>
  <c r="H870" i="10" s="1"/>
  <c r="H871" i="10" a="1"/>
  <c r="H871" i="10" s="1"/>
  <c r="H872" i="10" a="1"/>
  <c r="H872" i="10"/>
  <c r="H873" i="10" a="1"/>
  <c r="H873" i="10" s="1"/>
  <c r="H874" i="10" a="1"/>
  <c r="H874" i="10"/>
  <c r="H875" i="10" a="1"/>
  <c r="H875" i="10" s="1"/>
  <c r="H876" i="10" a="1"/>
  <c r="H876" i="10" s="1"/>
  <c r="H877" i="10" a="1"/>
  <c r="H877" i="10"/>
  <c r="H878" i="10" a="1"/>
  <c r="H878" i="10" s="1"/>
  <c r="H879" i="10" a="1"/>
  <c r="H879" i="10"/>
  <c r="H880" i="10" a="1"/>
  <c r="H880" i="10" s="1"/>
  <c r="H881" i="10" a="1"/>
  <c r="H881" i="10"/>
  <c r="H882" i="10" a="1"/>
  <c r="H882" i="10" s="1"/>
  <c r="H883" i="10" a="1"/>
  <c r="H883" i="10"/>
  <c r="H884" i="10" a="1"/>
  <c r="H884" i="10" s="1"/>
  <c r="H885" i="10" a="1"/>
  <c r="H885" i="10" s="1"/>
  <c r="H886" i="10" a="1"/>
  <c r="H886" i="10" s="1"/>
  <c r="H887" i="10" a="1"/>
  <c r="H887" i="10"/>
  <c r="H888" i="10" a="1"/>
  <c r="H888" i="10" s="1"/>
  <c r="H889" i="10" a="1"/>
  <c r="H889" i="10" s="1"/>
  <c r="H890" i="10" a="1"/>
  <c r="H890" i="10" s="1"/>
  <c r="H891" i="10" a="1"/>
  <c r="H891" i="10" s="1"/>
  <c r="H892" i="10" a="1"/>
  <c r="H892" i="10" s="1"/>
  <c r="H893" i="10" a="1"/>
  <c r="H893" i="10" s="1"/>
  <c r="H894" i="10" a="1"/>
  <c r="H894" i="10" s="1"/>
  <c r="H895" i="10" a="1"/>
  <c r="H895" i="10"/>
  <c r="H896" i="10" a="1"/>
  <c r="H896" i="10" s="1"/>
  <c r="H897" i="10" a="1"/>
  <c r="H897" i="10" s="1"/>
  <c r="H898" i="10" a="1"/>
  <c r="H898" i="10" s="1"/>
  <c r="H899" i="10" a="1"/>
  <c r="H899" i="10"/>
  <c r="H900" i="10" a="1"/>
  <c r="H900" i="10" s="1"/>
  <c r="H901" i="10" a="1"/>
  <c r="H901" i="10" s="1"/>
  <c r="H902" i="10" a="1"/>
  <c r="H902" i="10" s="1"/>
  <c r="H903" i="10" a="1"/>
  <c r="H903" i="10"/>
  <c r="H904" i="10" a="1"/>
  <c r="H904" i="10" s="1"/>
  <c r="H905" i="10" a="1"/>
  <c r="H905" i="10" s="1"/>
  <c r="H906" i="10" a="1"/>
  <c r="H906" i="10" s="1"/>
  <c r="H907" i="10" a="1"/>
  <c r="H907" i="10"/>
  <c r="H908" i="10" a="1"/>
  <c r="H908" i="10" s="1"/>
  <c r="H909" i="10" a="1"/>
  <c r="H909" i="10" s="1"/>
  <c r="H910" i="10" a="1"/>
  <c r="H910" i="10" s="1"/>
  <c r="H911" i="10" a="1"/>
  <c r="H911" i="10"/>
  <c r="H912" i="10" a="1"/>
  <c r="H912" i="10" s="1"/>
  <c r="H913" i="10" a="1"/>
  <c r="H913" i="10" s="1"/>
  <c r="H914" i="10" a="1"/>
  <c r="H914" i="10" s="1"/>
  <c r="H915" i="10" a="1"/>
  <c r="H915" i="10"/>
  <c r="H916" i="10" a="1"/>
  <c r="H916" i="10" s="1"/>
  <c r="H917" i="10" a="1"/>
  <c r="H917" i="10" s="1"/>
  <c r="H918" i="10" a="1"/>
  <c r="H918" i="10" s="1"/>
  <c r="H919" i="10" a="1"/>
  <c r="H919" i="10"/>
  <c r="H920" i="10" a="1"/>
  <c r="H920" i="10" s="1"/>
  <c r="H921" i="10" a="1"/>
  <c r="H921" i="10" s="1"/>
  <c r="H922" i="10" a="1"/>
  <c r="H922" i="10" s="1"/>
  <c r="H923" i="10" a="1"/>
  <c r="H923" i="10"/>
  <c r="H924" i="10" a="1"/>
  <c r="H924" i="10" s="1"/>
  <c r="H925" i="10" a="1"/>
  <c r="H925" i="10" s="1"/>
  <c r="H926" i="10" a="1"/>
  <c r="H926" i="10" s="1"/>
  <c r="H927" i="10" a="1"/>
  <c r="H927" i="10"/>
  <c r="H928" i="10" a="1"/>
  <c r="H928" i="10" s="1"/>
  <c r="H929" i="10" a="1"/>
  <c r="H929" i="10" s="1"/>
  <c r="H930" i="10" a="1"/>
  <c r="H930" i="10" s="1"/>
  <c r="H931" i="10" a="1"/>
  <c r="H931" i="10"/>
  <c r="H932" i="10" a="1"/>
  <c r="H932" i="10" s="1"/>
  <c r="H933" i="10" a="1"/>
  <c r="H933" i="10" s="1"/>
  <c r="H934" i="10" a="1"/>
  <c r="H934" i="10" s="1"/>
  <c r="H935" i="10" a="1"/>
  <c r="H935" i="10"/>
  <c r="H936" i="10" a="1"/>
  <c r="H936" i="10" s="1"/>
  <c r="H937" i="10" a="1"/>
  <c r="H937" i="10" s="1"/>
  <c r="H938" i="10" a="1"/>
  <c r="H938" i="10" s="1"/>
  <c r="H939" i="10" a="1"/>
  <c r="H939" i="10"/>
  <c r="H940" i="10" a="1"/>
  <c r="H940" i="10" s="1"/>
  <c r="H941" i="10" a="1"/>
  <c r="H941" i="10" s="1"/>
  <c r="H942" i="10" a="1"/>
  <c r="H942" i="10" s="1"/>
  <c r="H943" i="10" a="1"/>
  <c r="H943" i="10"/>
  <c r="H944" i="10" a="1"/>
  <c r="H944" i="10" s="1"/>
  <c r="H945" i="10" a="1"/>
  <c r="H945" i="10" s="1"/>
  <c r="H946" i="10" a="1"/>
  <c r="H946" i="10" s="1"/>
  <c r="H947" i="10" a="1"/>
  <c r="H947" i="10"/>
  <c r="H948" i="10" a="1"/>
  <c r="H948" i="10" s="1"/>
  <c r="H949" i="10" a="1"/>
  <c r="H949" i="10" s="1"/>
  <c r="H950" i="10" a="1"/>
  <c r="H950" i="10" s="1"/>
  <c r="H951" i="10" a="1"/>
  <c r="H951" i="10"/>
  <c r="H952" i="10" a="1"/>
  <c r="H952" i="10" s="1"/>
  <c r="H953" i="10" a="1"/>
  <c r="H953" i="10" s="1"/>
  <c r="H954" i="10" a="1"/>
  <c r="H954" i="10" s="1"/>
  <c r="H955" i="10" a="1"/>
  <c r="H955" i="10"/>
  <c r="H956" i="10" a="1"/>
  <c r="H956" i="10" s="1"/>
  <c r="H957" i="10" a="1"/>
  <c r="H957" i="10" s="1"/>
  <c r="H958" i="10" a="1"/>
  <c r="H958" i="10" s="1"/>
  <c r="H959" i="10" a="1"/>
  <c r="H959" i="10"/>
  <c r="H960" i="10" a="1"/>
  <c r="H960" i="10" s="1"/>
  <c r="H961" i="10" a="1"/>
  <c r="H961" i="10" s="1"/>
  <c r="H962" i="10" a="1"/>
  <c r="H962" i="10" s="1"/>
  <c r="H963" i="10" a="1"/>
  <c r="H963" i="10"/>
  <c r="H964" i="10" a="1"/>
  <c r="H964" i="10" s="1"/>
  <c r="H965" i="10" a="1"/>
  <c r="H965" i="10" s="1"/>
  <c r="H966" i="10" a="1"/>
  <c r="H966" i="10" s="1"/>
  <c r="H967" i="10" a="1"/>
  <c r="H967" i="10"/>
  <c r="H968" i="10" a="1"/>
  <c r="H968" i="10" s="1"/>
  <c r="H969" i="10" a="1"/>
  <c r="H969" i="10" s="1"/>
  <c r="H970" i="10" a="1"/>
  <c r="H970" i="10" s="1"/>
  <c r="H971" i="10" a="1"/>
  <c r="H971" i="10"/>
  <c r="H972" i="10" a="1"/>
  <c r="H972" i="10" s="1"/>
  <c r="H973" i="10" a="1"/>
  <c r="H973" i="10" s="1"/>
  <c r="H974" i="10" a="1"/>
  <c r="H974" i="10" s="1"/>
  <c r="H975" i="10" a="1"/>
  <c r="H975" i="10"/>
  <c r="H976" i="10" a="1"/>
  <c r="H976" i="10" s="1"/>
  <c r="H977" i="10" a="1"/>
  <c r="H977" i="10" s="1"/>
  <c r="H978" i="10" a="1"/>
  <c r="H978" i="10" s="1"/>
  <c r="H979" i="10" a="1"/>
  <c r="H979" i="10"/>
  <c r="H980" i="10" a="1"/>
  <c r="H980" i="10" s="1"/>
  <c r="H981" i="10" a="1"/>
  <c r="H981" i="10" s="1"/>
  <c r="H982" i="10" a="1"/>
  <c r="H982" i="10" s="1"/>
  <c r="H983" i="10" a="1"/>
  <c r="H983" i="10"/>
  <c r="H984" i="10" a="1"/>
  <c r="H984" i="10" s="1"/>
  <c r="H985" i="10" a="1"/>
  <c r="H985" i="10" s="1"/>
  <c r="H986" i="10" a="1"/>
  <c r="H986" i="10" s="1"/>
  <c r="H987" i="10" a="1"/>
  <c r="H987" i="10"/>
  <c r="H988" i="10" a="1"/>
  <c r="H988" i="10" s="1"/>
  <c r="H989" i="10" a="1"/>
  <c r="H989" i="10" s="1"/>
  <c r="H990" i="10" a="1"/>
  <c r="H990" i="10" s="1"/>
  <c r="H991" i="10" a="1"/>
  <c r="H991" i="10"/>
  <c r="H992" i="10" a="1"/>
  <c r="H992" i="10" s="1"/>
  <c r="H993" i="10" a="1"/>
  <c r="H993" i="10" s="1"/>
  <c r="H994" i="10" a="1"/>
  <c r="H994" i="10" s="1"/>
  <c r="H995" i="10" a="1"/>
  <c r="H995" i="10"/>
  <c r="H996" i="10" a="1"/>
  <c r="H996" i="10" s="1"/>
  <c r="H997" i="10" a="1"/>
  <c r="H997" i="10" s="1"/>
  <c r="H998" i="10" a="1"/>
  <c r="H998" i="10" s="1"/>
  <c r="H999" i="10" a="1"/>
  <c r="H999" i="10"/>
  <c r="H1000" i="10" a="1"/>
  <c r="H1000" i="10" s="1"/>
  <c r="H1001" i="10" a="1"/>
  <c r="H1001" i="10" s="1"/>
  <c r="H1002" i="10" a="1"/>
  <c r="H1002" i="10" s="1"/>
  <c r="H1003" i="10" a="1"/>
  <c r="H1003" i="10"/>
  <c r="H1004" i="10" a="1"/>
  <c r="H1004" i="10" s="1"/>
  <c r="H1005" i="10" a="1"/>
  <c r="H1005" i="10" s="1"/>
  <c r="H1006" i="10" a="1"/>
  <c r="H1006" i="10" s="1"/>
  <c r="H1007" i="10" a="1"/>
  <c r="H1007" i="10"/>
  <c r="H1008" i="10" a="1"/>
  <c r="H1008" i="10" s="1"/>
  <c r="H1009" i="10" a="1"/>
  <c r="H1009" i="10" s="1"/>
  <c r="H1010" i="10" a="1"/>
  <c r="H1010" i="10" s="1"/>
  <c r="H1011" i="10" a="1"/>
  <c r="H1011" i="10"/>
  <c r="H1012" i="10" a="1"/>
  <c r="H1012" i="10" s="1"/>
  <c r="H1013" i="10" a="1"/>
  <c r="H1013" i="10" s="1"/>
  <c r="H1014" i="10" a="1"/>
  <c r="H1014" i="10" s="1"/>
  <c r="H1015" i="10" a="1"/>
  <c r="H1015" i="10"/>
  <c r="H1016" i="10" a="1"/>
  <c r="H1016" i="10" s="1"/>
  <c r="H1017" i="10" a="1"/>
  <c r="H1017" i="10" s="1"/>
  <c r="H1018" i="10" a="1"/>
  <c r="H1018" i="10" s="1"/>
  <c r="H1019" i="10" a="1"/>
  <c r="H1019" i="10"/>
  <c r="H1020" i="10" a="1"/>
  <c r="H1020" i="10" s="1"/>
  <c r="H1021" i="10" a="1"/>
  <c r="H1021" i="10" s="1"/>
  <c r="H1022" i="10" a="1"/>
  <c r="H1022" i="10" s="1"/>
  <c r="H1023" i="10" a="1"/>
  <c r="H1023" i="10"/>
  <c r="H1024" i="10" a="1"/>
  <c r="H1024" i="10" s="1"/>
  <c r="H1025" i="10" a="1"/>
  <c r="H1025" i="10" s="1"/>
  <c r="H1026" i="10" a="1"/>
  <c r="H1026" i="10" s="1"/>
  <c r="H1027" i="10" a="1"/>
  <c r="H1027" i="10"/>
  <c r="H1028" i="10" a="1"/>
  <c r="H1028" i="10" s="1"/>
  <c r="H1029" i="10" a="1"/>
  <c r="H1029" i="10" s="1"/>
  <c r="H1030" i="10" a="1"/>
  <c r="H1030" i="10" s="1"/>
  <c r="H1031" i="10" a="1"/>
  <c r="H1031" i="10"/>
  <c r="H1032" i="10" a="1"/>
  <c r="H1032" i="10" s="1"/>
  <c r="H1033" i="10" a="1"/>
  <c r="H1033" i="10" s="1"/>
  <c r="H1034" i="10" a="1"/>
  <c r="H1034" i="10" s="1"/>
  <c r="H1035" i="10" a="1"/>
  <c r="H1035" i="10"/>
  <c r="H1036" i="10" a="1"/>
  <c r="H1036" i="10" s="1"/>
  <c r="H1037" i="10" a="1"/>
  <c r="H1037" i="10" s="1"/>
  <c r="H1038" i="10" a="1"/>
  <c r="H1038" i="10" s="1"/>
  <c r="H1039" i="10" a="1"/>
  <c r="H1039" i="10"/>
  <c r="H1040" i="10" a="1"/>
  <c r="H1040" i="10" s="1"/>
  <c r="H1041" i="10" a="1"/>
  <c r="H1041" i="10" s="1"/>
  <c r="H1042" i="10" a="1"/>
  <c r="H1042" i="10" s="1"/>
  <c r="H1043" i="10" a="1"/>
  <c r="H1043" i="10"/>
  <c r="H1044" i="10" a="1"/>
  <c r="H1044" i="10" s="1"/>
  <c r="H1045" i="10" a="1"/>
  <c r="H1045" i="10" s="1"/>
  <c r="H1046" i="10" a="1"/>
  <c r="H1046" i="10" s="1"/>
  <c r="H1047" i="10" a="1"/>
  <c r="H1047" i="10"/>
  <c r="H1048" i="10" a="1"/>
  <c r="H1048" i="10" s="1"/>
  <c r="H1049" i="10" a="1"/>
  <c r="H1049" i="10" s="1"/>
  <c r="H1050" i="10" a="1"/>
  <c r="H1050" i="10" s="1"/>
  <c r="H1051" i="10" a="1"/>
  <c r="H1051" i="10"/>
  <c r="H1052" i="10" a="1"/>
  <c r="H1052" i="10" s="1"/>
  <c r="H1053" i="10" a="1"/>
  <c r="H1053" i="10" s="1"/>
  <c r="H1054" i="10" a="1"/>
  <c r="H1054" i="10" s="1"/>
  <c r="H1055" i="10" a="1"/>
  <c r="H1055" i="10"/>
  <c r="H1056" i="10" a="1"/>
  <c r="H1056" i="10" s="1"/>
  <c r="H1057" i="10" a="1"/>
  <c r="H1057" i="10" s="1"/>
  <c r="H1058" i="10" a="1"/>
  <c r="H1058" i="10" s="1"/>
  <c r="H1059" i="10" a="1"/>
  <c r="H1059" i="10"/>
  <c r="H1060" i="10" a="1"/>
  <c r="H1060" i="10" s="1"/>
  <c r="H1061" i="10" a="1"/>
  <c r="H1061" i="10" s="1"/>
  <c r="H1062" i="10" a="1"/>
  <c r="H1062" i="10" s="1"/>
  <c r="H1063" i="10" a="1"/>
  <c r="H1063" i="10"/>
  <c r="H1064" i="10" a="1"/>
  <c r="H1064" i="10" s="1"/>
  <c r="H1065" i="10" a="1"/>
  <c r="H1065" i="10" s="1"/>
  <c r="H1066" i="10" a="1"/>
  <c r="H1066" i="10" s="1"/>
  <c r="H1067" i="10" a="1"/>
  <c r="H1067" i="10"/>
  <c r="H1068" i="10" a="1"/>
  <c r="H1068" i="10" s="1"/>
  <c r="H1069" i="10" a="1"/>
  <c r="H1069" i="10" s="1"/>
  <c r="H1070" i="10" a="1"/>
  <c r="H1070" i="10" s="1"/>
  <c r="H1071" i="10" a="1"/>
  <c r="H1071" i="10"/>
  <c r="H1072" i="10" a="1"/>
  <c r="H1072" i="10" s="1"/>
  <c r="H1073" i="10" a="1"/>
  <c r="H1073" i="10" s="1"/>
  <c r="H1074" i="10" a="1"/>
  <c r="H1074" i="10" s="1"/>
  <c r="H1075" i="10" a="1"/>
  <c r="H1075" i="10"/>
  <c r="H1076" i="10" a="1"/>
  <c r="H1076" i="10" s="1"/>
  <c r="H1077" i="10" a="1"/>
  <c r="H1077" i="10" s="1"/>
  <c r="H1078" i="10" a="1"/>
  <c r="H1078" i="10" s="1"/>
  <c r="H1079" i="10" a="1"/>
  <c r="H1079" i="10"/>
  <c r="H1080" i="10" a="1"/>
  <c r="H1080" i="10" s="1"/>
  <c r="H1081" i="10" a="1"/>
  <c r="H1081" i="10" s="1"/>
  <c r="H1082" i="10" a="1"/>
  <c r="H1082" i="10" s="1"/>
  <c r="H1083" i="10" a="1"/>
  <c r="H1083" i="10"/>
  <c r="H1084" i="10" a="1"/>
  <c r="H1084" i="10" s="1"/>
  <c r="H1085" i="10" a="1"/>
  <c r="H1085" i="10" s="1"/>
  <c r="H1086" i="10" a="1"/>
  <c r="H1086" i="10" s="1"/>
  <c r="H1087" i="10" a="1"/>
  <c r="H1087" i="10"/>
  <c r="H1088" i="10" a="1"/>
  <c r="H1088" i="10" s="1"/>
  <c r="H1089" i="10" a="1"/>
  <c r="H1089" i="10" s="1"/>
  <c r="H1090" i="10" a="1"/>
  <c r="H1090" i="10" s="1"/>
  <c r="H1091" i="10" a="1"/>
  <c r="H1091" i="10"/>
  <c r="H1092" i="10" a="1"/>
  <c r="H1092" i="10" s="1"/>
  <c r="H1093" i="10" a="1"/>
  <c r="H1093" i="10" s="1"/>
  <c r="H1094" i="10" a="1"/>
  <c r="H1094" i="10" s="1"/>
  <c r="H1095" i="10" a="1"/>
  <c r="H1095" i="10"/>
  <c r="H1096" i="10" a="1"/>
  <c r="H1096" i="10" s="1"/>
  <c r="H1097" i="10" a="1"/>
  <c r="H1097" i="10" s="1"/>
  <c r="H1098" i="10" a="1"/>
  <c r="H1098" i="10" s="1"/>
  <c r="H1099" i="10" a="1"/>
  <c r="H1099" i="10"/>
  <c r="H1100" i="10" a="1"/>
  <c r="H1100" i="10" s="1"/>
  <c r="H1101" i="10" a="1"/>
  <c r="H1101" i="10" s="1"/>
  <c r="H1102" i="10" a="1"/>
  <c r="H1102" i="10" s="1"/>
  <c r="H1103" i="10" a="1"/>
  <c r="H1103" i="10"/>
  <c r="H1104" i="10" a="1"/>
  <c r="H1104" i="10" s="1"/>
  <c r="H1105" i="10" a="1"/>
  <c r="H1105" i="10" s="1"/>
  <c r="H1106" i="10" a="1"/>
  <c r="H1106" i="10" s="1"/>
  <c r="H1107" i="10" a="1"/>
  <c r="H1107" i="10"/>
  <c r="H1108" i="10" a="1"/>
  <c r="H1108" i="10" s="1"/>
  <c r="H1109" i="10" a="1"/>
  <c r="H1109" i="10" s="1"/>
  <c r="H1110" i="10" a="1"/>
  <c r="H1110" i="10" s="1"/>
  <c r="H1111" i="10" a="1"/>
  <c r="H1111" i="10"/>
  <c r="H1112" i="10" a="1"/>
  <c r="H1112" i="10" s="1"/>
  <c r="H1113" i="10" a="1"/>
  <c r="H1113" i="10" s="1"/>
  <c r="H1114" i="10" a="1"/>
  <c r="H1114" i="10" s="1"/>
  <c r="H1115" i="10" a="1"/>
  <c r="H1115" i="10"/>
  <c r="H1116" i="10" a="1"/>
  <c r="H1116" i="10" s="1"/>
  <c r="H1117" i="10" a="1"/>
  <c r="H1117" i="10" s="1"/>
  <c r="H1118" i="10" a="1"/>
  <c r="H1118" i="10" s="1"/>
  <c r="H1119" i="10" a="1"/>
  <c r="H1119" i="10"/>
  <c r="H1120" i="10" a="1"/>
  <c r="H1120" i="10" s="1"/>
  <c r="H1121" i="10" a="1"/>
  <c r="H1121" i="10" s="1"/>
  <c r="H1122" i="10" a="1"/>
  <c r="H1122" i="10" s="1"/>
  <c r="H1123" i="10" a="1"/>
  <c r="H1123" i="10"/>
  <c r="H1124" i="10" a="1"/>
  <c r="H1124" i="10" s="1"/>
  <c r="H1125" i="10" a="1"/>
  <c r="H1125" i="10" s="1"/>
  <c r="H1126" i="10" a="1"/>
  <c r="H1126" i="10" s="1"/>
  <c r="H1127" i="10" a="1"/>
  <c r="H1127" i="10"/>
  <c r="H1128" i="10" a="1"/>
  <c r="H1128" i="10" s="1"/>
  <c r="H1129" i="10" a="1"/>
  <c r="H1129" i="10" s="1"/>
  <c r="H1130" i="10" a="1"/>
  <c r="H1130" i="10" s="1"/>
  <c r="H1131" i="10" a="1"/>
  <c r="H1131" i="10"/>
  <c r="H1132" i="10" a="1"/>
  <c r="H1132" i="10" s="1"/>
  <c r="H1133" i="10" a="1"/>
  <c r="H1133" i="10" s="1"/>
  <c r="H1134" i="10" a="1"/>
  <c r="H1134" i="10" s="1"/>
  <c r="H1135" i="10" a="1"/>
  <c r="H1135" i="10"/>
  <c r="H1136" i="10" a="1"/>
  <c r="H1136" i="10" s="1"/>
  <c r="H1137" i="10" a="1"/>
  <c r="H1137" i="10" s="1"/>
  <c r="H1138" i="10" a="1"/>
  <c r="H1138" i="10" s="1"/>
  <c r="H1139" i="10" a="1"/>
  <c r="H1139" i="10"/>
  <c r="H1140" i="10" a="1"/>
  <c r="H1140" i="10" s="1"/>
  <c r="H1141" i="10" a="1"/>
  <c r="H1141" i="10" s="1"/>
  <c r="H1142" i="10" a="1"/>
  <c r="H1142" i="10" s="1"/>
  <c r="H1143" i="10" a="1"/>
  <c r="H1143" i="10"/>
  <c r="H1144" i="10" a="1"/>
  <c r="H1144" i="10" s="1"/>
  <c r="H1145" i="10" a="1"/>
  <c r="H1145" i="10" s="1"/>
  <c r="H1146" i="10" a="1"/>
  <c r="H1146" i="10" s="1"/>
  <c r="H1147" i="10" a="1"/>
  <c r="H1147" i="10"/>
  <c r="H1148" i="10" a="1"/>
  <c r="H1148" i="10" s="1"/>
  <c r="H1149" i="10" a="1"/>
  <c r="H1149" i="10" s="1"/>
  <c r="H1150" i="10" a="1"/>
  <c r="H1150" i="10" s="1"/>
  <c r="H1151" i="10" a="1"/>
  <c r="H1151" i="10"/>
  <c r="H1152" i="10" a="1"/>
  <c r="H1152" i="10" s="1"/>
  <c r="H1153" i="10" a="1"/>
  <c r="H1153" i="10" s="1"/>
  <c r="H1154" i="10" a="1"/>
  <c r="H1154" i="10" s="1"/>
  <c r="H1155" i="10" a="1"/>
  <c r="H1155" i="10"/>
  <c r="H1156" i="10" a="1"/>
  <c r="H1156" i="10" s="1"/>
  <c r="H1157" i="10" a="1"/>
  <c r="H1157" i="10" s="1"/>
  <c r="H1158" i="10" a="1"/>
  <c r="H1158" i="10" s="1"/>
  <c r="H1159" i="10" a="1"/>
  <c r="H1159" i="10"/>
  <c r="H1160" i="10" a="1"/>
  <c r="H1160" i="10" s="1"/>
  <c r="H1161" i="10" a="1"/>
  <c r="H1161" i="10" s="1"/>
  <c r="H1162" i="10" a="1"/>
  <c r="H1162" i="10" s="1"/>
  <c r="H1163" i="10" a="1"/>
  <c r="H1163" i="10"/>
  <c r="H1164" i="10" a="1"/>
  <c r="H1164" i="10" s="1"/>
  <c r="H1165" i="10" a="1"/>
  <c r="H1165" i="10" s="1"/>
  <c r="H1166" i="10" a="1"/>
  <c r="H1166" i="10" s="1"/>
  <c r="H1167" i="10" a="1"/>
  <c r="H1167" i="10"/>
  <c r="H1168" i="10" a="1"/>
  <c r="H1168" i="10" s="1"/>
  <c r="H1169" i="10" a="1"/>
  <c r="H1169" i="10" s="1"/>
  <c r="H1170" i="10" a="1"/>
  <c r="H1170" i="10" s="1"/>
  <c r="H1171" i="10" a="1"/>
  <c r="H1171" i="10"/>
  <c r="H1172" i="10" a="1"/>
  <c r="H1172" i="10" s="1"/>
  <c r="H1173" i="10" a="1"/>
  <c r="H1173" i="10" s="1"/>
  <c r="H1174" i="10" a="1"/>
  <c r="H1174" i="10" s="1"/>
  <c r="H1175" i="10" a="1"/>
  <c r="H1175" i="10"/>
  <c r="H1176" i="10" a="1"/>
  <c r="H1176" i="10" s="1"/>
  <c r="H1177" i="10" a="1"/>
  <c r="H1177" i="10" s="1"/>
  <c r="H1178" i="10" a="1"/>
  <c r="H1178" i="10" s="1"/>
  <c r="H1179" i="10" a="1"/>
  <c r="H1179" i="10"/>
  <c r="H1180" i="10" a="1"/>
  <c r="H1180" i="10" s="1"/>
  <c r="H1181" i="10" a="1"/>
  <c r="H1181" i="10" s="1"/>
  <c r="H1182" i="10" a="1"/>
  <c r="H1182" i="10" s="1"/>
  <c r="H1183" i="10" a="1"/>
  <c r="H1183" i="10"/>
  <c r="H1184" i="10" a="1"/>
  <c r="H1184" i="10" s="1"/>
  <c r="H1185" i="10" a="1"/>
  <c r="H1185" i="10" s="1"/>
  <c r="H1186" i="10" a="1"/>
  <c r="H1186" i="10" s="1"/>
  <c r="H1187" i="10" a="1"/>
  <c r="H1187" i="10"/>
  <c r="H1188" i="10" a="1"/>
  <c r="H1188" i="10" s="1"/>
  <c r="H1189" i="10" a="1"/>
  <c r="H1189" i="10" s="1"/>
  <c r="H1190" i="10" a="1"/>
  <c r="H1190" i="10" s="1"/>
  <c r="H1191" i="10" a="1"/>
  <c r="H1191" i="10"/>
  <c r="H1192" i="10" a="1"/>
  <c r="H1192" i="10" s="1"/>
  <c r="H1193" i="10" a="1"/>
  <c r="H1193" i="10" s="1"/>
  <c r="H1194" i="10" a="1"/>
  <c r="H1194" i="10" s="1"/>
  <c r="H1195" i="10" a="1"/>
  <c r="H1195" i="10" s="1"/>
  <c r="H1196" i="10" a="1"/>
  <c r="H1196" i="10" s="1"/>
  <c r="H1197" i="10" a="1"/>
  <c r="H1197" i="10"/>
  <c r="H1198" i="10" a="1"/>
  <c r="H1198" i="10"/>
  <c r="H1199" i="10" a="1"/>
  <c r="H1199" i="10"/>
  <c r="H1200" i="10" a="1"/>
  <c r="H1200" i="10" s="1"/>
  <c r="H1201" i="10" a="1"/>
  <c r="H1201" i="10" s="1"/>
  <c r="H1202" i="10" a="1"/>
  <c r="H1202" i="10" s="1"/>
  <c r="H1203" i="10" a="1"/>
  <c r="H1203" i="10" s="1"/>
  <c r="H1204" i="10" a="1"/>
  <c r="H1204" i="10" s="1"/>
  <c r="H1205" i="10" a="1"/>
  <c r="H1205" i="10"/>
  <c r="H1206" i="10" a="1"/>
  <c r="H1206" i="10"/>
  <c r="H1207" i="10" a="1"/>
  <c r="H1207" i="10"/>
  <c r="H1208" i="10" a="1"/>
  <c r="H1208" i="10" s="1"/>
  <c r="H1209" i="10" a="1"/>
  <c r="H1209" i="10" s="1"/>
  <c r="H1210" i="10" a="1"/>
  <c r="H1210" i="10" s="1"/>
  <c r="H1211" i="10" a="1"/>
  <c r="H1211" i="10" s="1"/>
  <c r="H1212" i="10" a="1"/>
  <c r="H1212" i="10" s="1"/>
  <c r="H1213" i="10" a="1"/>
  <c r="H1213" i="10"/>
  <c r="H1214" i="10" a="1"/>
  <c r="H1214" i="10"/>
  <c r="H1215" i="10" a="1"/>
  <c r="H1215" i="10"/>
  <c r="H1216" i="10" a="1"/>
  <c r="H1216" i="10" s="1"/>
  <c r="H1217" i="10" a="1"/>
  <c r="H1217" i="10" s="1"/>
  <c r="H1218" i="10" a="1"/>
  <c r="H1218" i="10" s="1"/>
  <c r="H1219" i="10" a="1"/>
  <c r="H1219" i="10" s="1"/>
  <c r="H1220" i="10" a="1"/>
  <c r="H1220" i="10" s="1"/>
  <c r="H1221" i="10" a="1"/>
  <c r="H1221" i="10"/>
  <c r="H1222" i="10" a="1"/>
  <c r="H1222" i="10"/>
  <c r="H1223" i="10" a="1"/>
  <c r="H1223" i="10"/>
  <c r="H1224" i="10" a="1"/>
  <c r="H1224" i="10" s="1"/>
  <c r="H1225" i="10" a="1"/>
  <c r="H1225" i="10" s="1"/>
  <c r="H1226" i="10" a="1"/>
  <c r="H1226" i="10" s="1"/>
  <c r="H1227" i="10" a="1"/>
  <c r="H1227" i="10" s="1"/>
  <c r="H1228" i="10" a="1"/>
  <c r="H1228" i="10" s="1"/>
  <c r="H1229" i="10" a="1"/>
  <c r="H1229" i="10"/>
  <c r="H1230" i="10" a="1"/>
  <c r="H1230" i="10"/>
  <c r="H1231" i="10" a="1"/>
  <c r="H1231" i="10"/>
  <c r="H1232" i="10" a="1"/>
  <c r="H1232" i="10" s="1"/>
  <c r="H1233" i="10" a="1"/>
  <c r="H1233" i="10" s="1"/>
  <c r="H1234" i="10" a="1"/>
  <c r="H1234" i="10" s="1"/>
  <c r="H1235" i="10" a="1"/>
  <c r="H1235" i="10" s="1"/>
  <c r="H1236" i="10" a="1"/>
  <c r="H1236" i="10" s="1"/>
  <c r="H1237" i="10" a="1"/>
  <c r="H1237" i="10"/>
  <c r="H1238" i="10" a="1"/>
  <c r="H1238" i="10"/>
  <c r="H1239" i="10" a="1"/>
  <c r="H1239" i="10"/>
  <c r="H1240" i="10" a="1"/>
  <c r="H1240" i="10" s="1"/>
  <c r="H1241" i="10" a="1"/>
  <c r="H1241" i="10" s="1"/>
  <c r="H1242" i="10" a="1"/>
  <c r="H1242" i="10" s="1"/>
  <c r="H1243" i="10" a="1"/>
  <c r="H1243" i="10" s="1"/>
  <c r="H1244" i="10" a="1"/>
  <c r="H1244" i="10" s="1"/>
  <c r="H1245" i="10" a="1"/>
  <c r="H1245" i="10"/>
  <c r="H1246" i="10" a="1"/>
  <c r="H1246" i="10"/>
  <c r="H1247" i="10" a="1"/>
  <c r="H1247" i="10"/>
  <c r="H1248" i="10" a="1"/>
  <c r="H1248" i="10" s="1"/>
  <c r="H1249" i="10" a="1"/>
  <c r="H1249" i="10" s="1"/>
  <c r="H1250" i="10" a="1"/>
  <c r="H1250" i="10" s="1"/>
  <c r="H1251" i="10" a="1"/>
  <c r="H1251" i="10" s="1"/>
  <c r="H1252" i="10" a="1"/>
  <c r="H1252" i="10" s="1"/>
  <c r="H1253" i="10" a="1"/>
  <c r="H1253" i="10"/>
  <c r="H1254" i="10" a="1"/>
  <c r="H1254" i="10"/>
  <c r="H1255" i="10" a="1"/>
  <c r="H1255" i="10"/>
  <c r="H1256" i="10" a="1"/>
  <c r="H1256" i="10" s="1"/>
  <c r="H1257" i="10" a="1"/>
  <c r="H1257" i="10" s="1"/>
  <c r="H1258" i="10" a="1"/>
  <c r="H1258" i="10" s="1"/>
  <c r="H1259" i="10" a="1"/>
  <c r="H1259" i="10" s="1"/>
  <c r="H1260" i="10" a="1"/>
  <c r="H1260" i="10" s="1"/>
  <c r="H1261" i="10" a="1"/>
  <c r="H1261" i="10" s="1"/>
  <c r="H1262" i="10" a="1"/>
  <c r="H1262" i="10"/>
  <c r="H1263" i="10" a="1"/>
  <c r="H1263" i="10"/>
  <c r="H1264" i="10" a="1"/>
  <c r="H1264" i="10" s="1"/>
  <c r="H1265" i="10" a="1"/>
  <c r="H1265" i="10" s="1"/>
  <c r="H1266" i="10" a="1"/>
  <c r="H1266" i="10" s="1"/>
  <c r="H1267" i="10" a="1"/>
  <c r="H1267" i="10" s="1"/>
  <c r="H1268" i="10" a="1"/>
  <c r="H1268" i="10" s="1"/>
  <c r="H1269" i="10" a="1"/>
  <c r="H1269" i="10"/>
  <c r="H1270" i="10" a="1"/>
  <c r="H1270" i="10" s="1"/>
  <c r="H1271" i="10" a="1"/>
  <c r="H1271" i="10"/>
  <c r="H1272" i="10" a="1"/>
  <c r="H1272" i="10" s="1"/>
  <c r="H1273" i="10" a="1"/>
  <c r="H1273" i="10" s="1"/>
  <c r="H1274" i="10" a="1"/>
  <c r="H1274" i="10" s="1"/>
  <c r="H1275" i="10" a="1"/>
  <c r="H1275" i="10" s="1"/>
  <c r="H1276" i="10" a="1"/>
  <c r="H1276" i="10" s="1"/>
  <c r="H1277" i="10" a="1"/>
  <c r="H1277" i="10"/>
  <c r="H1278" i="10" a="1"/>
  <c r="H1278" i="10"/>
  <c r="H1279" i="10" a="1"/>
  <c r="H1279" i="10" s="1"/>
  <c r="H1280" i="10" a="1"/>
  <c r="H1280" i="10" s="1"/>
  <c r="H1281" i="10" a="1"/>
  <c r="H1281" i="10" s="1"/>
  <c r="H1282" i="10" a="1"/>
  <c r="H1282" i="10" s="1"/>
  <c r="H1283" i="10" a="1"/>
  <c r="H1283" i="10" s="1"/>
  <c r="H1284" i="10" a="1"/>
  <c r="H1284" i="10" s="1"/>
  <c r="H1285" i="10" a="1"/>
  <c r="H1285" i="10"/>
  <c r="H1286" i="10" a="1"/>
  <c r="H1286" i="10"/>
  <c r="H1287" i="10" a="1"/>
  <c r="H1287" i="10"/>
  <c r="H1288" i="10" a="1"/>
  <c r="H1288" i="10" s="1"/>
  <c r="H1289" i="10" a="1"/>
  <c r="H1289" i="10" s="1"/>
  <c r="H1290" i="10" a="1"/>
  <c r="H1290" i="10" s="1"/>
  <c r="H1291" i="10" a="1"/>
  <c r="H1291" i="10" s="1"/>
  <c r="H1292" i="10" a="1"/>
  <c r="H1292" i="10" s="1"/>
  <c r="H1293" i="10" a="1"/>
  <c r="H1293" i="10" s="1"/>
  <c r="H1294" i="10" a="1"/>
  <c r="H1294" i="10"/>
  <c r="H1295" i="10" a="1"/>
  <c r="H1295" i="10"/>
  <c r="H1296" i="10" a="1"/>
  <c r="H1296" i="10" s="1"/>
  <c r="H1297" i="10" a="1"/>
  <c r="H1297" i="10" s="1"/>
  <c r="H1298" i="10" a="1"/>
  <c r="H1298" i="10" s="1"/>
  <c r="H1299" i="10" a="1"/>
  <c r="H1299" i="10" s="1"/>
  <c r="H1300" i="10" a="1"/>
  <c r="H1300" i="10" s="1"/>
  <c r="H1301" i="10" a="1"/>
  <c r="H1301" i="10"/>
  <c r="H1302" i="10" a="1"/>
  <c r="H1302" i="10" s="1"/>
  <c r="H1303" i="10" a="1"/>
  <c r="H1303" i="10"/>
  <c r="H1304" i="10" a="1"/>
  <c r="H1304" i="10" s="1"/>
  <c r="H1305" i="10" a="1"/>
  <c r="H1305" i="10" s="1"/>
  <c r="H1306" i="10" a="1"/>
  <c r="H1306" i="10" s="1"/>
  <c r="H1307" i="10" a="1"/>
  <c r="H1307" i="10" s="1"/>
  <c r="H1308" i="10" a="1"/>
  <c r="H1308" i="10" s="1"/>
  <c r="H1309" i="10" a="1"/>
  <c r="H1309" i="10"/>
  <c r="H1310" i="10" a="1"/>
  <c r="H1310" i="10"/>
  <c r="H1311" i="10" a="1"/>
  <c r="H1311" i="10" s="1"/>
  <c r="H1312" i="10" a="1"/>
  <c r="H1312" i="10" s="1"/>
  <c r="H1313" i="10" a="1"/>
  <c r="H1313" i="10" s="1"/>
  <c r="H1314" i="10" a="1"/>
  <c r="H1314" i="10" s="1"/>
  <c r="H1315" i="10" a="1"/>
  <c r="H1315" i="10" s="1"/>
  <c r="H1316" i="10" a="1"/>
  <c r="H1316" i="10" s="1"/>
  <c r="H1317" i="10" a="1"/>
  <c r="H1317" i="10"/>
  <c r="H1318" i="10" a="1"/>
  <c r="H1318" i="10"/>
  <c r="H1319" i="10" a="1"/>
  <c r="H1319" i="10"/>
  <c r="H1320" i="10" a="1"/>
  <c r="H1320" i="10" s="1"/>
  <c r="H1321" i="10" a="1"/>
  <c r="H1321" i="10" s="1"/>
  <c r="H1322" i="10" a="1"/>
  <c r="H1322" i="10" s="1"/>
  <c r="H1348" i="10" a="1"/>
  <c r="H1348" i="10" s="1"/>
  <c r="H1349" i="10" a="1"/>
  <c r="H1349" i="10"/>
  <c r="H1350" i="10" a="1"/>
  <c r="H1350" i="10"/>
  <c r="H1351" i="10" a="1"/>
  <c r="H1351" i="10"/>
  <c r="H1352" i="10" a="1"/>
  <c r="H1352" i="10" s="1"/>
  <c r="H1353" i="10" a="1"/>
  <c r="H1353" i="10"/>
  <c r="H1354" i="10" a="1"/>
  <c r="H1354" i="10" s="1"/>
  <c r="H1355" i="10" a="1"/>
  <c r="H1355" i="10" s="1"/>
  <c r="H1356" i="10" a="1"/>
  <c r="H1356" i="10" s="1"/>
  <c r="H1357" i="10" a="1"/>
  <c r="H1357" i="10"/>
  <c r="H1358" i="10" a="1"/>
  <c r="H1358" i="10"/>
  <c r="H1359" i="10" a="1"/>
  <c r="H1359" i="10"/>
  <c r="H1360" i="10" a="1"/>
  <c r="H1360" i="10" s="1"/>
  <c r="H1361" i="10" a="1"/>
  <c r="H1361" i="10" s="1"/>
  <c r="H1362" i="10" a="1"/>
  <c r="H1362" i="10" s="1"/>
  <c r="H1363" i="10" a="1"/>
  <c r="H1363" i="10" s="1"/>
  <c r="H1364" i="10" a="1"/>
  <c r="H1364" i="10" s="1"/>
  <c r="R1364" i="10" s="1"/>
  <c r="H1365" i="10" a="1"/>
  <c r="H1365" i="10" s="1"/>
  <c r="R1365" i="10" s="1"/>
  <c r="H1366" i="10" a="1"/>
  <c r="H1366" i="10" s="1"/>
  <c r="R1366" i="10" s="1"/>
  <c r="H1367" i="10" a="1"/>
  <c r="H1367" i="10" s="1"/>
  <c r="H1368" i="10" a="1"/>
  <c r="H1368" i="10" s="1"/>
  <c r="R1368" i="10" s="1"/>
  <c r="H1369" i="10" a="1"/>
  <c r="H1369" i="10" s="1"/>
  <c r="H1370" i="10" a="1"/>
  <c r="H1370" i="10" s="1"/>
  <c r="H1371" i="10" a="1"/>
  <c r="H1371" i="10" s="1"/>
  <c r="H1372" i="10" a="1"/>
  <c r="H1372" i="10" s="1"/>
  <c r="H1373" i="10" a="1"/>
  <c r="H1373" i="10"/>
  <c r="H1374" i="10" a="1"/>
  <c r="H1374" i="10"/>
  <c r="H1375" i="10" a="1"/>
  <c r="H1375" i="10"/>
  <c r="H1376" i="10" a="1"/>
  <c r="H1376" i="10" s="1"/>
  <c r="H1377" i="10" a="1"/>
  <c r="H1377" i="10" s="1"/>
  <c r="H1378" i="10" a="1"/>
  <c r="H1378" i="10" s="1"/>
  <c r="H1379" i="10" a="1"/>
  <c r="H1379" i="10" s="1"/>
  <c r="H1380" i="10" a="1"/>
  <c r="H1380" i="10" s="1"/>
  <c r="H1381" i="10" a="1"/>
  <c r="H1381" i="10" s="1"/>
  <c r="H1382" i="10" a="1"/>
  <c r="H1382" i="10" s="1"/>
  <c r="H1383" i="10" a="1"/>
  <c r="H1383" i="10" s="1"/>
  <c r="H1384" i="10" a="1"/>
  <c r="H1384" i="10" s="1"/>
  <c r="H1385" i="10" a="1"/>
  <c r="H1385" i="10" s="1"/>
  <c r="H1386" i="10" a="1"/>
  <c r="H1386" i="10" s="1"/>
  <c r="H1387" i="10" a="1"/>
  <c r="H1387" i="10" s="1"/>
  <c r="H1388" i="10" a="1"/>
  <c r="H1388" i="10" s="1"/>
  <c r="H1389" i="10" a="1"/>
  <c r="H1389" i="10" s="1"/>
  <c r="H1390" i="10" a="1"/>
  <c r="H1390" i="10" s="1"/>
  <c r="H1391" i="10" a="1"/>
  <c r="H1391" i="10" s="1"/>
  <c r="H1392" i="10" a="1"/>
  <c r="H1392" i="10" s="1"/>
  <c r="U1392" i="10" s="1"/>
  <c r="H1393" i="10" a="1"/>
  <c r="H1393" i="10" s="1"/>
  <c r="U1393" i="10" s="1"/>
  <c r="H1394" i="10" a="1"/>
  <c r="H1394" i="10" s="1"/>
  <c r="H1395" i="10" a="1"/>
  <c r="H1395" i="10" s="1"/>
  <c r="H1396" i="10" a="1"/>
  <c r="H1396" i="10" s="1"/>
  <c r="H1397" i="10" a="1"/>
  <c r="H1397" i="10" s="1"/>
  <c r="H1398" i="10" a="1"/>
  <c r="H1398" i="10"/>
  <c r="H1399" i="10" a="1"/>
  <c r="H1399" i="10"/>
  <c r="H1400" i="10" a="1"/>
  <c r="H1400" i="10" s="1"/>
  <c r="H1401" i="10" a="1"/>
  <c r="H1401" i="10" s="1"/>
  <c r="H1402" i="10" a="1"/>
  <c r="H1402" i="10" s="1"/>
  <c r="H1403" i="10" a="1"/>
  <c r="H1403" i="10" s="1"/>
  <c r="H12" i="10" a="1"/>
  <c r="H12" i="10" s="1"/>
  <c r="U12" i="10" s="1"/>
  <c r="H13" i="10" a="1"/>
  <c r="H13" i="10" s="1"/>
  <c r="U13" i="10" s="1"/>
  <c r="H14" i="10" a="1"/>
  <c r="H14" i="10" s="1"/>
  <c r="U14" i="10" s="1"/>
  <c r="H15" i="10" a="1"/>
  <c r="H15" i="10" s="1"/>
  <c r="H16" i="10" a="1"/>
  <c r="H16" i="10" s="1"/>
  <c r="U16" i="10" s="1"/>
  <c r="H17" i="10" a="1"/>
  <c r="H17" i="10" s="1"/>
  <c r="U17" i="10" s="1"/>
  <c r="H18" i="10" a="1"/>
  <c r="H18" i="10" s="1"/>
  <c r="U18" i="10" s="1"/>
  <c r="H19" i="10" a="1"/>
  <c r="H19" i="10" s="1"/>
  <c r="H20" i="10" a="1"/>
  <c r="H20" i="10" s="1"/>
  <c r="U20" i="10" s="1"/>
  <c r="H21" i="10" a="1"/>
  <c r="H21" i="10" s="1"/>
  <c r="U21" i="10" s="1"/>
  <c r="H22" i="10" a="1"/>
  <c r="H22" i="10" s="1"/>
  <c r="U22" i="10" s="1"/>
  <c r="H23" i="10" a="1"/>
  <c r="H23" i="10" s="1"/>
  <c r="H24" i="10" a="1"/>
  <c r="H24" i="10" s="1"/>
  <c r="U24" i="10" s="1"/>
  <c r="H25" i="10" a="1"/>
  <c r="H25" i="10" s="1"/>
  <c r="U25" i="10" s="1"/>
  <c r="H26" i="10" a="1"/>
  <c r="H26" i="10" s="1"/>
  <c r="U26" i="10" s="1"/>
  <c r="H27" i="10" a="1"/>
  <c r="H27" i="10" s="1"/>
  <c r="H28" i="10" a="1"/>
  <c r="H28" i="10" s="1"/>
  <c r="H29" i="10" a="1"/>
  <c r="H29" i="10" s="1"/>
  <c r="H30" i="10" a="1"/>
  <c r="H30" i="10" s="1"/>
  <c r="H31" i="10" a="1"/>
  <c r="H31" i="10" s="1"/>
  <c r="H8" i="10" a="1"/>
  <c r="H8" i="10" s="1"/>
  <c r="U8" i="10" s="1"/>
  <c r="H9" i="10" a="1"/>
  <c r="H9" i="10" s="1"/>
  <c r="U9" i="10" s="1"/>
  <c r="H10" i="10" a="1"/>
  <c r="H10" i="10" s="1"/>
  <c r="U10" i="10" s="1"/>
  <c r="H11" i="10" a="1"/>
  <c r="H11" i="10" s="1"/>
  <c r="H7" i="10" a="1"/>
  <c r="H7" i="10" s="1"/>
  <c r="R14" i="10" l="1"/>
  <c r="R13" i="10"/>
  <c r="R16" i="10"/>
  <c r="R12" i="10"/>
  <c r="R17" i="10"/>
  <c r="R10" i="10"/>
  <c r="R9" i="10"/>
  <c r="R18" i="10"/>
  <c r="R8" i="10"/>
  <c r="R28" i="10"/>
  <c r="U28" i="10"/>
  <c r="R26" i="10"/>
  <c r="R25" i="10"/>
  <c r="R30" i="10"/>
  <c r="U30" i="10"/>
  <c r="R24" i="10"/>
  <c r="R22" i="10"/>
  <c r="R21" i="10"/>
  <c r="R20" i="10"/>
  <c r="R29" i="10"/>
  <c r="U29" i="10"/>
  <c r="R38" i="10"/>
  <c r="U38" i="10"/>
  <c r="R37" i="10"/>
  <c r="U37" i="10"/>
  <c r="R36" i="10"/>
  <c r="U36" i="10"/>
  <c r="R1381" i="10"/>
  <c r="U1381" i="10"/>
  <c r="R1378" i="10"/>
  <c r="U1378" i="10"/>
  <c r="R1377" i="10"/>
  <c r="U1377" i="10"/>
  <c r="R1382" i="10"/>
  <c r="U1382" i="10"/>
  <c r="R1376" i="10"/>
  <c r="U1376" i="10"/>
  <c r="R1380" i="10"/>
  <c r="U1380" i="10"/>
  <c r="R1388" i="10"/>
  <c r="U1388" i="10"/>
  <c r="R1396" i="10"/>
  <c r="U1396" i="10"/>
  <c r="R1386" i="10"/>
  <c r="U1386" i="10"/>
  <c r="R1385" i="10"/>
  <c r="U1385" i="10"/>
  <c r="R1394" i="10"/>
  <c r="U1394" i="10"/>
  <c r="R1384" i="10"/>
  <c r="U1384" i="10"/>
  <c r="R1397" i="10"/>
  <c r="U1397" i="10"/>
  <c r="R1390" i="10"/>
  <c r="U1390" i="10"/>
  <c r="R1393" i="10"/>
  <c r="R1389" i="10"/>
  <c r="U1389" i="10"/>
  <c r="R1392" i="10"/>
  <c r="C59" i="12"/>
  <c r="AG1375" i="12"/>
  <c r="C1375" i="12"/>
  <c r="B1375" i="12"/>
  <c r="A1375" i="12"/>
  <c r="AG1347" i="12"/>
  <c r="C1347" i="12"/>
  <c r="B1347" i="12"/>
  <c r="A1347" i="12"/>
  <c r="AG1319" i="12"/>
  <c r="C1319" i="12"/>
  <c r="B1319" i="12"/>
  <c r="A1319" i="12"/>
  <c r="AG1291" i="12"/>
  <c r="C1291" i="12"/>
  <c r="B1291" i="12"/>
  <c r="A1291" i="12"/>
  <c r="AG1263" i="12"/>
  <c r="C1263" i="12"/>
  <c r="B1263" i="12"/>
  <c r="A1263" i="12"/>
  <c r="AG1235" i="12"/>
  <c r="C1235" i="12"/>
  <c r="B1235" i="12"/>
  <c r="A1235" i="12"/>
  <c r="AG1207" i="12"/>
  <c r="C1207" i="12"/>
  <c r="B1207" i="12"/>
  <c r="A1207" i="12"/>
  <c r="AG1179" i="12"/>
  <c r="C1179" i="12"/>
  <c r="B1179" i="12"/>
  <c r="A1179" i="12"/>
  <c r="AG1151" i="12"/>
  <c r="C1151" i="12"/>
  <c r="B1151" i="12"/>
  <c r="A1151" i="12"/>
  <c r="AG1123" i="12"/>
  <c r="C1123" i="12"/>
  <c r="B1123" i="12"/>
  <c r="A1123" i="12"/>
  <c r="AG1095" i="12"/>
  <c r="C1095" i="12"/>
  <c r="B1095" i="12"/>
  <c r="A1095" i="12"/>
  <c r="AG1067" i="12"/>
  <c r="C1067" i="12"/>
  <c r="B1067" i="12"/>
  <c r="A1067" i="12"/>
  <c r="AG1039" i="12"/>
  <c r="C1039" i="12"/>
  <c r="B1039" i="12"/>
  <c r="A1039" i="12"/>
  <c r="AG1011" i="12"/>
  <c r="C1011" i="12"/>
  <c r="B1011" i="12"/>
  <c r="A1011" i="12"/>
  <c r="AG983" i="12"/>
  <c r="C983" i="12"/>
  <c r="B983" i="12"/>
  <c r="A983" i="12"/>
  <c r="AG955" i="12"/>
  <c r="C955" i="12"/>
  <c r="B955" i="12"/>
  <c r="A955" i="12"/>
  <c r="AG927" i="12"/>
  <c r="C927" i="12"/>
  <c r="B927" i="12"/>
  <c r="A927" i="12"/>
  <c r="AG899" i="12"/>
  <c r="C899" i="12"/>
  <c r="B899" i="12"/>
  <c r="A899" i="12"/>
  <c r="AG871" i="12"/>
  <c r="C871" i="12"/>
  <c r="B871" i="12"/>
  <c r="A871" i="12"/>
  <c r="AG843" i="12"/>
  <c r="C843" i="12"/>
  <c r="B843" i="12"/>
  <c r="A843" i="12"/>
  <c r="AG815" i="12"/>
  <c r="C815" i="12"/>
  <c r="B815" i="12"/>
  <c r="A815" i="12"/>
  <c r="AG787" i="12"/>
  <c r="C787" i="12"/>
  <c r="B787" i="12"/>
  <c r="A787" i="12"/>
  <c r="AG759" i="12"/>
  <c r="C759" i="12"/>
  <c r="B759" i="12"/>
  <c r="A759" i="12"/>
  <c r="AG731" i="12"/>
  <c r="C731" i="12"/>
  <c r="B731" i="12"/>
  <c r="A731" i="12"/>
  <c r="AG703" i="12"/>
  <c r="C703" i="12"/>
  <c r="B703" i="12"/>
  <c r="A703" i="12"/>
  <c r="AG675" i="12"/>
  <c r="C675" i="12"/>
  <c r="B675" i="12"/>
  <c r="A675" i="12"/>
  <c r="AG647" i="12"/>
  <c r="C647" i="12"/>
  <c r="B647" i="12"/>
  <c r="A647" i="12"/>
  <c r="AG619" i="12"/>
  <c r="C619" i="12"/>
  <c r="B619" i="12"/>
  <c r="A619" i="12"/>
  <c r="AG591" i="12"/>
  <c r="C591" i="12"/>
  <c r="B591" i="12"/>
  <c r="A591" i="12"/>
  <c r="AG563" i="12"/>
  <c r="C563" i="12"/>
  <c r="B563" i="12"/>
  <c r="A563" i="12"/>
  <c r="AG535" i="12"/>
  <c r="C535" i="12"/>
  <c r="B535" i="12"/>
  <c r="A535" i="12"/>
  <c r="AG507" i="12"/>
  <c r="C507" i="12"/>
  <c r="B507" i="12"/>
  <c r="A507" i="12"/>
  <c r="AG479" i="12"/>
  <c r="C479" i="12"/>
  <c r="B479" i="12"/>
  <c r="A479" i="12"/>
  <c r="AG451" i="12"/>
  <c r="C451" i="12"/>
  <c r="B451" i="12"/>
  <c r="A451" i="12"/>
  <c r="AG423" i="12"/>
  <c r="C423" i="12"/>
  <c r="B423" i="12"/>
  <c r="A423" i="12"/>
  <c r="AG395" i="12"/>
  <c r="C395" i="12"/>
  <c r="B395" i="12"/>
  <c r="A395" i="12"/>
  <c r="AG367" i="12"/>
  <c r="C367" i="12"/>
  <c r="B367" i="12"/>
  <c r="A367" i="12"/>
  <c r="AG339" i="12"/>
  <c r="C339" i="12"/>
  <c r="B339" i="12"/>
  <c r="A339" i="12"/>
  <c r="AG311" i="12"/>
  <c r="C311" i="12"/>
  <c r="B311" i="12"/>
  <c r="A311" i="12"/>
  <c r="AG283" i="12"/>
  <c r="C283" i="12"/>
  <c r="B283" i="12"/>
  <c r="A283" i="12"/>
  <c r="AG255" i="12"/>
  <c r="C255" i="12"/>
  <c r="B255" i="12"/>
  <c r="A255" i="12"/>
  <c r="AG227" i="12"/>
  <c r="C227" i="12"/>
  <c r="B227" i="12"/>
  <c r="A227" i="12"/>
  <c r="AG199" i="12"/>
  <c r="C199" i="12"/>
  <c r="B199" i="12"/>
  <c r="A199" i="12"/>
  <c r="AG171" i="12"/>
  <c r="C171" i="12"/>
  <c r="B171" i="12"/>
  <c r="A171" i="12"/>
  <c r="AG143" i="12"/>
  <c r="C143" i="12"/>
  <c r="B143" i="12"/>
  <c r="A143" i="12"/>
  <c r="AG115" i="12"/>
  <c r="C115" i="12"/>
  <c r="B115" i="12"/>
  <c r="A115" i="12"/>
  <c r="AG87" i="12"/>
  <c r="C87" i="12"/>
  <c r="B87" i="12"/>
  <c r="A87" i="12"/>
  <c r="AG59" i="12"/>
  <c r="AG31" i="12"/>
  <c r="C31" i="12"/>
  <c r="B31" i="12"/>
  <c r="A31" i="12"/>
  <c r="T1403" i="10"/>
  <c r="L1403" i="10"/>
  <c r="K1403" i="10"/>
  <c r="J1403" i="10"/>
  <c r="T1399" i="10"/>
  <c r="L1399" i="10"/>
  <c r="K1399" i="10"/>
  <c r="J1399" i="10"/>
  <c r="T1395" i="10"/>
  <c r="L1395" i="10"/>
  <c r="K1395" i="10"/>
  <c r="J1395" i="10"/>
  <c r="X1391" i="10"/>
  <c r="T1391" i="10"/>
  <c r="L1391" i="10"/>
  <c r="K1391" i="10"/>
  <c r="J1391" i="10"/>
  <c r="B1391" i="10"/>
  <c r="X1387" i="10"/>
  <c r="T1387" i="10"/>
  <c r="L1387" i="10"/>
  <c r="K1387" i="10"/>
  <c r="J1387" i="10"/>
  <c r="X1383" i="10"/>
  <c r="T1383" i="10"/>
  <c r="L1383" i="10"/>
  <c r="K1383" i="10"/>
  <c r="J1383" i="10"/>
  <c r="B1383" i="10"/>
  <c r="X1379" i="10"/>
  <c r="T1379" i="10"/>
  <c r="L1379" i="10"/>
  <c r="K1379" i="10"/>
  <c r="J1379" i="10"/>
  <c r="C1379" i="10"/>
  <c r="N1387" i="10" s="1"/>
  <c r="A1379" i="10"/>
  <c r="T1375" i="10"/>
  <c r="L1375" i="10"/>
  <c r="K1375" i="10"/>
  <c r="J1375" i="10"/>
  <c r="T1371" i="10"/>
  <c r="L1371" i="10"/>
  <c r="K1371" i="10"/>
  <c r="J1371" i="10"/>
  <c r="T1367" i="10"/>
  <c r="L1367" i="10"/>
  <c r="K1367" i="10"/>
  <c r="J1367" i="10"/>
  <c r="X1363" i="10"/>
  <c r="T1363" i="10"/>
  <c r="L1363" i="10"/>
  <c r="K1363" i="10"/>
  <c r="J1363" i="10"/>
  <c r="B1363" i="10"/>
  <c r="X1359" i="10"/>
  <c r="T1359" i="10"/>
  <c r="L1359" i="10"/>
  <c r="K1359" i="10"/>
  <c r="J1359" i="10"/>
  <c r="X1355" i="10"/>
  <c r="T1355" i="10"/>
  <c r="L1355" i="10"/>
  <c r="K1355" i="10"/>
  <c r="J1355" i="10"/>
  <c r="B1355" i="10"/>
  <c r="X1351" i="10"/>
  <c r="T1351" i="10"/>
  <c r="L1351" i="10"/>
  <c r="K1351" i="10"/>
  <c r="J1351" i="10"/>
  <c r="C1351" i="10"/>
  <c r="A1351" i="10"/>
  <c r="B1335" i="10"/>
  <c r="B1327" i="10"/>
  <c r="C1323" i="10"/>
  <c r="A1323" i="10"/>
  <c r="T1319" i="10"/>
  <c r="L1319" i="10"/>
  <c r="K1319" i="10"/>
  <c r="J1319" i="10"/>
  <c r="T1315" i="10"/>
  <c r="L1315" i="10"/>
  <c r="K1315" i="10"/>
  <c r="J1315" i="10"/>
  <c r="T1311" i="10"/>
  <c r="L1311" i="10"/>
  <c r="K1311" i="10"/>
  <c r="J1311" i="10"/>
  <c r="X1307" i="10"/>
  <c r="T1307" i="10"/>
  <c r="L1307" i="10"/>
  <c r="K1307" i="10"/>
  <c r="J1307" i="10"/>
  <c r="B1307" i="10"/>
  <c r="X1303" i="10"/>
  <c r="T1303" i="10"/>
  <c r="L1303" i="10"/>
  <c r="K1303" i="10"/>
  <c r="J1303" i="10"/>
  <c r="X1299" i="10"/>
  <c r="T1299" i="10"/>
  <c r="L1299" i="10"/>
  <c r="K1299" i="10"/>
  <c r="J1299" i="10"/>
  <c r="B1299" i="10"/>
  <c r="X1295" i="10"/>
  <c r="T1295" i="10"/>
  <c r="L1295" i="10"/>
  <c r="K1295" i="10"/>
  <c r="J1295" i="10"/>
  <c r="C1295" i="10"/>
  <c r="A1295" i="10"/>
  <c r="T1291" i="10"/>
  <c r="L1291" i="10"/>
  <c r="K1291" i="10"/>
  <c r="J1291" i="10"/>
  <c r="T1287" i="10"/>
  <c r="L1287" i="10"/>
  <c r="K1287" i="10"/>
  <c r="J1287" i="10"/>
  <c r="T1283" i="10"/>
  <c r="L1283" i="10"/>
  <c r="K1283" i="10"/>
  <c r="J1283" i="10"/>
  <c r="X1279" i="10"/>
  <c r="T1279" i="10"/>
  <c r="L1279" i="10"/>
  <c r="K1279" i="10"/>
  <c r="J1279" i="10"/>
  <c r="B1279" i="10"/>
  <c r="X1275" i="10"/>
  <c r="T1275" i="10"/>
  <c r="L1275" i="10"/>
  <c r="K1275" i="10"/>
  <c r="J1275" i="10"/>
  <c r="X1271" i="10"/>
  <c r="T1271" i="10"/>
  <c r="L1271" i="10"/>
  <c r="K1271" i="10"/>
  <c r="J1271" i="10"/>
  <c r="B1271" i="10"/>
  <c r="X1267" i="10"/>
  <c r="T1267" i="10"/>
  <c r="L1267" i="10"/>
  <c r="K1267" i="10"/>
  <c r="J1267" i="10"/>
  <c r="C1267" i="10"/>
  <c r="N1291" i="10" s="1"/>
  <c r="A1267" i="10"/>
  <c r="T1263" i="10"/>
  <c r="L1263" i="10"/>
  <c r="K1263" i="10"/>
  <c r="J1263" i="10"/>
  <c r="T1259" i="10"/>
  <c r="L1259" i="10"/>
  <c r="K1259" i="10"/>
  <c r="J1259" i="10"/>
  <c r="T1255" i="10"/>
  <c r="L1255" i="10"/>
  <c r="K1255" i="10"/>
  <c r="J1255" i="10"/>
  <c r="X1251" i="10"/>
  <c r="T1251" i="10"/>
  <c r="L1251" i="10"/>
  <c r="K1251" i="10"/>
  <c r="J1251" i="10"/>
  <c r="B1251" i="10"/>
  <c r="X1247" i="10"/>
  <c r="T1247" i="10"/>
  <c r="L1247" i="10"/>
  <c r="K1247" i="10"/>
  <c r="J1247" i="10"/>
  <c r="X1243" i="10"/>
  <c r="T1243" i="10"/>
  <c r="L1243" i="10"/>
  <c r="K1243" i="10"/>
  <c r="J1243" i="10"/>
  <c r="B1243" i="10"/>
  <c r="X1239" i="10"/>
  <c r="T1239" i="10"/>
  <c r="L1239" i="10"/>
  <c r="K1239" i="10"/>
  <c r="J1239" i="10"/>
  <c r="C1239" i="10"/>
  <c r="A1239" i="10"/>
  <c r="T1235" i="10"/>
  <c r="L1235" i="10"/>
  <c r="K1235" i="10"/>
  <c r="J1235" i="10"/>
  <c r="T1231" i="10"/>
  <c r="L1231" i="10"/>
  <c r="K1231" i="10"/>
  <c r="J1231" i="10"/>
  <c r="T1227" i="10"/>
  <c r="L1227" i="10"/>
  <c r="K1227" i="10"/>
  <c r="J1227" i="10"/>
  <c r="X1223" i="10"/>
  <c r="T1223" i="10"/>
  <c r="L1223" i="10"/>
  <c r="K1223" i="10"/>
  <c r="J1223" i="10"/>
  <c r="B1223" i="10"/>
  <c r="X1219" i="10"/>
  <c r="T1219" i="10"/>
  <c r="L1219" i="10"/>
  <c r="K1219" i="10"/>
  <c r="J1219" i="10"/>
  <c r="X1215" i="10"/>
  <c r="T1215" i="10"/>
  <c r="L1215" i="10"/>
  <c r="K1215" i="10"/>
  <c r="J1215" i="10"/>
  <c r="B1215" i="10"/>
  <c r="X1211" i="10"/>
  <c r="T1211" i="10"/>
  <c r="L1211" i="10"/>
  <c r="K1211" i="10"/>
  <c r="J1211" i="10"/>
  <c r="C1211" i="10"/>
  <c r="A1211" i="10"/>
  <c r="T1207" i="10"/>
  <c r="L1207" i="10"/>
  <c r="K1207" i="10"/>
  <c r="J1207" i="10"/>
  <c r="T1203" i="10"/>
  <c r="L1203" i="10"/>
  <c r="K1203" i="10"/>
  <c r="J1203" i="10"/>
  <c r="T1199" i="10"/>
  <c r="L1199" i="10"/>
  <c r="K1199" i="10"/>
  <c r="J1199" i="10"/>
  <c r="X1195" i="10"/>
  <c r="T1195" i="10"/>
  <c r="L1195" i="10"/>
  <c r="K1195" i="10"/>
  <c r="J1195" i="10"/>
  <c r="B1195" i="10"/>
  <c r="X1191" i="10"/>
  <c r="T1191" i="10"/>
  <c r="L1191" i="10"/>
  <c r="K1191" i="10"/>
  <c r="J1191" i="10"/>
  <c r="X1187" i="10"/>
  <c r="T1187" i="10"/>
  <c r="L1187" i="10"/>
  <c r="K1187" i="10"/>
  <c r="J1187" i="10"/>
  <c r="B1187" i="10"/>
  <c r="X1183" i="10"/>
  <c r="T1183" i="10"/>
  <c r="L1183" i="10"/>
  <c r="K1183" i="10"/>
  <c r="J1183" i="10"/>
  <c r="C1183" i="10"/>
  <c r="A1183" i="10"/>
  <c r="T1179" i="10"/>
  <c r="L1179" i="10"/>
  <c r="K1179" i="10"/>
  <c r="J1179" i="10"/>
  <c r="T1175" i="10"/>
  <c r="L1175" i="10"/>
  <c r="K1175" i="10"/>
  <c r="J1175" i="10"/>
  <c r="T1171" i="10"/>
  <c r="L1171" i="10"/>
  <c r="K1171" i="10"/>
  <c r="J1171" i="10"/>
  <c r="X1167" i="10"/>
  <c r="T1167" i="10"/>
  <c r="L1167" i="10"/>
  <c r="K1167" i="10"/>
  <c r="J1167" i="10"/>
  <c r="B1167" i="10"/>
  <c r="X1163" i="10"/>
  <c r="T1163" i="10"/>
  <c r="L1163" i="10"/>
  <c r="K1163" i="10"/>
  <c r="J1163" i="10"/>
  <c r="X1159" i="10"/>
  <c r="T1159" i="10"/>
  <c r="L1159" i="10"/>
  <c r="K1159" i="10"/>
  <c r="J1159" i="10"/>
  <c r="B1159" i="10"/>
  <c r="X1155" i="10"/>
  <c r="T1155" i="10"/>
  <c r="L1155" i="10"/>
  <c r="K1155" i="10"/>
  <c r="J1155" i="10"/>
  <c r="C1155" i="10"/>
  <c r="N1179" i="10" s="1"/>
  <c r="A1155" i="10"/>
  <c r="T1151" i="10"/>
  <c r="L1151" i="10"/>
  <c r="K1151" i="10"/>
  <c r="J1151" i="10"/>
  <c r="T1147" i="10"/>
  <c r="L1147" i="10"/>
  <c r="K1147" i="10"/>
  <c r="J1147" i="10"/>
  <c r="T1143" i="10"/>
  <c r="L1143" i="10"/>
  <c r="K1143" i="10"/>
  <c r="J1143" i="10"/>
  <c r="X1139" i="10"/>
  <c r="T1139" i="10"/>
  <c r="L1139" i="10"/>
  <c r="K1139" i="10"/>
  <c r="J1139" i="10"/>
  <c r="B1139" i="10"/>
  <c r="X1135" i="10"/>
  <c r="T1135" i="10"/>
  <c r="L1135" i="10"/>
  <c r="K1135" i="10"/>
  <c r="J1135" i="10"/>
  <c r="X1131" i="10"/>
  <c r="T1131" i="10"/>
  <c r="L1131" i="10"/>
  <c r="K1131" i="10"/>
  <c r="J1131" i="10"/>
  <c r="B1131" i="10"/>
  <c r="X1127" i="10"/>
  <c r="T1127" i="10"/>
  <c r="L1127" i="10"/>
  <c r="K1127" i="10"/>
  <c r="J1127" i="10"/>
  <c r="C1127" i="10"/>
  <c r="A1127" i="10"/>
  <c r="T1123" i="10"/>
  <c r="L1123" i="10"/>
  <c r="K1123" i="10"/>
  <c r="J1123" i="10"/>
  <c r="T1119" i="10"/>
  <c r="L1119" i="10"/>
  <c r="K1119" i="10"/>
  <c r="J1119" i="10"/>
  <c r="T1115" i="10"/>
  <c r="L1115" i="10"/>
  <c r="K1115" i="10"/>
  <c r="J1115" i="10"/>
  <c r="X1111" i="10"/>
  <c r="T1111" i="10"/>
  <c r="L1111" i="10"/>
  <c r="K1111" i="10"/>
  <c r="J1111" i="10"/>
  <c r="B1111" i="10"/>
  <c r="X1107" i="10"/>
  <c r="T1107" i="10"/>
  <c r="L1107" i="10"/>
  <c r="K1107" i="10"/>
  <c r="J1107" i="10"/>
  <c r="X1103" i="10"/>
  <c r="T1103" i="10"/>
  <c r="L1103" i="10"/>
  <c r="K1103" i="10"/>
  <c r="J1103" i="10"/>
  <c r="B1103" i="10"/>
  <c r="X1099" i="10"/>
  <c r="T1099" i="10"/>
  <c r="L1099" i="10"/>
  <c r="K1099" i="10"/>
  <c r="J1099" i="10"/>
  <c r="C1099" i="10"/>
  <c r="A1099" i="10"/>
  <c r="T1095" i="10"/>
  <c r="L1095" i="10"/>
  <c r="K1095" i="10"/>
  <c r="J1095" i="10"/>
  <c r="T1091" i="10"/>
  <c r="L1091" i="10"/>
  <c r="K1091" i="10"/>
  <c r="J1091" i="10"/>
  <c r="T1087" i="10"/>
  <c r="L1087" i="10"/>
  <c r="K1087" i="10"/>
  <c r="J1087" i="10"/>
  <c r="X1083" i="10"/>
  <c r="T1083" i="10"/>
  <c r="L1083" i="10"/>
  <c r="K1083" i="10"/>
  <c r="J1083" i="10"/>
  <c r="B1083" i="10"/>
  <c r="X1079" i="10"/>
  <c r="T1079" i="10"/>
  <c r="L1079" i="10"/>
  <c r="K1079" i="10"/>
  <c r="J1079" i="10"/>
  <c r="X1075" i="10"/>
  <c r="T1075" i="10"/>
  <c r="L1075" i="10"/>
  <c r="K1075" i="10"/>
  <c r="J1075" i="10"/>
  <c r="B1075" i="10"/>
  <c r="X1071" i="10"/>
  <c r="T1071" i="10"/>
  <c r="L1071" i="10"/>
  <c r="K1071" i="10"/>
  <c r="J1071" i="10"/>
  <c r="C1071" i="10"/>
  <c r="A1071" i="10"/>
  <c r="T1067" i="10"/>
  <c r="L1067" i="10"/>
  <c r="K1067" i="10"/>
  <c r="J1067" i="10"/>
  <c r="T1063" i="10"/>
  <c r="L1063" i="10"/>
  <c r="K1063" i="10"/>
  <c r="J1063" i="10"/>
  <c r="T1059" i="10"/>
  <c r="L1059" i="10"/>
  <c r="K1059" i="10"/>
  <c r="J1059" i="10"/>
  <c r="X1055" i="10"/>
  <c r="T1055" i="10"/>
  <c r="L1055" i="10"/>
  <c r="K1055" i="10"/>
  <c r="J1055" i="10"/>
  <c r="B1055" i="10"/>
  <c r="X1051" i="10"/>
  <c r="T1051" i="10"/>
  <c r="L1051" i="10"/>
  <c r="K1051" i="10"/>
  <c r="J1051" i="10"/>
  <c r="X1047" i="10"/>
  <c r="T1047" i="10"/>
  <c r="L1047" i="10"/>
  <c r="K1047" i="10"/>
  <c r="J1047" i="10"/>
  <c r="B1047" i="10"/>
  <c r="X1043" i="10"/>
  <c r="T1043" i="10"/>
  <c r="L1043" i="10"/>
  <c r="K1043" i="10"/>
  <c r="J1043" i="10"/>
  <c r="C1043" i="10"/>
  <c r="A1043" i="10"/>
  <c r="T1039" i="10"/>
  <c r="L1039" i="10"/>
  <c r="K1039" i="10"/>
  <c r="J1039" i="10"/>
  <c r="T1035" i="10"/>
  <c r="L1035" i="10"/>
  <c r="K1035" i="10"/>
  <c r="J1035" i="10"/>
  <c r="T1031" i="10"/>
  <c r="L1031" i="10"/>
  <c r="K1031" i="10"/>
  <c r="J1031" i="10"/>
  <c r="X1027" i="10"/>
  <c r="T1027" i="10"/>
  <c r="L1027" i="10"/>
  <c r="K1027" i="10"/>
  <c r="J1027" i="10"/>
  <c r="B1027" i="10"/>
  <c r="X1023" i="10"/>
  <c r="T1023" i="10"/>
  <c r="L1023" i="10"/>
  <c r="K1023" i="10"/>
  <c r="J1023" i="10"/>
  <c r="X1019" i="10"/>
  <c r="T1019" i="10"/>
  <c r="L1019" i="10"/>
  <c r="K1019" i="10"/>
  <c r="J1019" i="10"/>
  <c r="B1019" i="10"/>
  <c r="X1015" i="10"/>
  <c r="T1015" i="10"/>
  <c r="L1015" i="10"/>
  <c r="K1015" i="10"/>
  <c r="J1015" i="10"/>
  <c r="C1015" i="10"/>
  <c r="A1015" i="10"/>
  <c r="T1011" i="10"/>
  <c r="L1011" i="10"/>
  <c r="K1011" i="10"/>
  <c r="J1011" i="10"/>
  <c r="T1007" i="10"/>
  <c r="L1007" i="10"/>
  <c r="K1007" i="10"/>
  <c r="J1007" i="10"/>
  <c r="T1003" i="10"/>
  <c r="L1003" i="10"/>
  <c r="K1003" i="10"/>
  <c r="J1003" i="10"/>
  <c r="X999" i="10"/>
  <c r="T999" i="10"/>
  <c r="L999" i="10"/>
  <c r="K999" i="10"/>
  <c r="J999" i="10"/>
  <c r="B999" i="10"/>
  <c r="X995" i="10"/>
  <c r="T995" i="10"/>
  <c r="L995" i="10"/>
  <c r="K995" i="10"/>
  <c r="J995" i="10"/>
  <c r="X991" i="10"/>
  <c r="T991" i="10"/>
  <c r="L991" i="10"/>
  <c r="K991" i="10"/>
  <c r="J991" i="10"/>
  <c r="B991" i="10"/>
  <c r="X987" i="10"/>
  <c r="T987" i="10"/>
  <c r="L987" i="10"/>
  <c r="K987" i="10"/>
  <c r="J987" i="10"/>
  <c r="C987" i="10"/>
  <c r="A987" i="10"/>
  <c r="T983" i="10"/>
  <c r="L983" i="10"/>
  <c r="K983" i="10"/>
  <c r="J983" i="10"/>
  <c r="T979" i="10"/>
  <c r="L979" i="10"/>
  <c r="K979" i="10"/>
  <c r="J979" i="10"/>
  <c r="T975" i="10"/>
  <c r="L975" i="10"/>
  <c r="K975" i="10"/>
  <c r="J975" i="10"/>
  <c r="X971" i="10"/>
  <c r="T971" i="10"/>
  <c r="L971" i="10"/>
  <c r="K971" i="10"/>
  <c r="J971" i="10"/>
  <c r="B971" i="10"/>
  <c r="X967" i="10"/>
  <c r="T967" i="10"/>
  <c r="L967" i="10"/>
  <c r="K967" i="10"/>
  <c r="J967" i="10"/>
  <c r="X963" i="10"/>
  <c r="T963" i="10"/>
  <c r="L963" i="10"/>
  <c r="K963" i="10"/>
  <c r="J963" i="10"/>
  <c r="B963" i="10"/>
  <c r="X959" i="10"/>
  <c r="T959" i="10"/>
  <c r="L959" i="10"/>
  <c r="K959" i="10"/>
  <c r="J959" i="10"/>
  <c r="C959" i="10"/>
  <c r="A959" i="10"/>
  <c r="T955" i="10"/>
  <c r="L955" i="10"/>
  <c r="K955" i="10"/>
  <c r="J955" i="10"/>
  <c r="T951" i="10"/>
  <c r="L951" i="10"/>
  <c r="K951" i="10"/>
  <c r="J951" i="10"/>
  <c r="T947" i="10"/>
  <c r="L947" i="10"/>
  <c r="K947" i="10"/>
  <c r="J947" i="10"/>
  <c r="X943" i="10"/>
  <c r="T943" i="10"/>
  <c r="L943" i="10"/>
  <c r="K943" i="10"/>
  <c r="J943" i="10"/>
  <c r="B943" i="10"/>
  <c r="X939" i="10"/>
  <c r="T939" i="10"/>
  <c r="L939" i="10"/>
  <c r="K939" i="10"/>
  <c r="J939" i="10"/>
  <c r="X935" i="10"/>
  <c r="T935" i="10"/>
  <c r="L935" i="10"/>
  <c r="K935" i="10"/>
  <c r="J935" i="10"/>
  <c r="B935" i="10"/>
  <c r="X931" i="10"/>
  <c r="T931" i="10"/>
  <c r="L931" i="10"/>
  <c r="K931" i="10"/>
  <c r="J931" i="10"/>
  <c r="C931" i="10"/>
  <c r="A931" i="10"/>
  <c r="T927" i="10"/>
  <c r="L927" i="10"/>
  <c r="K927" i="10"/>
  <c r="J927" i="10"/>
  <c r="T923" i="10"/>
  <c r="L923" i="10"/>
  <c r="K923" i="10"/>
  <c r="J923" i="10"/>
  <c r="T919" i="10"/>
  <c r="L919" i="10"/>
  <c r="K919" i="10"/>
  <c r="J919" i="10"/>
  <c r="X915" i="10"/>
  <c r="T915" i="10"/>
  <c r="L915" i="10"/>
  <c r="K915" i="10"/>
  <c r="J915" i="10"/>
  <c r="B915" i="10"/>
  <c r="X911" i="10"/>
  <c r="T911" i="10"/>
  <c r="L911" i="10"/>
  <c r="K911" i="10"/>
  <c r="J911" i="10"/>
  <c r="X907" i="10"/>
  <c r="T907" i="10"/>
  <c r="L907" i="10"/>
  <c r="K907" i="10"/>
  <c r="J907" i="10"/>
  <c r="B907" i="10"/>
  <c r="X903" i="10"/>
  <c r="T903" i="10"/>
  <c r="L903" i="10"/>
  <c r="K903" i="10"/>
  <c r="J903" i="10"/>
  <c r="C903" i="10"/>
  <c r="N927" i="10" s="1"/>
  <c r="A903" i="10"/>
  <c r="T899" i="10"/>
  <c r="L899" i="10"/>
  <c r="K899" i="10"/>
  <c r="J899" i="10"/>
  <c r="T895" i="10"/>
  <c r="L895" i="10"/>
  <c r="K895" i="10"/>
  <c r="J895" i="10"/>
  <c r="T891" i="10"/>
  <c r="L891" i="10"/>
  <c r="K891" i="10"/>
  <c r="J891" i="10"/>
  <c r="X887" i="10"/>
  <c r="T887" i="10"/>
  <c r="L887" i="10"/>
  <c r="K887" i="10"/>
  <c r="J887" i="10"/>
  <c r="B887" i="10"/>
  <c r="X883" i="10"/>
  <c r="T883" i="10"/>
  <c r="L883" i="10"/>
  <c r="K883" i="10"/>
  <c r="J883" i="10"/>
  <c r="X879" i="10"/>
  <c r="T879" i="10"/>
  <c r="L879" i="10"/>
  <c r="K879" i="10"/>
  <c r="J879" i="10"/>
  <c r="B879" i="10"/>
  <c r="X875" i="10"/>
  <c r="T875" i="10"/>
  <c r="L875" i="10"/>
  <c r="K875" i="10"/>
  <c r="J875" i="10"/>
  <c r="C875" i="10"/>
  <c r="N899" i="10" s="1"/>
  <c r="A875" i="10"/>
  <c r="T871" i="10"/>
  <c r="L871" i="10"/>
  <c r="K871" i="10"/>
  <c r="J871" i="10"/>
  <c r="T867" i="10"/>
  <c r="L867" i="10"/>
  <c r="K867" i="10"/>
  <c r="J867" i="10"/>
  <c r="T863" i="10"/>
  <c r="L863" i="10"/>
  <c r="K863" i="10"/>
  <c r="J863" i="10"/>
  <c r="X859" i="10"/>
  <c r="T859" i="10"/>
  <c r="L859" i="10"/>
  <c r="K859" i="10"/>
  <c r="J859" i="10"/>
  <c r="B859" i="10"/>
  <c r="X855" i="10"/>
  <c r="T855" i="10"/>
  <c r="L855" i="10"/>
  <c r="K855" i="10"/>
  <c r="J855" i="10"/>
  <c r="X851" i="10"/>
  <c r="T851" i="10"/>
  <c r="L851" i="10"/>
  <c r="K851" i="10"/>
  <c r="J851" i="10"/>
  <c r="B851" i="10"/>
  <c r="X847" i="10"/>
  <c r="T847" i="10"/>
  <c r="L847" i="10"/>
  <c r="K847" i="10"/>
  <c r="J847" i="10"/>
  <c r="C847" i="10"/>
  <c r="A847" i="10"/>
  <c r="T843" i="10"/>
  <c r="L843" i="10"/>
  <c r="K843" i="10"/>
  <c r="J843" i="10"/>
  <c r="T839" i="10"/>
  <c r="L839" i="10"/>
  <c r="K839" i="10"/>
  <c r="J839" i="10"/>
  <c r="T835" i="10"/>
  <c r="L835" i="10"/>
  <c r="K835" i="10"/>
  <c r="J835" i="10"/>
  <c r="X831" i="10"/>
  <c r="T831" i="10"/>
  <c r="L831" i="10"/>
  <c r="K831" i="10"/>
  <c r="J831" i="10"/>
  <c r="B831" i="10"/>
  <c r="X827" i="10"/>
  <c r="T827" i="10"/>
  <c r="L827" i="10"/>
  <c r="K827" i="10"/>
  <c r="J827" i="10"/>
  <c r="X823" i="10"/>
  <c r="T823" i="10"/>
  <c r="L823" i="10"/>
  <c r="K823" i="10"/>
  <c r="J823" i="10"/>
  <c r="B823" i="10"/>
  <c r="X819" i="10"/>
  <c r="T819" i="10"/>
  <c r="L819" i="10"/>
  <c r="K819" i="10"/>
  <c r="J819" i="10"/>
  <c r="C819" i="10"/>
  <c r="A819" i="10"/>
  <c r="T815" i="10"/>
  <c r="L815" i="10"/>
  <c r="K815" i="10"/>
  <c r="J815" i="10"/>
  <c r="T811" i="10"/>
  <c r="L811" i="10"/>
  <c r="K811" i="10"/>
  <c r="J811" i="10"/>
  <c r="T807" i="10"/>
  <c r="L807" i="10"/>
  <c r="K807" i="10"/>
  <c r="J807" i="10"/>
  <c r="X803" i="10"/>
  <c r="T803" i="10"/>
  <c r="L803" i="10"/>
  <c r="K803" i="10"/>
  <c r="J803" i="10"/>
  <c r="B803" i="10"/>
  <c r="X799" i="10"/>
  <c r="T799" i="10"/>
  <c r="L799" i="10"/>
  <c r="K799" i="10"/>
  <c r="J799" i="10"/>
  <c r="X795" i="10"/>
  <c r="T795" i="10"/>
  <c r="L795" i="10"/>
  <c r="K795" i="10"/>
  <c r="J795" i="10"/>
  <c r="B795" i="10"/>
  <c r="X791" i="10"/>
  <c r="T791" i="10"/>
  <c r="L791" i="10"/>
  <c r="K791" i="10"/>
  <c r="J791" i="10"/>
  <c r="C791" i="10"/>
  <c r="A791" i="10"/>
  <c r="T787" i="10"/>
  <c r="L787" i="10"/>
  <c r="K787" i="10"/>
  <c r="J787" i="10"/>
  <c r="T783" i="10"/>
  <c r="L783" i="10"/>
  <c r="K783" i="10"/>
  <c r="J783" i="10"/>
  <c r="T779" i="10"/>
  <c r="L779" i="10"/>
  <c r="K779" i="10"/>
  <c r="J779" i="10"/>
  <c r="X775" i="10"/>
  <c r="T775" i="10"/>
  <c r="L775" i="10"/>
  <c r="K775" i="10"/>
  <c r="J775" i="10"/>
  <c r="B775" i="10"/>
  <c r="X771" i="10"/>
  <c r="T771" i="10"/>
  <c r="L771" i="10"/>
  <c r="K771" i="10"/>
  <c r="J771" i="10"/>
  <c r="X767" i="10"/>
  <c r="T767" i="10"/>
  <c r="L767" i="10"/>
  <c r="K767" i="10"/>
  <c r="J767" i="10"/>
  <c r="B767" i="10"/>
  <c r="X763" i="10"/>
  <c r="T763" i="10"/>
  <c r="L763" i="10"/>
  <c r="K763" i="10"/>
  <c r="J763" i="10"/>
  <c r="C763" i="10"/>
  <c r="A763" i="10"/>
  <c r="T759" i="10"/>
  <c r="L759" i="10"/>
  <c r="K759" i="10"/>
  <c r="J759" i="10"/>
  <c r="T755" i="10"/>
  <c r="L755" i="10"/>
  <c r="K755" i="10"/>
  <c r="J755" i="10"/>
  <c r="T751" i="10"/>
  <c r="L751" i="10"/>
  <c r="K751" i="10"/>
  <c r="J751" i="10"/>
  <c r="X747" i="10"/>
  <c r="T747" i="10"/>
  <c r="L747" i="10"/>
  <c r="K747" i="10"/>
  <c r="J747" i="10"/>
  <c r="B747" i="10"/>
  <c r="X743" i="10"/>
  <c r="T743" i="10"/>
  <c r="L743" i="10"/>
  <c r="K743" i="10"/>
  <c r="J743" i="10"/>
  <c r="X739" i="10"/>
  <c r="T739" i="10"/>
  <c r="L739" i="10"/>
  <c r="K739" i="10"/>
  <c r="J739" i="10"/>
  <c r="B739" i="10"/>
  <c r="X735" i="10"/>
  <c r="T735" i="10"/>
  <c r="L735" i="10"/>
  <c r="K735" i="10"/>
  <c r="J735" i="10"/>
  <c r="C735" i="10"/>
  <c r="N759" i="10" s="1"/>
  <c r="A735" i="10"/>
  <c r="T731" i="10"/>
  <c r="L731" i="10"/>
  <c r="K731" i="10"/>
  <c r="J731" i="10"/>
  <c r="T727" i="10"/>
  <c r="L727" i="10"/>
  <c r="K727" i="10"/>
  <c r="J727" i="10"/>
  <c r="T723" i="10"/>
  <c r="L723" i="10"/>
  <c r="K723" i="10"/>
  <c r="J723" i="10"/>
  <c r="X719" i="10"/>
  <c r="T719" i="10"/>
  <c r="L719" i="10"/>
  <c r="K719" i="10"/>
  <c r="J719" i="10"/>
  <c r="B719" i="10"/>
  <c r="X715" i="10"/>
  <c r="T715" i="10"/>
  <c r="L715" i="10"/>
  <c r="K715" i="10"/>
  <c r="J715" i="10"/>
  <c r="X711" i="10"/>
  <c r="T711" i="10"/>
  <c r="L711" i="10"/>
  <c r="K711" i="10"/>
  <c r="J711" i="10"/>
  <c r="B711" i="10"/>
  <c r="X707" i="10"/>
  <c r="T707" i="10"/>
  <c r="L707" i="10"/>
  <c r="K707" i="10"/>
  <c r="J707" i="10"/>
  <c r="C707" i="10"/>
  <c r="A707" i="10"/>
  <c r="T703" i="10"/>
  <c r="L703" i="10"/>
  <c r="K703" i="10"/>
  <c r="J703" i="10"/>
  <c r="T699" i="10"/>
  <c r="L699" i="10"/>
  <c r="K699" i="10"/>
  <c r="J699" i="10"/>
  <c r="T695" i="10"/>
  <c r="L695" i="10"/>
  <c r="K695" i="10"/>
  <c r="J695" i="10"/>
  <c r="X691" i="10"/>
  <c r="T691" i="10"/>
  <c r="L691" i="10"/>
  <c r="K691" i="10"/>
  <c r="J691" i="10"/>
  <c r="B691" i="10"/>
  <c r="X687" i="10"/>
  <c r="T687" i="10"/>
  <c r="L687" i="10"/>
  <c r="K687" i="10"/>
  <c r="J687" i="10"/>
  <c r="X683" i="10"/>
  <c r="T683" i="10"/>
  <c r="L683" i="10"/>
  <c r="K683" i="10"/>
  <c r="J683" i="10"/>
  <c r="B683" i="10"/>
  <c r="X679" i="10"/>
  <c r="T679" i="10"/>
  <c r="L679" i="10"/>
  <c r="K679" i="10"/>
  <c r="J679" i="10"/>
  <c r="C679" i="10"/>
  <c r="A679" i="10"/>
  <c r="T675" i="10"/>
  <c r="L675" i="10"/>
  <c r="K675" i="10"/>
  <c r="J675" i="10"/>
  <c r="T671" i="10"/>
  <c r="L671" i="10"/>
  <c r="K671" i="10"/>
  <c r="J671" i="10"/>
  <c r="T667" i="10"/>
  <c r="L667" i="10"/>
  <c r="K667" i="10"/>
  <c r="J667" i="10"/>
  <c r="X663" i="10"/>
  <c r="T663" i="10"/>
  <c r="L663" i="10"/>
  <c r="K663" i="10"/>
  <c r="J663" i="10"/>
  <c r="B663" i="10"/>
  <c r="X659" i="10"/>
  <c r="T659" i="10"/>
  <c r="L659" i="10"/>
  <c r="K659" i="10"/>
  <c r="J659" i="10"/>
  <c r="X655" i="10"/>
  <c r="T655" i="10"/>
  <c r="L655" i="10"/>
  <c r="K655" i="10"/>
  <c r="J655" i="10"/>
  <c r="B655" i="10"/>
  <c r="X651" i="10"/>
  <c r="T651" i="10"/>
  <c r="L651" i="10"/>
  <c r="K651" i="10"/>
  <c r="J651" i="10"/>
  <c r="C651" i="10"/>
  <c r="N675" i="10" s="1"/>
  <c r="A651" i="10"/>
  <c r="T647" i="10"/>
  <c r="L647" i="10"/>
  <c r="K647" i="10"/>
  <c r="J647" i="10"/>
  <c r="T643" i="10"/>
  <c r="L643" i="10"/>
  <c r="K643" i="10"/>
  <c r="J643" i="10"/>
  <c r="T639" i="10"/>
  <c r="L639" i="10"/>
  <c r="K639" i="10"/>
  <c r="J639" i="10"/>
  <c r="X635" i="10"/>
  <c r="T635" i="10"/>
  <c r="L635" i="10"/>
  <c r="K635" i="10"/>
  <c r="J635" i="10"/>
  <c r="B635" i="10"/>
  <c r="X631" i="10"/>
  <c r="T631" i="10"/>
  <c r="L631" i="10"/>
  <c r="K631" i="10"/>
  <c r="J631" i="10"/>
  <c r="X627" i="10"/>
  <c r="T627" i="10"/>
  <c r="L627" i="10"/>
  <c r="K627" i="10"/>
  <c r="J627" i="10"/>
  <c r="B627" i="10"/>
  <c r="X623" i="10"/>
  <c r="T623" i="10"/>
  <c r="L623" i="10"/>
  <c r="K623" i="10"/>
  <c r="J623" i="10"/>
  <c r="C623" i="10"/>
  <c r="A623" i="10"/>
  <c r="T619" i="10"/>
  <c r="L619" i="10"/>
  <c r="K619" i="10"/>
  <c r="J619" i="10"/>
  <c r="T615" i="10"/>
  <c r="L615" i="10"/>
  <c r="K615" i="10"/>
  <c r="J615" i="10"/>
  <c r="T611" i="10"/>
  <c r="L611" i="10"/>
  <c r="K611" i="10"/>
  <c r="J611" i="10"/>
  <c r="X607" i="10"/>
  <c r="T607" i="10"/>
  <c r="L607" i="10"/>
  <c r="K607" i="10"/>
  <c r="J607" i="10"/>
  <c r="B607" i="10"/>
  <c r="X603" i="10"/>
  <c r="T603" i="10"/>
  <c r="L603" i="10"/>
  <c r="K603" i="10"/>
  <c r="J603" i="10"/>
  <c r="X599" i="10"/>
  <c r="T599" i="10"/>
  <c r="L599" i="10"/>
  <c r="K599" i="10"/>
  <c r="J599" i="10"/>
  <c r="B599" i="10"/>
  <c r="X595" i="10"/>
  <c r="T595" i="10"/>
  <c r="L595" i="10"/>
  <c r="K595" i="10"/>
  <c r="J595" i="10"/>
  <c r="C595" i="10"/>
  <c r="N619" i="10" s="1"/>
  <c r="A595" i="10"/>
  <c r="T591" i="10"/>
  <c r="L591" i="10"/>
  <c r="K591" i="10"/>
  <c r="J591" i="10"/>
  <c r="T587" i="10"/>
  <c r="L587" i="10"/>
  <c r="K587" i="10"/>
  <c r="J587" i="10"/>
  <c r="T583" i="10"/>
  <c r="L583" i="10"/>
  <c r="K583" i="10"/>
  <c r="J583" i="10"/>
  <c r="X579" i="10"/>
  <c r="T579" i="10"/>
  <c r="L579" i="10"/>
  <c r="K579" i="10"/>
  <c r="J579" i="10"/>
  <c r="B579" i="10"/>
  <c r="X575" i="10"/>
  <c r="T575" i="10"/>
  <c r="L575" i="10"/>
  <c r="K575" i="10"/>
  <c r="J575" i="10"/>
  <c r="X571" i="10"/>
  <c r="T571" i="10"/>
  <c r="L571" i="10"/>
  <c r="K571" i="10"/>
  <c r="J571" i="10"/>
  <c r="B571" i="10"/>
  <c r="X567" i="10"/>
  <c r="T567" i="10"/>
  <c r="L567" i="10"/>
  <c r="K567" i="10"/>
  <c r="J567" i="10"/>
  <c r="C567" i="10"/>
  <c r="A567" i="10"/>
  <c r="T563" i="10"/>
  <c r="L563" i="10"/>
  <c r="K563" i="10"/>
  <c r="J563" i="10"/>
  <c r="T559" i="10"/>
  <c r="L559" i="10"/>
  <c r="K559" i="10"/>
  <c r="J559" i="10"/>
  <c r="T555" i="10"/>
  <c r="L555" i="10"/>
  <c r="K555" i="10"/>
  <c r="J555" i="10"/>
  <c r="X551" i="10"/>
  <c r="T551" i="10"/>
  <c r="L551" i="10"/>
  <c r="K551" i="10"/>
  <c r="J551" i="10"/>
  <c r="B551" i="10"/>
  <c r="X547" i="10"/>
  <c r="T547" i="10"/>
  <c r="L547" i="10"/>
  <c r="K547" i="10"/>
  <c r="J547" i="10"/>
  <c r="X543" i="10"/>
  <c r="T543" i="10"/>
  <c r="L543" i="10"/>
  <c r="K543" i="10"/>
  <c r="J543" i="10"/>
  <c r="B543" i="10"/>
  <c r="X539" i="10"/>
  <c r="T539" i="10"/>
  <c r="L539" i="10"/>
  <c r="K539" i="10"/>
  <c r="J539" i="10"/>
  <c r="C539" i="10"/>
  <c r="N559" i="10" s="1"/>
  <c r="A539" i="10"/>
  <c r="T535" i="10"/>
  <c r="L535" i="10"/>
  <c r="K535" i="10"/>
  <c r="J535" i="10"/>
  <c r="T531" i="10"/>
  <c r="L531" i="10"/>
  <c r="K531" i="10"/>
  <c r="J531" i="10"/>
  <c r="T527" i="10"/>
  <c r="L527" i="10"/>
  <c r="K527" i="10"/>
  <c r="J527" i="10"/>
  <c r="X523" i="10"/>
  <c r="T523" i="10"/>
  <c r="L523" i="10"/>
  <c r="K523" i="10"/>
  <c r="J523" i="10"/>
  <c r="B523" i="10"/>
  <c r="X519" i="10"/>
  <c r="T519" i="10"/>
  <c r="L519" i="10"/>
  <c r="K519" i="10"/>
  <c r="J519" i="10"/>
  <c r="X515" i="10"/>
  <c r="T515" i="10"/>
  <c r="L515" i="10"/>
  <c r="K515" i="10"/>
  <c r="J515" i="10"/>
  <c r="B515" i="10"/>
  <c r="X511" i="10"/>
  <c r="T511" i="10"/>
  <c r="L511" i="10"/>
  <c r="K511" i="10"/>
  <c r="J511" i="10"/>
  <c r="C511" i="10"/>
  <c r="A511" i="10"/>
  <c r="T507" i="10"/>
  <c r="L507" i="10"/>
  <c r="K507" i="10"/>
  <c r="J507" i="10"/>
  <c r="T503" i="10"/>
  <c r="L503" i="10"/>
  <c r="K503" i="10"/>
  <c r="J503" i="10"/>
  <c r="T499" i="10"/>
  <c r="L499" i="10"/>
  <c r="K499" i="10"/>
  <c r="J499" i="10"/>
  <c r="X495" i="10"/>
  <c r="T495" i="10"/>
  <c r="L495" i="10"/>
  <c r="K495" i="10"/>
  <c r="J495" i="10"/>
  <c r="B495" i="10"/>
  <c r="X491" i="10"/>
  <c r="T491" i="10"/>
  <c r="L491" i="10"/>
  <c r="K491" i="10"/>
  <c r="J491" i="10"/>
  <c r="X487" i="10"/>
  <c r="T487" i="10"/>
  <c r="L487" i="10"/>
  <c r="K487" i="10"/>
  <c r="J487" i="10"/>
  <c r="B487" i="10"/>
  <c r="X483" i="10"/>
  <c r="T483" i="10"/>
  <c r="L483" i="10"/>
  <c r="K483" i="10"/>
  <c r="J483" i="10"/>
  <c r="C483" i="10"/>
  <c r="N507" i="10" s="1"/>
  <c r="A483" i="10"/>
  <c r="T479" i="10"/>
  <c r="L479" i="10"/>
  <c r="K479" i="10"/>
  <c r="J479" i="10"/>
  <c r="T475" i="10"/>
  <c r="L475" i="10"/>
  <c r="K475" i="10"/>
  <c r="J475" i="10"/>
  <c r="T471" i="10"/>
  <c r="L471" i="10"/>
  <c r="K471" i="10"/>
  <c r="J471" i="10"/>
  <c r="X467" i="10"/>
  <c r="T467" i="10"/>
  <c r="L467" i="10"/>
  <c r="K467" i="10"/>
  <c r="J467" i="10"/>
  <c r="B467" i="10"/>
  <c r="X463" i="10"/>
  <c r="T463" i="10"/>
  <c r="L463" i="10"/>
  <c r="K463" i="10"/>
  <c r="J463" i="10"/>
  <c r="X459" i="10"/>
  <c r="T459" i="10"/>
  <c r="L459" i="10"/>
  <c r="K459" i="10"/>
  <c r="J459" i="10"/>
  <c r="B459" i="10"/>
  <c r="X455" i="10"/>
  <c r="T455" i="10"/>
  <c r="L455" i="10"/>
  <c r="K455" i="10"/>
  <c r="J455" i="10"/>
  <c r="C455" i="10"/>
  <c r="A455" i="10"/>
  <c r="T451" i="10"/>
  <c r="L451" i="10"/>
  <c r="K451" i="10"/>
  <c r="J451" i="10"/>
  <c r="T447" i="10"/>
  <c r="L447" i="10"/>
  <c r="K447" i="10"/>
  <c r="J447" i="10"/>
  <c r="T443" i="10"/>
  <c r="L443" i="10"/>
  <c r="K443" i="10"/>
  <c r="J443" i="10"/>
  <c r="X439" i="10"/>
  <c r="T439" i="10"/>
  <c r="L439" i="10"/>
  <c r="K439" i="10"/>
  <c r="J439" i="10"/>
  <c r="B439" i="10"/>
  <c r="X435" i="10"/>
  <c r="T435" i="10"/>
  <c r="L435" i="10"/>
  <c r="K435" i="10"/>
  <c r="J435" i="10"/>
  <c r="X431" i="10"/>
  <c r="T431" i="10"/>
  <c r="L431" i="10"/>
  <c r="K431" i="10"/>
  <c r="J431" i="10"/>
  <c r="B431" i="10"/>
  <c r="X427" i="10"/>
  <c r="T427" i="10"/>
  <c r="L427" i="10"/>
  <c r="K427" i="10"/>
  <c r="J427" i="10"/>
  <c r="C427" i="10"/>
  <c r="A427" i="10"/>
  <c r="T423" i="10"/>
  <c r="L423" i="10"/>
  <c r="K423" i="10"/>
  <c r="J423" i="10"/>
  <c r="T419" i="10"/>
  <c r="L419" i="10"/>
  <c r="K419" i="10"/>
  <c r="J419" i="10"/>
  <c r="T415" i="10"/>
  <c r="L415" i="10"/>
  <c r="K415" i="10"/>
  <c r="J415" i="10"/>
  <c r="X411" i="10"/>
  <c r="T411" i="10"/>
  <c r="L411" i="10"/>
  <c r="K411" i="10"/>
  <c r="J411" i="10"/>
  <c r="B411" i="10"/>
  <c r="X407" i="10"/>
  <c r="T407" i="10"/>
  <c r="L407" i="10"/>
  <c r="K407" i="10"/>
  <c r="J407" i="10"/>
  <c r="X403" i="10"/>
  <c r="T403" i="10"/>
  <c r="L403" i="10"/>
  <c r="K403" i="10"/>
  <c r="J403" i="10"/>
  <c r="B403" i="10"/>
  <c r="X399" i="10"/>
  <c r="T399" i="10"/>
  <c r="L399" i="10"/>
  <c r="K399" i="10"/>
  <c r="J399" i="10"/>
  <c r="C399" i="10"/>
  <c r="N423" i="10" s="1"/>
  <c r="A399" i="10"/>
  <c r="T395" i="10"/>
  <c r="L395" i="10"/>
  <c r="K395" i="10"/>
  <c r="J395" i="10"/>
  <c r="T391" i="10"/>
  <c r="L391" i="10"/>
  <c r="K391" i="10"/>
  <c r="J391" i="10"/>
  <c r="T387" i="10"/>
  <c r="L387" i="10"/>
  <c r="K387" i="10"/>
  <c r="J387" i="10"/>
  <c r="X383" i="10"/>
  <c r="T383" i="10"/>
  <c r="L383" i="10"/>
  <c r="K383" i="10"/>
  <c r="J383" i="10"/>
  <c r="B383" i="10"/>
  <c r="X379" i="10"/>
  <c r="T379" i="10"/>
  <c r="L379" i="10"/>
  <c r="K379" i="10"/>
  <c r="J379" i="10"/>
  <c r="X375" i="10"/>
  <c r="T375" i="10"/>
  <c r="L375" i="10"/>
  <c r="K375" i="10"/>
  <c r="J375" i="10"/>
  <c r="B375" i="10"/>
  <c r="X371" i="10"/>
  <c r="T371" i="10"/>
  <c r="L371" i="10"/>
  <c r="K371" i="10"/>
  <c r="J371" i="10"/>
  <c r="C371" i="10"/>
  <c r="N395" i="10" s="1"/>
  <c r="A371" i="10"/>
  <c r="T367" i="10"/>
  <c r="L367" i="10"/>
  <c r="K367" i="10"/>
  <c r="J367" i="10"/>
  <c r="T363" i="10"/>
  <c r="L363" i="10"/>
  <c r="K363" i="10"/>
  <c r="J363" i="10"/>
  <c r="T359" i="10"/>
  <c r="L359" i="10"/>
  <c r="K359" i="10"/>
  <c r="J359" i="10"/>
  <c r="X355" i="10"/>
  <c r="T355" i="10"/>
  <c r="L355" i="10"/>
  <c r="K355" i="10"/>
  <c r="J355" i="10"/>
  <c r="B355" i="10"/>
  <c r="X351" i="10"/>
  <c r="T351" i="10"/>
  <c r="L351" i="10"/>
  <c r="K351" i="10"/>
  <c r="J351" i="10"/>
  <c r="X347" i="10"/>
  <c r="T347" i="10"/>
  <c r="L347" i="10"/>
  <c r="K347" i="10"/>
  <c r="J347" i="10"/>
  <c r="B347" i="10"/>
  <c r="X343" i="10"/>
  <c r="T343" i="10"/>
  <c r="L343" i="10"/>
  <c r="K343" i="10"/>
  <c r="J343" i="10"/>
  <c r="C343" i="10"/>
  <c r="A343" i="10"/>
  <c r="T339" i="10"/>
  <c r="L339" i="10"/>
  <c r="K339" i="10"/>
  <c r="J339" i="10"/>
  <c r="T335" i="10"/>
  <c r="L335" i="10"/>
  <c r="K335" i="10"/>
  <c r="J335" i="10"/>
  <c r="T331" i="10"/>
  <c r="L331" i="10"/>
  <c r="K331" i="10"/>
  <c r="J331" i="10"/>
  <c r="X327" i="10"/>
  <c r="T327" i="10"/>
  <c r="L327" i="10"/>
  <c r="K327" i="10"/>
  <c r="J327" i="10"/>
  <c r="B327" i="10"/>
  <c r="X323" i="10"/>
  <c r="T323" i="10"/>
  <c r="L323" i="10"/>
  <c r="K323" i="10"/>
  <c r="J323" i="10"/>
  <c r="X319" i="10"/>
  <c r="T319" i="10"/>
  <c r="L319" i="10"/>
  <c r="K319" i="10"/>
  <c r="J319" i="10"/>
  <c r="B319" i="10"/>
  <c r="X315" i="10"/>
  <c r="T315" i="10"/>
  <c r="L315" i="10"/>
  <c r="K315" i="10"/>
  <c r="J315" i="10"/>
  <c r="C315" i="10"/>
  <c r="A315" i="10"/>
  <c r="T311" i="10"/>
  <c r="L311" i="10"/>
  <c r="K311" i="10"/>
  <c r="J311" i="10"/>
  <c r="T307" i="10"/>
  <c r="L307" i="10"/>
  <c r="K307" i="10"/>
  <c r="J307" i="10"/>
  <c r="T303" i="10"/>
  <c r="L303" i="10"/>
  <c r="K303" i="10"/>
  <c r="J303" i="10"/>
  <c r="X299" i="10"/>
  <c r="T299" i="10"/>
  <c r="L299" i="10"/>
  <c r="K299" i="10"/>
  <c r="J299" i="10"/>
  <c r="B299" i="10"/>
  <c r="X295" i="10"/>
  <c r="T295" i="10"/>
  <c r="L295" i="10"/>
  <c r="K295" i="10"/>
  <c r="J295" i="10"/>
  <c r="X291" i="10"/>
  <c r="T291" i="10"/>
  <c r="L291" i="10"/>
  <c r="K291" i="10"/>
  <c r="J291" i="10"/>
  <c r="B291" i="10"/>
  <c r="X287" i="10"/>
  <c r="T287" i="10"/>
  <c r="L287" i="10"/>
  <c r="K287" i="10"/>
  <c r="J287" i="10"/>
  <c r="C287" i="10"/>
  <c r="N311" i="10" s="1"/>
  <c r="A287" i="10"/>
  <c r="T283" i="10"/>
  <c r="L283" i="10"/>
  <c r="K283" i="10"/>
  <c r="J283" i="10"/>
  <c r="T279" i="10"/>
  <c r="L279" i="10"/>
  <c r="K279" i="10"/>
  <c r="J279" i="10"/>
  <c r="T275" i="10"/>
  <c r="L275" i="10"/>
  <c r="K275" i="10"/>
  <c r="J275" i="10"/>
  <c r="X271" i="10"/>
  <c r="T271" i="10"/>
  <c r="L271" i="10"/>
  <c r="K271" i="10"/>
  <c r="J271" i="10"/>
  <c r="B271" i="10"/>
  <c r="X267" i="10"/>
  <c r="T267" i="10"/>
  <c r="L267" i="10"/>
  <c r="K267" i="10"/>
  <c r="J267" i="10"/>
  <c r="X263" i="10"/>
  <c r="T263" i="10"/>
  <c r="L263" i="10"/>
  <c r="K263" i="10"/>
  <c r="J263" i="10"/>
  <c r="B263" i="10"/>
  <c r="X259" i="10"/>
  <c r="T259" i="10"/>
  <c r="L259" i="10"/>
  <c r="K259" i="10"/>
  <c r="J259" i="10"/>
  <c r="C259" i="10"/>
  <c r="N283" i="10" s="1"/>
  <c r="A259" i="10"/>
  <c r="T255" i="10"/>
  <c r="L255" i="10"/>
  <c r="K255" i="10"/>
  <c r="J255" i="10"/>
  <c r="T251" i="10"/>
  <c r="L251" i="10"/>
  <c r="K251" i="10"/>
  <c r="J251" i="10"/>
  <c r="T247" i="10"/>
  <c r="L247" i="10"/>
  <c r="K247" i="10"/>
  <c r="J247" i="10"/>
  <c r="X243" i="10"/>
  <c r="T243" i="10"/>
  <c r="L243" i="10"/>
  <c r="K243" i="10"/>
  <c r="J243" i="10"/>
  <c r="B243" i="10"/>
  <c r="X239" i="10"/>
  <c r="T239" i="10"/>
  <c r="L239" i="10"/>
  <c r="K239" i="10"/>
  <c r="J239" i="10"/>
  <c r="X235" i="10"/>
  <c r="T235" i="10"/>
  <c r="L235" i="10"/>
  <c r="K235" i="10"/>
  <c r="J235" i="10"/>
  <c r="B235" i="10"/>
  <c r="X231" i="10"/>
  <c r="T231" i="10"/>
  <c r="L231" i="10"/>
  <c r="K231" i="10"/>
  <c r="J231" i="10"/>
  <c r="C231" i="10"/>
  <c r="A231" i="10"/>
  <c r="T227" i="10"/>
  <c r="L227" i="10"/>
  <c r="K227" i="10"/>
  <c r="J227" i="10"/>
  <c r="T223" i="10"/>
  <c r="L223" i="10"/>
  <c r="K223" i="10"/>
  <c r="J223" i="10"/>
  <c r="T219" i="10"/>
  <c r="L219" i="10"/>
  <c r="K219" i="10"/>
  <c r="J219" i="10"/>
  <c r="X215" i="10"/>
  <c r="T215" i="10"/>
  <c r="L215" i="10"/>
  <c r="K215" i="10"/>
  <c r="J215" i="10"/>
  <c r="B215" i="10"/>
  <c r="X211" i="10"/>
  <c r="T211" i="10"/>
  <c r="L211" i="10"/>
  <c r="K211" i="10"/>
  <c r="J211" i="10"/>
  <c r="X207" i="10"/>
  <c r="T207" i="10"/>
  <c r="L207" i="10"/>
  <c r="K207" i="10"/>
  <c r="J207" i="10"/>
  <c r="B207" i="10"/>
  <c r="X203" i="10"/>
  <c r="T203" i="10"/>
  <c r="L203" i="10"/>
  <c r="K203" i="10"/>
  <c r="J203" i="10"/>
  <c r="C203" i="10"/>
  <c r="A203" i="10"/>
  <c r="T199" i="10"/>
  <c r="L199" i="10"/>
  <c r="K199" i="10"/>
  <c r="J199" i="10"/>
  <c r="T195" i="10"/>
  <c r="L195" i="10"/>
  <c r="K195" i="10"/>
  <c r="J195" i="10"/>
  <c r="T191" i="10"/>
  <c r="L191" i="10"/>
  <c r="K191" i="10"/>
  <c r="J191" i="10"/>
  <c r="X187" i="10"/>
  <c r="T187" i="10"/>
  <c r="L187" i="10"/>
  <c r="K187" i="10"/>
  <c r="J187" i="10"/>
  <c r="B187" i="10"/>
  <c r="X183" i="10"/>
  <c r="T183" i="10"/>
  <c r="L183" i="10"/>
  <c r="K183" i="10"/>
  <c r="J183" i="10"/>
  <c r="X179" i="10"/>
  <c r="T179" i="10"/>
  <c r="L179" i="10"/>
  <c r="K179" i="10"/>
  <c r="J179" i="10"/>
  <c r="B179" i="10"/>
  <c r="X175" i="10"/>
  <c r="T175" i="10"/>
  <c r="L175" i="10"/>
  <c r="K175" i="10"/>
  <c r="J175" i="10"/>
  <c r="C175" i="10"/>
  <c r="A175" i="10"/>
  <c r="T171" i="10"/>
  <c r="L171" i="10"/>
  <c r="K171" i="10"/>
  <c r="J171" i="10"/>
  <c r="T167" i="10"/>
  <c r="L167" i="10"/>
  <c r="K167" i="10"/>
  <c r="J167" i="10"/>
  <c r="T163" i="10"/>
  <c r="L163" i="10"/>
  <c r="K163" i="10"/>
  <c r="J163" i="10"/>
  <c r="X159" i="10"/>
  <c r="T159" i="10"/>
  <c r="L159" i="10"/>
  <c r="K159" i="10"/>
  <c r="J159" i="10"/>
  <c r="B159" i="10"/>
  <c r="X155" i="10"/>
  <c r="T155" i="10"/>
  <c r="L155" i="10"/>
  <c r="K155" i="10"/>
  <c r="J155" i="10"/>
  <c r="X151" i="10"/>
  <c r="T151" i="10"/>
  <c r="L151" i="10"/>
  <c r="K151" i="10"/>
  <c r="J151" i="10"/>
  <c r="B151" i="10"/>
  <c r="X147" i="10"/>
  <c r="T147" i="10"/>
  <c r="L147" i="10"/>
  <c r="K147" i="10"/>
  <c r="J147" i="10"/>
  <c r="C147" i="10"/>
  <c r="N167" i="10" s="1"/>
  <c r="A147" i="10"/>
  <c r="T143" i="10"/>
  <c r="L143" i="10"/>
  <c r="K143" i="10"/>
  <c r="J143" i="10"/>
  <c r="T139" i="10"/>
  <c r="L139" i="10"/>
  <c r="K139" i="10"/>
  <c r="J139" i="10"/>
  <c r="T135" i="10"/>
  <c r="L135" i="10"/>
  <c r="K135" i="10"/>
  <c r="J135" i="10"/>
  <c r="X131" i="10"/>
  <c r="T131" i="10"/>
  <c r="L131" i="10"/>
  <c r="K131" i="10"/>
  <c r="J131" i="10"/>
  <c r="B131" i="10"/>
  <c r="X127" i="10"/>
  <c r="T127" i="10"/>
  <c r="L127" i="10"/>
  <c r="K127" i="10"/>
  <c r="J127" i="10"/>
  <c r="X123" i="10"/>
  <c r="T123" i="10"/>
  <c r="L123" i="10"/>
  <c r="K123" i="10"/>
  <c r="J123" i="10"/>
  <c r="B123" i="10"/>
  <c r="X119" i="10"/>
  <c r="T119" i="10"/>
  <c r="L119" i="10"/>
  <c r="K119" i="10"/>
  <c r="J119" i="10"/>
  <c r="C119" i="10"/>
  <c r="N139" i="10" s="1"/>
  <c r="A119" i="10"/>
  <c r="T115" i="10"/>
  <c r="L115" i="10"/>
  <c r="K115" i="10"/>
  <c r="J115" i="10"/>
  <c r="T111" i="10"/>
  <c r="L111" i="10"/>
  <c r="K111" i="10"/>
  <c r="J111" i="10"/>
  <c r="T107" i="10"/>
  <c r="L107" i="10"/>
  <c r="K107" i="10"/>
  <c r="J107" i="10"/>
  <c r="X103" i="10"/>
  <c r="T103" i="10"/>
  <c r="L103" i="10"/>
  <c r="K103" i="10"/>
  <c r="J103" i="10"/>
  <c r="B103" i="10"/>
  <c r="X99" i="10"/>
  <c r="T99" i="10"/>
  <c r="L99" i="10"/>
  <c r="K99" i="10"/>
  <c r="J99" i="10"/>
  <c r="X95" i="10"/>
  <c r="T95" i="10"/>
  <c r="L95" i="10"/>
  <c r="K95" i="10"/>
  <c r="J95" i="10"/>
  <c r="B95" i="10"/>
  <c r="X91" i="10"/>
  <c r="T91" i="10"/>
  <c r="L91" i="10"/>
  <c r="K91" i="10"/>
  <c r="J91" i="10"/>
  <c r="C91" i="10"/>
  <c r="A91" i="10"/>
  <c r="T87" i="10"/>
  <c r="L87" i="10"/>
  <c r="K87" i="10"/>
  <c r="J87" i="10"/>
  <c r="T83" i="10"/>
  <c r="L83" i="10"/>
  <c r="K83" i="10"/>
  <c r="J83" i="10"/>
  <c r="T79" i="10"/>
  <c r="L79" i="10"/>
  <c r="K79" i="10"/>
  <c r="J79" i="10"/>
  <c r="X75" i="10"/>
  <c r="T75" i="10"/>
  <c r="L75" i="10"/>
  <c r="K75" i="10"/>
  <c r="J75" i="10"/>
  <c r="B75" i="10"/>
  <c r="X71" i="10"/>
  <c r="T71" i="10"/>
  <c r="L71" i="10"/>
  <c r="K71" i="10"/>
  <c r="J71" i="10"/>
  <c r="X67" i="10"/>
  <c r="T67" i="10"/>
  <c r="L67" i="10"/>
  <c r="K67" i="10"/>
  <c r="J67" i="10"/>
  <c r="B67" i="10"/>
  <c r="X63" i="10"/>
  <c r="T63" i="10"/>
  <c r="L63" i="10"/>
  <c r="K63" i="10"/>
  <c r="J63" i="10"/>
  <c r="C63" i="10"/>
  <c r="N87" i="10" s="1"/>
  <c r="A63" i="10"/>
  <c r="E91" i="10"/>
  <c r="F91" i="10" s="1"/>
  <c r="V91" i="10" s="1"/>
  <c r="W91" i="10" s="1"/>
  <c r="G91" i="10" s="1"/>
  <c r="E95" i="10"/>
  <c r="F95" i="10" s="1"/>
  <c r="E99" i="10"/>
  <c r="F99" i="10" s="1"/>
  <c r="O99" i="10" s="1"/>
  <c r="R99" i="10" s="1"/>
  <c r="E103" i="10"/>
  <c r="E107" i="10"/>
  <c r="F107" i="10" s="1"/>
  <c r="O107" i="10" s="1"/>
  <c r="R107" i="10" s="1"/>
  <c r="E111" i="10"/>
  <c r="F111" i="10" s="1"/>
  <c r="O111" i="10" s="1"/>
  <c r="R111" i="10" s="1"/>
  <c r="E115" i="10"/>
  <c r="E119" i="10"/>
  <c r="E123" i="10"/>
  <c r="F123" i="10" s="1"/>
  <c r="E127" i="10"/>
  <c r="E131" i="10"/>
  <c r="F131" i="10" s="1"/>
  <c r="E135" i="10"/>
  <c r="F135" i="10" s="1"/>
  <c r="S135" i="10" s="1"/>
  <c r="E139" i="10"/>
  <c r="F139" i="10" s="1"/>
  <c r="E143" i="10"/>
  <c r="E147" i="10"/>
  <c r="F147" i="10" s="1"/>
  <c r="E151" i="10"/>
  <c r="E155" i="10"/>
  <c r="F155" i="10" s="1"/>
  <c r="O155" i="10" s="1"/>
  <c r="R155" i="10" s="1"/>
  <c r="E159" i="10"/>
  <c r="E163" i="10"/>
  <c r="F163" i="10" s="1"/>
  <c r="O163" i="10" s="1"/>
  <c r="R163" i="10" s="1"/>
  <c r="E167" i="10"/>
  <c r="F167" i="10" s="1"/>
  <c r="E171" i="10"/>
  <c r="E175" i="10"/>
  <c r="F175" i="10" s="1"/>
  <c r="O175" i="10" s="1"/>
  <c r="R175" i="10" s="1"/>
  <c r="E179" i="10"/>
  <c r="E183" i="10"/>
  <c r="F183" i="10" s="1"/>
  <c r="E187" i="10"/>
  <c r="F187" i="10" s="1"/>
  <c r="O187" i="10" s="1"/>
  <c r="R187" i="10" s="1"/>
  <c r="E191" i="10"/>
  <c r="F191" i="10" s="1"/>
  <c r="E195" i="10"/>
  <c r="F195" i="10" s="1"/>
  <c r="E199" i="10"/>
  <c r="F199" i="10" s="1"/>
  <c r="O199" i="10" s="1"/>
  <c r="R199" i="10" s="1"/>
  <c r="E203" i="10"/>
  <c r="F203" i="10" s="1"/>
  <c r="O203" i="10" s="1"/>
  <c r="R203" i="10" s="1"/>
  <c r="E207" i="10"/>
  <c r="F207" i="10" s="1"/>
  <c r="E211" i="10"/>
  <c r="F211" i="10" s="1"/>
  <c r="E215" i="10"/>
  <c r="F215" i="10" s="1"/>
  <c r="E219" i="10"/>
  <c r="F219" i="10" s="1"/>
  <c r="E223" i="10"/>
  <c r="F223" i="10" s="1"/>
  <c r="O223" i="10" s="1"/>
  <c r="R223" i="10" s="1"/>
  <c r="E227" i="10"/>
  <c r="E231" i="10"/>
  <c r="E235" i="10"/>
  <c r="E239" i="10"/>
  <c r="E243" i="10"/>
  <c r="F243" i="10" s="1"/>
  <c r="E247" i="10"/>
  <c r="F247" i="10" s="1"/>
  <c r="E251" i="10"/>
  <c r="F251" i="10" s="1"/>
  <c r="O251" i="10" s="1"/>
  <c r="R251" i="10" s="1"/>
  <c r="E255" i="10"/>
  <c r="E259" i="10"/>
  <c r="F259" i="10" s="1"/>
  <c r="O259" i="10" s="1"/>
  <c r="R259" i="10" s="1"/>
  <c r="E263" i="10"/>
  <c r="E267" i="10"/>
  <c r="F267" i="10" s="1"/>
  <c r="O267" i="10" s="1"/>
  <c r="R267" i="10" s="1"/>
  <c r="E271" i="10"/>
  <c r="E275" i="10"/>
  <c r="F275" i="10" s="1"/>
  <c r="S275" i="10" s="1"/>
  <c r="E279" i="10"/>
  <c r="F279" i="10" s="1"/>
  <c r="O279" i="10" s="1"/>
  <c r="R279" i="10" s="1"/>
  <c r="E283" i="10"/>
  <c r="E287" i="10"/>
  <c r="F287" i="10" s="1"/>
  <c r="O287" i="10" s="1"/>
  <c r="R287" i="10" s="1"/>
  <c r="E291" i="10"/>
  <c r="E295" i="10"/>
  <c r="F295" i="10" s="1"/>
  <c r="E299" i="10"/>
  <c r="E303" i="10"/>
  <c r="F303" i="10" s="1"/>
  <c r="S303" i="10" s="1"/>
  <c r="E307" i="10"/>
  <c r="F307" i="10" s="1"/>
  <c r="O307" i="10" s="1"/>
  <c r="R307" i="10" s="1"/>
  <c r="E311" i="10"/>
  <c r="F311" i="10" s="1"/>
  <c r="O311" i="10" s="1"/>
  <c r="R311" i="10" s="1"/>
  <c r="E315" i="10"/>
  <c r="F315" i="10" s="1"/>
  <c r="O315" i="10" s="1"/>
  <c r="R315" i="10" s="1"/>
  <c r="E319" i="10"/>
  <c r="E323" i="10"/>
  <c r="F323" i="10" s="1"/>
  <c r="O323" i="10" s="1"/>
  <c r="R323" i="10" s="1"/>
  <c r="E327" i="10"/>
  <c r="E331" i="10"/>
  <c r="F331" i="10" s="1"/>
  <c r="E335" i="10"/>
  <c r="F335" i="10" s="1"/>
  <c r="O335" i="10" s="1"/>
  <c r="R335" i="10" s="1"/>
  <c r="E339" i="10"/>
  <c r="F339" i="10" s="1"/>
  <c r="O339" i="10" s="1"/>
  <c r="R339" i="10" s="1"/>
  <c r="E343" i="10"/>
  <c r="F343" i="10" s="1"/>
  <c r="E347" i="10"/>
  <c r="F347" i="10" s="1"/>
  <c r="E351" i="10"/>
  <c r="F351" i="10" s="1"/>
  <c r="O351" i="10" s="1"/>
  <c r="R351" i="10" s="1"/>
  <c r="E355" i="10"/>
  <c r="E359" i="10"/>
  <c r="F359" i="10" s="1"/>
  <c r="E363" i="10"/>
  <c r="E367" i="10"/>
  <c r="E371" i="10"/>
  <c r="F371" i="10" s="1"/>
  <c r="O371" i="10" s="1"/>
  <c r="R371" i="10" s="1"/>
  <c r="E375" i="10"/>
  <c r="E379" i="10"/>
  <c r="F379" i="10" s="1"/>
  <c r="O379" i="10" s="1"/>
  <c r="R379" i="10" s="1"/>
  <c r="E383" i="10"/>
  <c r="E387" i="10"/>
  <c r="F387" i="10" s="1"/>
  <c r="O387" i="10" s="1"/>
  <c r="R387" i="10" s="1"/>
  <c r="E391" i="10"/>
  <c r="F391" i="10" s="1"/>
  <c r="O391" i="10" s="1"/>
  <c r="R391" i="10" s="1"/>
  <c r="E395" i="10"/>
  <c r="F395" i="10" s="1"/>
  <c r="O395" i="10" s="1"/>
  <c r="R395" i="10" s="1"/>
  <c r="E399" i="10"/>
  <c r="F399" i="10" s="1"/>
  <c r="E403" i="10"/>
  <c r="E407" i="10"/>
  <c r="F407" i="10" s="1"/>
  <c r="O407" i="10" s="1"/>
  <c r="R407" i="10" s="1"/>
  <c r="E411" i="10"/>
  <c r="F411" i="10" s="1"/>
  <c r="O411" i="10" s="1"/>
  <c r="R411" i="10" s="1"/>
  <c r="E415" i="10"/>
  <c r="E419" i="10"/>
  <c r="F419" i="10" s="1"/>
  <c r="E423" i="10"/>
  <c r="F423" i="10" s="1"/>
  <c r="E427" i="10"/>
  <c r="F427" i="10" s="1"/>
  <c r="O427" i="10" s="1"/>
  <c r="R427" i="10" s="1"/>
  <c r="E431" i="10"/>
  <c r="E435" i="10"/>
  <c r="F435" i="10" s="1"/>
  <c r="E439" i="10"/>
  <c r="F439" i="10" s="1"/>
  <c r="O439" i="10" s="1"/>
  <c r="R439" i="10" s="1"/>
  <c r="E443" i="10"/>
  <c r="E447" i="10"/>
  <c r="F447" i="10" s="1"/>
  <c r="E451" i="10"/>
  <c r="F451" i="10" s="1"/>
  <c r="O451" i="10" s="1"/>
  <c r="R451" i="10" s="1"/>
  <c r="E455" i="10"/>
  <c r="F455" i="10" s="1"/>
  <c r="O455" i="10" s="1"/>
  <c r="R455" i="10" s="1"/>
  <c r="E459" i="10"/>
  <c r="E463" i="10"/>
  <c r="F463" i="10" s="1"/>
  <c r="O463" i="10" s="1"/>
  <c r="R463" i="10" s="1"/>
  <c r="E467" i="10"/>
  <c r="E471" i="10"/>
  <c r="F471" i="10" s="1"/>
  <c r="E475" i="10"/>
  <c r="E479" i="10"/>
  <c r="F479" i="10" s="1"/>
  <c r="O479" i="10" s="1"/>
  <c r="R479" i="10" s="1"/>
  <c r="E483" i="10"/>
  <c r="F483" i="10" s="1"/>
  <c r="O483" i="10" s="1"/>
  <c r="R483" i="10" s="1"/>
  <c r="E487" i="10"/>
  <c r="E491" i="10"/>
  <c r="F491" i="10" s="1"/>
  <c r="O491" i="10" s="1"/>
  <c r="R491" i="10" s="1"/>
  <c r="E495" i="10"/>
  <c r="E499" i="10"/>
  <c r="F499" i="10" s="1"/>
  <c r="E503" i="10"/>
  <c r="F503" i="10" s="1"/>
  <c r="O503" i="10" s="1"/>
  <c r="R503" i="10" s="1"/>
  <c r="E507" i="10"/>
  <c r="F507" i="10" s="1"/>
  <c r="O507" i="10" s="1"/>
  <c r="R507" i="10" s="1"/>
  <c r="E511" i="10"/>
  <c r="F511" i="10" s="1"/>
  <c r="E515" i="10"/>
  <c r="F515" i="10" s="1"/>
  <c r="E519" i="10"/>
  <c r="F519" i="10" s="1"/>
  <c r="E523" i="10"/>
  <c r="E527" i="10"/>
  <c r="E531" i="10"/>
  <c r="E535" i="10"/>
  <c r="E539" i="10"/>
  <c r="F539" i="10" s="1"/>
  <c r="E543" i="10"/>
  <c r="E547" i="10"/>
  <c r="F547" i="10" s="1"/>
  <c r="O547" i="10" s="1"/>
  <c r="R547" i="10" s="1"/>
  <c r="E551" i="10"/>
  <c r="E555" i="10"/>
  <c r="F555" i="10" s="1"/>
  <c r="O555" i="10" s="1"/>
  <c r="R555" i="10" s="1"/>
  <c r="E559" i="10"/>
  <c r="F559" i="10" s="1"/>
  <c r="O559" i="10" s="1"/>
  <c r="R559" i="10" s="1"/>
  <c r="E563" i="10"/>
  <c r="E567" i="10"/>
  <c r="F567" i="10" s="1"/>
  <c r="E571" i="10"/>
  <c r="E575" i="10"/>
  <c r="F575" i="10" s="1"/>
  <c r="O575" i="10" s="1"/>
  <c r="R575" i="10" s="1"/>
  <c r="E579" i="10"/>
  <c r="E583" i="10"/>
  <c r="F583" i="10" s="1"/>
  <c r="E587" i="10"/>
  <c r="F587" i="10" s="1"/>
  <c r="O587" i="10" s="1"/>
  <c r="R587" i="10" s="1"/>
  <c r="E591" i="10"/>
  <c r="F591" i="10" s="1"/>
  <c r="O591" i="10" s="1"/>
  <c r="R591" i="10" s="1"/>
  <c r="E595" i="10"/>
  <c r="F595" i="10" s="1"/>
  <c r="O595" i="10" s="1"/>
  <c r="R595" i="10" s="1"/>
  <c r="E599" i="10"/>
  <c r="E603" i="10"/>
  <c r="F603" i="10" s="1"/>
  <c r="O603" i="10" s="1"/>
  <c r="R603" i="10" s="1"/>
  <c r="E607" i="10"/>
  <c r="E611" i="10"/>
  <c r="F611" i="10" s="1"/>
  <c r="E615" i="10"/>
  <c r="F615" i="10" s="1"/>
  <c r="O615" i="10" s="1"/>
  <c r="R615" i="10" s="1"/>
  <c r="E619" i="10"/>
  <c r="F619" i="10" s="1"/>
  <c r="O619" i="10" s="1"/>
  <c r="R619" i="10" s="1"/>
  <c r="E623" i="10"/>
  <c r="F623" i="10" s="1"/>
  <c r="O623" i="10" s="1"/>
  <c r="R623" i="10" s="1"/>
  <c r="E627" i="10"/>
  <c r="E631" i="10"/>
  <c r="F631" i="10" s="1"/>
  <c r="O631" i="10" s="1"/>
  <c r="R631" i="10" s="1"/>
  <c r="E635" i="10"/>
  <c r="F635" i="10" s="1"/>
  <c r="S635" i="10" s="1"/>
  <c r="E639" i="10"/>
  <c r="F639" i="10" s="1"/>
  <c r="E643" i="10"/>
  <c r="E647" i="10"/>
  <c r="F647" i="10" s="1"/>
  <c r="O647" i="10" s="1"/>
  <c r="R647" i="10" s="1"/>
  <c r="E651" i="10"/>
  <c r="F651" i="10" s="1"/>
  <c r="E655" i="10"/>
  <c r="E659" i="10"/>
  <c r="F659" i="10" s="1"/>
  <c r="O659" i="10" s="1"/>
  <c r="R659" i="10" s="1"/>
  <c r="E663" i="10"/>
  <c r="E667" i="10"/>
  <c r="F667" i="10" s="1"/>
  <c r="O667" i="10" s="1"/>
  <c r="R667" i="10" s="1"/>
  <c r="E671" i="10"/>
  <c r="F671" i="10" s="1"/>
  <c r="O671" i="10" s="1"/>
  <c r="R671" i="10" s="1"/>
  <c r="E675" i="10"/>
  <c r="F675" i="10" s="1"/>
  <c r="E679" i="10"/>
  <c r="F679" i="10" s="1"/>
  <c r="E683" i="10"/>
  <c r="E687" i="10"/>
  <c r="F687" i="10" s="1"/>
  <c r="E691" i="10"/>
  <c r="F691" i="10" s="1"/>
  <c r="O691" i="10" s="1"/>
  <c r="R691" i="10" s="1"/>
  <c r="E695" i="10"/>
  <c r="E699" i="10"/>
  <c r="E703" i="10"/>
  <c r="F703" i="10" s="1"/>
  <c r="E707" i="10"/>
  <c r="F707" i="10" s="1"/>
  <c r="O707" i="10" s="1"/>
  <c r="R707" i="10" s="1"/>
  <c r="E711" i="10"/>
  <c r="E715" i="10"/>
  <c r="F715" i="10" s="1"/>
  <c r="O715" i="10" s="1"/>
  <c r="R715" i="10" s="1"/>
  <c r="E719" i="10"/>
  <c r="F719" i="10" s="1"/>
  <c r="V719" i="10" s="1"/>
  <c r="W719" i="10" s="1"/>
  <c r="G719" i="10" s="1"/>
  <c r="E723" i="10"/>
  <c r="F723" i="10" s="1"/>
  <c r="E727" i="10"/>
  <c r="F727" i="10" s="1"/>
  <c r="O727" i="10" s="1"/>
  <c r="R727" i="10" s="1"/>
  <c r="E731" i="10"/>
  <c r="F731" i="10" s="1"/>
  <c r="O731" i="10" s="1"/>
  <c r="R731" i="10" s="1"/>
  <c r="E735" i="10"/>
  <c r="F735" i="10" s="1"/>
  <c r="O735" i="10" s="1"/>
  <c r="R735" i="10" s="1"/>
  <c r="E739" i="10"/>
  <c r="E743" i="10"/>
  <c r="F743" i="10" s="1"/>
  <c r="E747" i="10"/>
  <c r="F747" i="10" s="1"/>
  <c r="O747" i="10" s="1"/>
  <c r="R747" i="10" s="1"/>
  <c r="E751" i="10"/>
  <c r="E755" i="10"/>
  <c r="F755" i="10" s="1"/>
  <c r="E759" i="10"/>
  <c r="F759" i="10" s="1"/>
  <c r="E763" i="10"/>
  <c r="E767" i="10"/>
  <c r="E771" i="10"/>
  <c r="F771" i="10" s="1"/>
  <c r="E775" i="10"/>
  <c r="F775" i="10" s="1"/>
  <c r="O775" i="10" s="1"/>
  <c r="R775" i="10" s="1"/>
  <c r="E779" i="10"/>
  <c r="E783" i="10"/>
  <c r="F783" i="10" s="1"/>
  <c r="E787" i="10"/>
  <c r="F787" i="10" s="1"/>
  <c r="E791" i="10"/>
  <c r="F791" i="10" s="1"/>
  <c r="O791" i="10" s="1"/>
  <c r="R791" i="10" s="1"/>
  <c r="E795" i="10"/>
  <c r="E799" i="10"/>
  <c r="F799" i="10" s="1"/>
  <c r="O799" i="10" s="1"/>
  <c r="R799" i="10" s="1"/>
  <c r="E803" i="10"/>
  <c r="F803" i="10" s="1"/>
  <c r="O803" i="10" s="1"/>
  <c r="R803" i="10" s="1"/>
  <c r="E807" i="10"/>
  <c r="E811" i="10"/>
  <c r="F811" i="10" s="1"/>
  <c r="O811" i="10" s="1"/>
  <c r="R811" i="10" s="1"/>
  <c r="E815" i="10"/>
  <c r="F815" i="10" s="1"/>
  <c r="O815" i="10" s="1"/>
  <c r="R815" i="10" s="1"/>
  <c r="E819" i="10"/>
  <c r="F819" i="10" s="1"/>
  <c r="O819" i="10" s="1"/>
  <c r="R819" i="10" s="1"/>
  <c r="E823" i="10"/>
  <c r="E827" i="10"/>
  <c r="F827" i="10" s="1"/>
  <c r="E831" i="10"/>
  <c r="E835" i="10"/>
  <c r="F835" i="10" s="1"/>
  <c r="E839" i="10"/>
  <c r="F839" i="10" s="1"/>
  <c r="O839" i="10" s="1"/>
  <c r="R839" i="10" s="1"/>
  <c r="E843" i="10"/>
  <c r="F843" i="10" s="1"/>
  <c r="V843" i="10" s="1"/>
  <c r="W843" i="10" s="1"/>
  <c r="G843" i="10" s="1"/>
  <c r="E847" i="10"/>
  <c r="F847" i="10" s="1"/>
  <c r="O847" i="10" s="1"/>
  <c r="R847" i="10" s="1"/>
  <c r="E851" i="10"/>
  <c r="E855" i="10"/>
  <c r="E859" i="10"/>
  <c r="F859" i="10" s="1"/>
  <c r="V859" i="10" s="1"/>
  <c r="W859" i="10" s="1"/>
  <c r="G859" i="10" s="1"/>
  <c r="E863" i="10"/>
  <c r="F863" i="10" s="1"/>
  <c r="O863" i="10" s="1"/>
  <c r="R863" i="10" s="1"/>
  <c r="E867" i="10"/>
  <c r="F867" i="10" s="1"/>
  <c r="O867" i="10" s="1"/>
  <c r="R867" i="10" s="1"/>
  <c r="E871" i="10"/>
  <c r="F871" i="10" s="1"/>
  <c r="O871" i="10" s="1"/>
  <c r="R871" i="10" s="1"/>
  <c r="E875" i="10"/>
  <c r="F875" i="10" s="1"/>
  <c r="O875" i="10" s="1"/>
  <c r="R875" i="10" s="1"/>
  <c r="E879" i="10"/>
  <c r="E883" i="10"/>
  <c r="F883" i="10" s="1"/>
  <c r="O883" i="10" s="1"/>
  <c r="R883" i="10" s="1"/>
  <c r="E887" i="10"/>
  <c r="E891" i="10"/>
  <c r="F891" i="10" s="1"/>
  <c r="O891" i="10" s="1"/>
  <c r="R891" i="10" s="1"/>
  <c r="E895" i="10"/>
  <c r="F895" i="10" s="1"/>
  <c r="O895" i="10" s="1"/>
  <c r="R895" i="10" s="1"/>
  <c r="E899" i="10"/>
  <c r="F899" i="10" s="1"/>
  <c r="O899" i="10" s="1"/>
  <c r="R899" i="10" s="1"/>
  <c r="E903" i="10"/>
  <c r="F903" i="10" s="1"/>
  <c r="E907" i="10"/>
  <c r="E911" i="10"/>
  <c r="F911" i="10" s="1"/>
  <c r="E915" i="10"/>
  <c r="E919" i="10"/>
  <c r="F919" i="10" s="1"/>
  <c r="E923" i="10"/>
  <c r="F923" i="10" s="1"/>
  <c r="E927" i="10"/>
  <c r="F927" i="10" s="1"/>
  <c r="O927" i="10" s="1"/>
  <c r="R927" i="10" s="1"/>
  <c r="E931" i="10"/>
  <c r="F931" i="10" s="1"/>
  <c r="O931" i="10" s="1"/>
  <c r="R931" i="10" s="1"/>
  <c r="E935" i="10"/>
  <c r="E939" i="10"/>
  <c r="F939" i="10" s="1"/>
  <c r="E943" i="10"/>
  <c r="F943" i="10" s="1"/>
  <c r="O943" i="10" s="1"/>
  <c r="R943" i="10" s="1"/>
  <c r="E947" i="10"/>
  <c r="E951" i="10"/>
  <c r="F951" i="10" s="1"/>
  <c r="E955" i="10"/>
  <c r="F955" i="10" s="1"/>
  <c r="O955" i="10" s="1"/>
  <c r="R955" i="10" s="1"/>
  <c r="E959" i="10"/>
  <c r="F959" i="10" s="1"/>
  <c r="O959" i="10" s="1"/>
  <c r="R959" i="10" s="1"/>
  <c r="E963" i="10"/>
  <c r="E967" i="10"/>
  <c r="F967" i="10" s="1"/>
  <c r="E971" i="10"/>
  <c r="F971" i="10" s="1"/>
  <c r="O971" i="10" s="1"/>
  <c r="R971" i="10" s="1"/>
  <c r="E975" i="10"/>
  <c r="F975" i="10" s="1"/>
  <c r="E979" i="10"/>
  <c r="F979" i="10" s="1"/>
  <c r="E983" i="10"/>
  <c r="F983" i="10" s="1"/>
  <c r="O983" i="10" s="1"/>
  <c r="R983" i="10" s="1"/>
  <c r="E987" i="10"/>
  <c r="F987" i="10" s="1"/>
  <c r="O987" i="10" s="1"/>
  <c r="R987" i="10" s="1"/>
  <c r="E991" i="10"/>
  <c r="E995" i="10"/>
  <c r="F995" i="10" s="1"/>
  <c r="E999" i="10"/>
  <c r="F999" i="10" s="1"/>
  <c r="O999" i="10" s="1"/>
  <c r="R999" i="10" s="1"/>
  <c r="E1003" i="10"/>
  <c r="E1007" i="10"/>
  <c r="F1007" i="10" s="1"/>
  <c r="E1011" i="10"/>
  <c r="F1011" i="10" s="1"/>
  <c r="O1011" i="10" s="1"/>
  <c r="R1011" i="10" s="1"/>
  <c r="E1015" i="10"/>
  <c r="F1015" i="10" s="1"/>
  <c r="E1019" i="10"/>
  <c r="E1023" i="10"/>
  <c r="F1023" i="10" s="1"/>
  <c r="E1027" i="10"/>
  <c r="F1027" i="10" s="1"/>
  <c r="O1027" i="10" s="1"/>
  <c r="R1027" i="10" s="1"/>
  <c r="E1031" i="10"/>
  <c r="E1035" i="10"/>
  <c r="F1035" i="10" s="1"/>
  <c r="E1039" i="10"/>
  <c r="F1039" i="10" s="1"/>
  <c r="O1039" i="10" s="1"/>
  <c r="R1039" i="10" s="1"/>
  <c r="E1043" i="10"/>
  <c r="F1043" i="10" s="1"/>
  <c r="O1043" i="10" s="1"/>
  <c r="R1043" i="10" s="1"/>
  <c r="E1047" i="10"/>
  <c r="E1051" i="10"/>
  <c r="E1055" i="10"/>
  <c r="F1055" i="10" s="1"/>
  <c r="O1055" i="10" s="1"/>
  <c r="R1055" i="10" s="1"/>
  <c r="E1059" i="10"/>
  <c r="F1059" i="10" s="1"/>
  <c r="E1063" i="10"/>
  <c r="F1063" i="10" s="1"/>
  <c r="O1063" i="10" s="1"/>
  <c r="R1063" i="10" s="1"/>
  <c r="E1067" i="10"/>
  <c r="F1067" i="10" s="1"/>
  <c r="E1071" i="10"/>
  <c r="E1075" i="10"/>
  <c r="E1079" i="10"/>
  <c r="E1083" i="10"/>
  <c r="F1083" i="10" s="1"/>
  <c r="S1083" i="10" s="1"/>
  <c r="E1087" i="10"/>
  <c r="F1087" i="10" s="1"/>
  <c r="E1091" i="10"/>
  <c r="F1091" i="10" s="1"/>
  <c r="O1091" i="10" s="1"/>
  <c r="R1091" i="10" s="1"/>
  <c r="E1095" i="10"/>
  <c r="F1095" i="10" s="1"/>
  <c r="O1095" i="10" s="1"/>
  <c r="R1095" i="10" s="1"/>
  <c r="E1099" i="10"/>
  <c r="F1099" i="10" s="1"/>
  <c r="O1099" i="10" s="1"/>
  <c r="R1099" i="10" s="1"/>
  <c r="E1103" i="10"/>
  <c r="E1107" i="10"/>
  <c r="F1107" i="10" s="1"/>
  <c r="O1107" i="10" s="1"/>
  <c r="R1107" i="10" s="1"/>
  <c r="E1111" i="10"/>
  <c r="E1115" i="10"/>
  <c r="F1115" i="10" s="1"/>
  <c r="E1119" i="10"/>
  <c r="F1119" i="10" s="1"/>
  <c r="O1119" i="10" s="1"/>
  <c r="R1119" i="10" s="1"/>
  <c r="E1123" i="10"/>
  <c r="F1123" i="10" s="1"/>
  <c r="E1127" i="10"/>
  <c r="F1127" i="10" s="1"/>
  <c r="E1131" i="10"/>
  <c r="E1135" i="10"/>
  <c r="F1135" i="10" s="1"/>
  <c r="E1139" i="10"/>
  <c r="F1139" i="10" s="1"/>
  <c r="V1139" i="10" s="1"/>
  <c r="W1139" i="10" s="1"/>
  <c r="G1139" i="10" s="1"/>
  <c r="E1143" i="10"/>
  <c r="E1147" i="10"/>
  <c r="E1151" i="10"/>
  <c r="F1151" i="10" s="1"/>
  <c r="E1155" i="10"/>
  <c r="E1159" i="10"/>
  <c r="E1163" i="10"/>
  <c r="F1163" i="10" s="1"/>
  <c r="E1167" i="10"/>
  <c r="F1167" i="10" s="1"/>
  <c r="V1167" i="10" s="1"/>
  <c r="W1167" i="10" s="1"/>
  <c r="G1167" i="10" s="1"/>
  <c r="E1171" i="10"/>
  <c r="E1175" i="10"/>
  <c r="F1175" i="10" s="1"/>
  <c r="E1179" i="10"/>
  <c r="F1179" i="10" s="1"/>
  <c r="E1183" i="10"/>
  <c r="F1183" i="10" s="1"/>
  <c r="O1183" i="10" s="1"/>
  <c r="R1183" i="10" s="1"/>
  <c r="E1187" i="10"/>
  <c r="E1191" i="10"/>
  <c r="E1195" i="10"/>
  <c r="F1195" i="10" s="1"/>
  <c r="V1195" i="10" s="1"/>
  <c r="W1195" i="10" s="1"/>
  <c r="G1195" i="10" s="1"/>
  <c r="E1199" i="10"/>
  <c r="F1199" i="10" s="1"/>
  <c r="E1203" i="10"/>
  <c r="F1203" i="10" s="1"/>
  <c r="O1203" i="10" s="1"/>
  <c r="R1203" i="10" s="1"/>
  <c r="E1207" i="10"/>
  <c r="F1207" i="10" s="1"/>
  <c r="O1207" i="10" s="1"/>
  <c r="R1207" i="10" s="1"/>
  <c r="E1211" i="10"/>
  <c r="F1211" i="10" s="1"/>
  <c r="O1211" i="10" s="1"/>
  <c r="R1211" i="10" s="1"/>
  <c r="E1215" i="10"/>
  <c r="E1219" i="10"/>
  <c r="E1223" i="10"/>
  <c r="F1223" i="10" s="1"/>
  <c r="O1223" i="10" s="1"/>
  <c r="R1223" i="10" s="1"/>
  <c r="E1227" i="10"/>
  <c r="F1227" i="10" s="1"/>
  <c r="E1231" i="10"/>
  <c r="F1231" i="10" s="1"/>
  <c r="O1231" i="10" s="1"/>
  <c r="R1231" i="10" s="1"/>
  <c r="E1235" i="10"/>
  <c r="F1235" i="10" s="1"/>
  <c r="O1235" i="10" s="1"/>
  <c r="R1235" i="10" s="1"/>
  <c r="E1239" i="10"/>
  <c r="F1239" i="10" s="1"/>
  <c r="O1239" i="10" s="1"/>
  <c r="R1239" i="10" s="1"/>
  <c r="E1243" i="10"/>
  <c r="E1247" i="10"/>
  <c r="E1251" i="10"/>
  <c r="F1251" i="10" s="1"/>
  <c r="S1251" i="10" s="1"/>
  <c r="E1255" i="10"/>
  <c r="E1259" i="10"/>
  <c r="F1259" i="10" s="1"/>
  <c r="O1259" i="10" s="1"/>
  <c r="R1259" i="10" s="1"/>
  <c r="E1263" i="10"/>
  <c r="F1263" i="10" s="1"/>
  <c r="O1263" i="10" s="1"/>
  <c r="R1263" i="10" s="1"/>
  <c r="E1267" i="10"/>
  <c r="F1267" i="10" s="1"/>
  <c r="O1267" i="10" s="1"/>
  <c r="R1267" i="10" s="1"/>
  <c r="E1271" i="10"/>
  <c r="E1275" i="10"/>
  <c r="F1275" i="10" s="1"/>
  <c r="O1275" i="10" s="1"/>
  <c r="R1275" i="10" s="1"/>
  <c r="E1279" i="10"/>
  <c r="F1279" i="10" s="1"/>
  <c r="V1279" i="10" s="1"/>
  <c r="W1279" i="10" s="1"/>
  <c r="G1279" i="10" s="1"/>
  <c r="E1283" i="10"/>
  <c r="F1283" i="10" s="1"/>
  <c r="E1287" i="10"/>
  <c r="F1287" i="10" s="1"/>
  <c r="O1287" i="10" s="1"/>
  <c r="R1287" i="10" s="1"/>
  <c r="E1291" i="10"/>
  <c r="F1291" i="10" s="1"/>
  <c r="O1291" i="10" s="1"/>
  <c r="R1291" i="10" s="1"/>
  <c r="E1295" i="10"/>
  <c r="F1295" i="10" s="1"/>
  <c r="O1295" i="10" s="1"/>
  <c r="R1295" i="10" s="1"/>
  <c r="E1299" i="10"/>
  <c r="E1303" i="10"/>
  <c r="F1303" i="10" s="1"/>
  <c r="E1307" i="10"/>
  <c r="F1307" i="10" s="1"/>
  <c r="O1307" i="10" s="1"/>
  <c r="R1307" i="10" s="1"/>
  <c r="E1311" i="10"/>
  <c r="F1311" i="10" s="1"/>
  <c r="E1315" i="10"/>
  <c r="F1315" i="10" s="1"/>
  <c r="O1315" i="10" s="1"/>
  <c r="R1315" i="10" s="1"/>
  <c r="E1319" i="10"/>
  <c r="F1319" i="10" s="1"/>
  <c r="O1319" i="10" s="1"/>
  <c r="R1319" i="10" s="1"/>
  <c r="E1323" i="10"/>
  <c r="E1327" i="10"/>
  <c r="E1331" i="10"/>
  <c r="E1335" i="10"/>
  <c r="E1339" i="10"/>
  <c r="E1343" i="10"/>
  <c r="E1347" i="10"/>
  <c r="E1351" i="10"/>
  <c r="F1351" i="10" s="1"/>
  <c r="O1351" i="10" s="1"/>
  <c r="R1351" i="10" s="1"/>
  <c r="E1355" i="10"/>
  <c r="E1359" i="10"/>
  <c r="E1363" i="10"/>
  <c r="F1363" i="10" s="1"/>
  <c r="V1363" i="10" s="1"/>
  <c r="W1363" i="10" s="1"/>
  <c r="G1363" i="10" s="1"/>
  <c r="E1367" i="10"/>
  <c r="F1367" i="10" s="1"/>
  <c r="E1371" i="10"/>
  <c r="F1371" i="10" s="1"/>
  <c r="O1371" i="10" s="1"/>
  <c r="R1371" i="10" s="1"/>
  <c r="E1375" i="10"/>
  <c r="F1375" i="10" s="1"/>
  <c r="O1375" i="10" s="1"/>
  <c r="R1375" i="10" s="1"/>
  <c r="E1379" i="10"/>
  <c r="F1379" i="10" s="1"/>
  <c r="U1379" i="10" s="1"/>
  <c r="E1383" i="10"/>
  <c r="E1387" i="10"/>
  <c r="F1387" i="10" s="1"/>
  <c r="U1387" i="10" s="1"/>
  <c r="E1391" i="10"/>
  <c r="E1395" i="10"/>
  <c r="F1395" i="10" s="1"/>
  <c r="U1395" i="10" s="1"/>
  <c r="E1399" i="10"/>
  <c r="F1399" i="10" s="1"/>
  <c r="E1403" i="10"/>
  <c r="F1403" i="10" s="1"/>
  <c r="E63" i="10"/>
  <c r="F63" i="10" s="1"/>
  <c r="O63" i="10" s="1"/>
  <c r="R63" i="10" s="1"/>
  <c r="E67" i="10"/>
  <c r="E71" i="10"/>
  <c r="F71" i="10" s="1"/>
  <c r="E75" i="10"/>
  <c r="F75" i="10" s="1"/>
  <c r="O75" i="10" s="1"/>
  <c r="R75" i="10" s="1"/>
  <c r="E79" i="10"/>
  <c r="F79" i="10" s="1"/>
  <c r="E83" i="10"/>
  <c r="F83" i="10" s="1"/>
  <c r="E87" i="10"/>
  <c r="F87" i="10" s="1"/>
  <c r="O87" i="10" s="1"/>
  <c r="R87" i="10" s="1"/>
  <c r="T59" i="10"/>
  <c r="L59" i="10"/>
  <c r="K59" i="10"/>
  <c r="J59" i="10"/>
  <c r="T55" i="10"/>
  <c r="L55" i="10"/>
  <c r="K55" i="10"/>
  <c r="J55" i="10"/>
  <c r="T51" i="10"/>
  <c r="L51" i="10"/>
  <c r="K51" i="10"/>
  <c r="J51" i="10"/>
  <c r="X47" i="10"/>
  <c r="T47" i="10"/>
  <c r="L47" i="10"/>
  <c r="K47" i="10"/>
  <c r="J47" i="10"/>
  <c r="B47" i="10"/>
  <c r="X43" i="10"/>
  <c r="T43" i="10"/>
  <c r="L43" i="10"/>
  <c r="K43" i="10"/>
  <c r="J43" i="10"/>
  <c r="X39" i="10"/>
  <c r="T39" i="10"/>
  <c r="L39" i="10"/>
  <c r="K39" i="10"/>
  <c r="J39" i="10"/>
  <c r="B39" i="10"/>
  <c r="X35" i="10"/>
  <c r="T35" i="10"/>
  <c r="L35" i="10"/>
  <c r="K35" i="10"/>
  <c r="J35" i="10"/>
  <c r="C35" i="10"/>
  <c r="A35" i="10"/>
  <c r="O1399" i="10" l="1"/>
  <c r="U1399" i="10"/>
  <c r="U1403" i="10"/>
  <c r="V1403" i="10" s="1"/>
  <c r="W1403" i="10" s="1"/>
  <c r="G1403" i="10" s="1"/>
  <c r="F1347" i="10"/>
  <c r="S1347" i="10" s="1"/>
  <c r="F1339" i="10"/>
  <c r="S1339" i="10" s="1"/>
  <c r="F1335" i="10"/>
  <c r="S1335" i="10" s="1"/>
  <c r="S1331" i="10"/>
  <c r="R1399" i="10"/>
  <c r="N51" i="10"/>
  <c r="N59" i="10"/>
  <c r="N55" i="10"/>
  <c r="N47" i="10"/>
  <c r="N43" i="10"/>
  <c r="N35" i="10"/>
  <c r="S1367" i="10"/>
  <c r="O1367" i="10"/>
  <c r="R1367" i="10" s="1"/>
  <c r="F1359" i="10"/>
  <c r="F1331" i="10"/>
  <c r="V1283" i="10"/>
  <c r="W1283" i="10" s="1"/>
  <c r="G1283" i="10" s="1"/>
  <c r="O1283" i="10"/>
  <c r="R1283" i="10" s="1"/>
  <c r="F1247" i="10"/>
  <c r="F1219" i="10"/>
  <c r="S1199" i="10"/>
  <c r="O1199" i="10"/>
  <c r="R1199" i="10" s="1"/>
  <c r="F1191" i="10"/>
  <c r="S1175" i="10"/>
  <c r="O1175" i="10"/>
  <c r="R1175" i="10" s="1"/>
  <c r="F1171" i="10"/>
  <c r="V1171" i="10" s="1"/>
  <c r="W1171" i="10" s="1"/>
  <c r="G1171" i="10" s="1"/>
  <c r="F1155" i="10"/>
  <c r="F1147" i="10"/>
  <c r="S1127" i="10"/>
  <c r="O1127" i="10"/>
  <c r="S1115" i="10"/>
  <c r="O1115" i="10"/>
  <c r="R1115" i="10" s="1"/>
  <c r="F1111" i="10"/>
  <c r="F1079" i="10"/>
  <c r="V1079" i="10" s="1"/>
  <c r="W1079" i="10" s="1"/>
  <c r="G1079" i="10" s="1"/>
  <c r="V1067" i="10"/>
  <c r="W1067" i="10" s="1"/>
  <c r="G1067" i="10" s="1"/>
  <c r="O1067" i="10"/>
  <c r="R1067" i="10" s="1"/>
  <c r="F1051" i="10"/>
  <c r="S1015" i="10"/>
  <c r="O1015" i="10"/>
  <c r="R1015" i="10" s="1"/>
  <c r="S903" i="10"/>
  <c r="O903" i="10"/>
  <c r="R903" i="10" s="1"/>
  <c r="F855" i="10"/>
  <c r="V855" i="10" s="1"/>
  <c r="W855" i="10" s="1"/>
  <c r="G855" i="10" s="1"/>
  <c r="S787" i="10"/>
  <c r="M787" i="10" s="1"/>
  <c r="O787" i="10"/>
  <c r="R787" i="10" s="1"/>
  <c r="F779" i="10"/>
  <c r="F763" i="10"/>
  <c r="S763" i="10" s="1"/>
  <c r="S759" i="10"/>
  <c r="O759" i="10"/>
  <c r="R759" i="10" s="1"/>
  <c r="F751" i="10"/>
  <c r="F699" i="10"/>
  <c r="S679" i="10"/>
  <c r="O679" i="10"/>
  <c r="S611" i="10"/>
  <c r="O611" i="10"/>
  <c r="R611" i="10" s="1"/>
  <c r="S583" i="10"/>
  <c r="O583" i="10"/>
  <c r="R583" i="10" s="1"/>
  <c r="F579" i="10"/>
  <c r="F531" i="10"/>
  <c r="S515" i="10"/>
  <c r="O515" i="10"/>
  <c r="R515" i="10" s="1"/>
  <c r="S511" i="10"/>
  <c r="O511" i="10"/>
  <c r="S499" i="10"/>
  <c r="O499" i="10"/>
  <c r="R499" i="10" s="1"/>
  <c r="S419" i="10"/>
  <c r="O419" i="10"/>
  <c r="R419" i="10" s="1"/>
  <c r="F415" i="10"/>
  <c r="S399" i="10"/>
  <c r="O399" i="10"/>
  <c r="F363" i="10"/>
  <c r="V363" i="10" s="1"/>
  <c r="W363" i="10" s="1"/>
  <c r="G363" i="10" s="1"/>
  <c r="S343" i="10"/>
  <c r="O343" i="10"/>
  <c r="R343" i="10" s="1"/>
  <c r="F239" i="10"/>
  <c r="S211" i="10"/>
  <c r="O211" i="10"/>
  <c r="R211" i="10" s="1"/>
  <c r="V75" i="10"/>
  <c r="W75" i="10" s="1"/>
  <c r="G75" i="10" s="1"/>
  <c r="N99" i="10"/>
  <c r="N111" i="10"/>
  <c r="N91" i="10"/>
  <c r="S107" i="10"/>
  <c r="V111" i="10"/>
  <c r="W111" i="10" s="1"/>
  <c r="G111" i="10" s="1"/>
  <c r="V123" i="10"/>
  <c r="W123" i="10" s="1"/>
  <c r="G123" i="10" s="1"/>
  <c r="V135" i="10"/>
  <c r="W135" i="10" s="1"/>
  <c r="G135" i="10" s="1"/>
  <c r="N199" i="10"/>
  <c r="N187" i="10"/>
  <c r="N179" i="10"/>
  <c r="N175" i="10"/>
  <c r="V175" i="10"/>
  <c r="W175" i="10" s="1"/>
  <c r="G175" i="10" s="1"/>
  <c r="S175" i="10"/>
  <c r="P175" i="10" s="1"/>
  <c r="V187" i="10"/>
  <c r="W187" i="10" s="1"/>
  <c r="G187" i="10" s="1"/>
  <c r="N219" i="10"/>
  <c r="N227" i="10"/>
  <c r="N223" i="10"/>
  <c r="N215" i="10"/>
  <c r="N211" i="10"/>
  <c r="N203" i="10"/>
  <c r="V203" i="10"/>
  <c r="W203" i="10" s="1"/>
  <c r="G203" i="10" s="1"/>
  <c r="V211" i="10"/>
  <c r="W211" i="10" s="1"/>
  <c r="G211" i="10" s="1"/>
  <c r="V223" i="10"/>
  <c r="W223" i="10" s="1"/>
  <c r="G223" i="10" s="1"/>
  <c r="N247" i="10"/>
  <c r="N255" i="10"/>
  <c r="N251" i="10"/>
  <c r="N243" i="10"/>
  <c r="N239" i="10"/>
  <c r="N231" i="10"/>
  <c r="V239" i="10"/>
  <c r="W239" i="10" s="1"/>
  <c r="G239" i="10" s="1"/>
  <c r="V251" i="10"/>
  <c r="W251" i="10" s="1"/>
  <c r="G251" i="10" s="1"/>
  <c r="V267" i="10"/>
  <c r="W267" i="10" s="1"/>
  <c r="G267" i="10" s="1"/>
  <c r="V295" i="10"/>
  <c r="W295" i="10" s="1"/>
  <c r="G295" i="10" s="1"/>
  <c r="V303" i="10"/>
  <c r="W303" i="10" s="1"/>
  <c r="G303" i="10" s="1"/>
  <c r="V311" i="10"/>
  <c r="W311" i="10" s="1"/>
  <c r="G311" i="10" s="1"/>
  <c r="N331" i="10"/>
  <c r="N339" i="10"/>
  <c r="N335" i="10"/>
  <c r="N327" i="10"/>
  <c r="N323" i="10"/>
  <c r="N319" i="10"/>
  <c r="N315" i="10"/>
  <c r="V331" i="10"/>
  <c r="W331" i="10" s="1"/>
  <c r="G331" i="10" s="1"/>
  <c r="V339" i="10"/>
  <c r="W339" i="10" s="1"/>
  <c r="G339" i="10" s="1"/>
  <c r="N363" i="10"/>
  <c r="N367" i="10"/>
  <c r="N343" i="10"/>
  <c r="V343" i="10"/>
  <c r="W343" i="10" s="1"/>
  <c r="G343" i="10" s="1"/>
  <c r="V391" i="10"/>
  <c r="W391" i="10" s="1"/>
  <c r="G391" i="10" s="1"/>
  <c r="V399" i="10"/>
  <c r="W399" i="10" s="1"/>
  <c r="G399" i="10" s="1"/>
  <c r="V411" i="10"/>
  <c r="W411" i="10" s="1"/>
  <c r="G411" i="10" s="1"/>
  <c r="V415" i="10"/>
  <c r="W415" i="10" s="1"/>
  <c r="G415" i="10" s="1"/>
  <c r="V419" i="10"/>
  <c r="W419" i="10" s="1"/>
  <c r="G419" i="10" s="1"/>
  <c r="M419" i="10" s="1"/>
  <c r="N451" i="10"/>
  <c r="N439" i="10"/>
  <c r="N431" i="10"/>
  <c r="N427" i="10"/>
  <c r="V427" i="10"/>
  <c r="W427" i="10" s="1"/>
  <c r="G427" i="10" s="1"/>
  <c r="V439" i="10"/>
  <c r="W439" i="10" s="1"/>
  <c r="G439" i="10" s="1"/>
  <c r="N475" i="10"/>
  <c r="N479" i="10"/>
  <c r="N467" i="10"/>
  <c r="N463" i="10"/>
  <c r="N459" i="10"/>
  <c r="N455" i="10"/>
  <c r="V479" i="10"/>
  <c r="W479" i="10" s="1"/>
  <c r="G479" i="10" s="1"/>
  <c r="V483" i="10"/>
  <c r="W483" i="10" s="1"/>
  <c r="G483" i="10" s="1"/>
  <c r="V491" i="10"/>
  <c r="W491" i="10" s="1"/>
  <c r="G491" i="10" s="1"/>
  <c r="V503" i="10"/>
  <c r="W503" i="10" s="1"/>
  <c r="G503" i="10" s="1"/>
  <c r="V507" i="10"/>
  <c r="W507" i="10" s="1"/>
  <c r="G507" i="10" s="1"/>
  <c r="N531" i="10"/>
  <c r="N515" i="10"/>
  <c r="N511" i="10"/>
  <c r="V511" i="10"/>
  <c r="W511" i="10" s="1"/>
  <c r="G511" i="10" s="1"/>
  <c r="V531" i="10"/>
  <c r="W531" i="10" s="1"/>
  <c r="G531" i="10" s="1"/>
  <c r="V547" i="10"/>
  <c r="W547" i="10" s="1"/>
  <c r="G547" i="10" s="1"/>
  <c r="V559" i="10"/>
  <c r="W559" i="10" s="1"/>
  <c r="G559" i="10" s="1"/>
  <c r="N591" i="10"/>
  <c r="N575" i="10"/>
  <c r="V575" i="10"/>
  <c r="W575" i="10" s="1"/>
  <c r="G575" i="10" s="1"/>
  <c r="V579" i="10"/>
  <c r="W579" i="10" s="1"/>
  <c r="G579" i="10" s="1"/>
  <c r="V591" i="10"/>
  <c r="W591" i="10" s="1"/>
  <c r="G591" i="10" s="1"/>
  <c r="V595" i="10"/>
  <c r="W595" i="10" s="1"/>
  <c r="G595" i="10" s="1"/>
  <c r="V603" i="10"/>
  <c r="W603" i="10" s="1"/>
  <c r="G603" i="10" s="1"/>
  <c r="V619" i="10"/>
  <c r="W619" i="10" s="1"/>
  <c r="G619" i="10" s="1"/>
  <c r="N643" i="10"/>
  <c r="N647" i="10"/>
  <c r="N635" i="10"/>
  <c r="N631" i="10"/>
  <c r="N627" i="10"/>
  <c r="N623" i="10"/>
  <c r="V635" i="10"/>
  <c r="W635" i="10" s="1"/>
  <c r="G635" i="10" s="1"/>
  <c r="V647" i="10"/>
  <c r="W647" i="10" s="1"/>
  <c r="G647" i="10" s="1"/>
  <c r="V667" i="10"/>
  <c r="W667" i="10" s="1"/>
  <c r="G667" i="10" s="1"/>
  <c r="S667" i="10"/>
  <c r="P667" i="10" s="1"/>
  <c r="N703" i="10"/>
  <c r="N691" i="10"/>
  <c r="V679" i="10"/>
  <c r="W679" i="10" s="1"/>
  <c r="G679" i="10" s="1"/>
  <c r="V687" i="10"/>
  <c r="W687" i="10" s="1"/>
  <c r="G687" i="10" s="1"/>
  <c r="V691" i="10"/>
  <c r="W691" i="10" s="1"/>
  <c r="G691" i="10" s="1"/>
  <c r="V699" i="10"/>
  <c r="W699" i="10" s="1"/>
  <c r="G699" i="10" s="1"/>
  <c r="N731" i="10"/>
  <c r="N719" i="10"/>
  <c r="N715" i="10"/>
  <c r="S715" i="10"/>
  <c r="V747" i="10"/>
  <c r="W747" i="10" s="1"/>
  <c r="G747" i="10" s="1"/>
  <c r="V759" i="10"/>
  <c r="W759" i="10" s="1"/>
  <c r="G759" i="10" s="1"/>
  <c r="N787" i="10"/>
  <c r="N775" i="10"/>
  <c r="N767" i="10"/>
  <c r="V763" i="10"/>
  <c r="W763" i="10" s="1"/>
  <c r="G763" i="10" s="1"/>
  <c r="V775" i="10"/>
  <c r="W775" i="10" s="1"/>
  <c r="G775" i="10" s="1"/>
  <c r="V779" i="10"/>
  <c r="W779" i="10" s="1"/>
  <c r="G779" i="10" s="1"/>
  <c r="V787" i="10"/>
  <c r="W787" i="10" s="1"/>
  <c r="G787" i="10" s="1"/>
  <c r="N811" i="10"/>
  <c r="N815" i="10"/>
  <c r="N803" i="10"/>
  <c r="N799" i="10"/>
  <c r="N791" i="10"/>
  <c r="V791" i="10"/>
  <c r="W791" i="10" s="1"/>
  <c r="G791" i="10" s="1"/>
  <c r="V799" i="10"/>
  <c r="W799" i="10" s="1"/>
  <c r="G799" i="10" s="1"/>
  <c r="V803" i="10"/>
  <c r="W803" i="10" s="1"/>
  <c r="G803" i="10" s="1"/>
  <c r="N827" i="10"/>
  <c r="N843" i="10"/>
  <c r="N839" i="10"/>
  <c r="N831" i="10"/>
  <c r="N823" i="10"/>
  <c r="N819" i="10"/>
  <c r="V819" i="10"/>
  <c r="W819" i="10" s="1"/>
  <c r="G819" i="10" s="1"/>
  <c r="V839" i="10"/>
  <c r="W839" i="10" s="1"/>
  <c r="G839" i="10" s="1"/>
  <c r="N871" i="10"/>
  <c r="N859" i="10"/>
  <c r="N855" i="10"/>
  <c r="N851" i="10"/>
  <c r="V863" i="10"/>
  <c r="W863" i="10" s="1"/>
  <c r="G863" i="10" s="1"/>
  <c r="S863" i="10"/>
  <c r="V871" i="10"/>
  <c r="W871" i="10" s="1"/>
  <c r="G871" i="10" s="1"/>
  <c r="V883" i="10"/>
  <c r="W883" i="10" s="1"/>
  <c r="G883" i="10" s="1"/>
  <c r="V899" i="10"/>
  <c r="W899" i="10" s="1"/>
  <c r="G899" i="10" s="1"/>
  <c r="V903" i="10"/>
  <c r="W903" i="10" s="1"/>
  <c r="G903" i="10" s="1"/>
  <c r="V927" i="10"/>
  <c r="W927" i="10" s="1"/>
  <c r="G927" i="10" s="1"/>
  <c r="N955" i="10"/>
  <c r="N943" i="10"/>
  <c r="V931" i="10"/>
  <c r="W931" i="10" s="1"/>
  <c r="G931" i="10" s="1"/>
  <c r="V943" i="10"/>
  <c r="W943" i="10" s="1"/>
  <c r="G943" i="10" s="1"/>
  <c r="V951" i="10"/>
  <c r="W951" i="10" s="1"/>
  <c r="G951" i="10" s="1"/>
  <c r="N983" i="10"/>
  <c r="N971" i="10"/>
  <c r="N963" i="10"/>
  <c r="N959" i="10"/>
  <c r="V959" i="10"/>
  <c r="W959" i="10" s="1"/>
  <c r="G959" i="10" s="1"/>
  <c r="V971" i="10"/>
  <c r="W971" i="10" s="1"/>
  <c r="G971" i="10" s="1"/>
  <c r="V983" i="10"/>
  <c r="W983" i="10" s="1"/>
  <c r="G983" i="10" s="1"/>
  <c r="N1011" i="10"/>
  <c r="N999" i="10"/>
  <c r="N991" i="10"/>
  <c r="N987" i="10"/>
  <c r="V987" i="10"/>
  <c r="W987" i="10" s="1"/>
  <c r="G987" i="10" s="1"/>
  <c r="V999" i="10"/>
  <c r="W999" i="10" s="1"/>
  <c r="G999" i="10" s="1"/>
  <c r="V1007" i="10"/>
  <c r="W1007" i="10" s="1"/>
  <c r="G1007" i="10" s="1"/>
  <c r="V1011" i="10"/>
  <c r="W1011" i="10" s="1"/>
  <c r="G1011" i="10" s="1"/>
  <c r="N1039" i="10"/>
  <c r="N1027" i="10"/>
  <c r="V1015" i="10"/>
  <c r="W1015" i="10" s="1"/>
  <c r="G1015" i="10" s="1"/>
  <c r="V1027" i="10"/>
  <c r="W1027" i="10" s="1"/>
  <c r="G1027" i="10" s="1"/>
  <c r="N1059" i="10"/>
  <c r="N1067" i="10"/>
  <c r="N1063" i="10"/>
  <c r="N1055" i="10"/>
  <c r="N1051" i="10"/>
  <c r="N1043" i="10"/>
  <c r="V1043" i="10"/>
  <c r="W1043" i="10" s="1"/>
  <c r="G1043" i="10" s="1"/>
  <c r="V1051" i="10"/>
  <c r="W1051" i="10" s="1"/>
  <c r="G1051" i="10" s="1"/>
  <c r="V1055" i="10"/>
  <c r="W1055" i="10" s="1"/>
  <c r="G1055" i="10" s="1"/>
  <c r="V1059" i="10"/>
  <c r="W1059" i="10" s="1"/>
  <c r="G1059" i="10" s="1"/>
  <c r="V1063" i="10"/>
  <c r="W1063" i="10" s="1"/>
  <c r="G1063" i="10" s="1"/>
  <c r="N1095" i="10"/>
  <c r="N1083" i="10"/>
  <c r="N1079" i="10"/>
  <c r="N1075" i="10"/>
  <c r="N1071" i="10"/>
  <c r="V1083" i="10"/>
  <c r="W1083" i="10" s="1"/>
  <c r="G1083" i="10" s="1"/>
  <c r="N1123" i="10"/>
  <c r="N1111" i="10"/>
  <c r="N1107" i="10"/>
  <c r="V1107" i="10"/>
  <c r="W1107" i="10" s="1"/>
  <c r="G1107" i="10" s="1"/>
  <c r="V1111" i="10"/>
  <c r="W1111" i="10" s="1"/>
  <c r="G1111" i="10" s="1"/>
  <c r="V1123" i="10"/>
  <c r="W1123" i="10" s="1"/>
  <c r="G1123" i="10" s="1"/>
  <c r="N1151" i="10"/>
  <c r="N1139" i="10"/>
  <c r="N1127" i="10"/>
  <c r="V1127" i="10"/>
  <c r="W1127" i="10" s="1"/>
  <c r="G1127" i="10" s="1"/>
  <c r="V1147" i="10"/>
  <c r="W1147" i="10" s="1"/>
  <c r="G1147" i="10" s="1"/>
  <c r="V1155" i="10"/>
  <c r="W1155" i="10" s="1"/>
  <c r="G1155" i="10" s="1"/>
  <c r="V1175" i="10"/>
  <c r="W1175" i="10" s="1"/>
  <c r="G1175" i="10" s="1"/>
  <c r="M1175" i="10" s="1"/>
  <c r="N1207" i="10"/>
  <c r="N1195" i="10"/>
  <c r="N1191" i="10"/>
  <c r="V1191" i="10"/>
  <c r="W1191" i="10" s="1"/>
  <c r="G1191" i="10" s="1"/>
  <c r="V1203" i="10"/>
  <c r="W1203" i="10" s="1"/>
  <c r="G1203" i="10" s="1"/>
  <c r="N1231" i="10"/>
  <c r="N1235" i="10"/>
  <c r="N1223" i="10"/>
  <c r="N1219" i="10"/>
  <c r="N1215" i="10"/>
  <c r="N1211" i="10"/>
  <c r="V1211" i="10"/>
  <c r="W1211" i="10" s="1"/>
  <c r="G1211" i="10" s="1"/>
  <c r="M1211" i="10" s="1"/>
  <c r="V1223" i="10"/>
  <c r="W1223" i="10" s="1"/>
  <c r="G1223" i="10" s="1"/>
  <c r="V1231" i="10"/>
  <c r="W1231" i="10" s="1"/>
  <c r="G1231" i="10" s="1"/>
  <c r="V1235" i="10"/>
  <c r="W1235" i="10" s="1"/>
  <c r="G1235" i="10" s="1"/>
  <c r="N1263" i="10"/>
  <c r="N1251" i="10"/>
  <c r="N1247" i="10"/>
  <c r="N1243" i="10"/>
  <c r="N1239" i="10"/>
  <c r="V1247" i="10"/>
  <c r="W1247" i="10" s="1"/>
  <c r="G1247" i="10" s="1"/>
  <c r="V1251" i="10"/>
  <c r="W1251" i="10" s="1"/>
  <c r="G1251" i="10" s="1"/>
  <c r="V1267" i="10"/>
  <c r="W1267" i="10" s="1"/>
  <c r="G1267" i="10" s="1"/>
  <c r="M1267" i="10" s="1"/>
  <c r="V1275" i="10"/>
  <c r="W1275" i="10" s="1"/>
  <c r="G1275" i="10" s="1"/>
  <c r="S1283" i="10"/>
  <c r="V1291" i="10"/>
  <c r="W1291" i="10" s="1"/>
  <c r="G1291" i="10" s="1"/>
  <c r="N1319" i="10"/>
  <c r="N1307" i="10"/>
  <c r="V1295" i="10"/>
  <c r="W1295" i="10" s="1"/>
  <c r="G1295" i="10" s="1"/>
  <c r="V1307" i="10"/>
  <c r="W1307" i="10" s="1"/>
  <c r="G1307" i="10" s="1"/>
  <c r="V1315" i="10"/>
  <c r="W1315" i="10" s="1"/>
  <c r="G1315" i="10" s="1"/>
  <c r="N1375" i="10"/>
  <c r="N1363" i="10"/>
  <c r="N1359" i="10"/>
  <c r="V1359" i="10"/>
  <c r="W1359" i="10" s="1"/>
  <c r="G1359" i="10" s="1"/>
  <c r="V1375" i="10"/>
  <c r="W1375" i="10" s="1"/>
  <c r="G1375" i="10" s="1"/>
  <c r="V1399" i="10"/>
  <c r="W1399" i="10" s="1"/>
  <c r="G1399" i="10" s="1"/>
  <c r="O1403" i="10"/>
  <c r="R1403" i="10" s="1"/>
  <c r="V1379" i="10"/>
  <c r="W1379" i="10" s="1"/>
  <c r="G1379" i="10" s="1"/>
  <c r="N1383" i="10"/>
  <c r="N1391" i="10"/>
  <c r="N1399" i="10"/>
  <c r="N1403" i="10"/>
  <c r="N1379" i="10"/>
  <c r="O1379" i="10" s="1"/>
  <c r="R1379" i="10" s="1"/>
  <c r="O1387" i="10"/>
  <c r="R1387" i="10" s="1"/>
  <c r="S1387" i="10"/>
  <c r="V1387" i="10"/>
  <c r="W1387" i="10" s="1"/>
  <c r="G1387" i="10" s="1"/>
  <c r="S1395" i="10"/>
  <c r="O1395" i="10"/>
  <c r="R1395" i="10" s="1"/>
  <c r="V1395" i="10"/>
  <c r="W1395" i="10" s="1"/>
  <c r="G1395" i="10" s="1"/>
  <c r="F1391" i="10"/>
  <c r="U1391" i="10" s="1"/>
  <c r="S1379" i="10"/>
  <c r="F1383" i="10"/>
  <c r="U1383" i="10" s="1"/>
  <c r="S1399" i="10"/>
  <c r="N1395" i="10"/>
  <c r="S1403" i="10"/>
  <c r="V1351" i="10"/>
  <c r="W1351" i="10" s="1"/>
  <c r="G1351" i="10" s="1"/>
  <c r="V1371" i="10"/>
  <c r="W1371" i="10" s="1"/>
  <c r="G1371" i="10" s="1"/>
  <c r="S1351" i="10"/>
  <c r="F1355" i="10"/>
  <c r="O1355" i="10" s="1"/>
  <c r="R1355" i="10" s="1"/>
  <c r="N1355" i="10"/>
  <c r="O1363" i="10"/>
  <c r="R1363" i="10" s="1"/>
  <c r="V1367" i="10"/>
  <c r="W1367" i="10" s="1"/>
  <c r="G1367" i="10" s="1"/>
  <c r="S1371" i="10"/>
  <c r="P1371" i="10" s="1"/>
  <c r="N1367" i="10"/>
  <c r="S1375" i="10"/>
  <c r="S1363" i="10"/>
  <c r="N1351" i="10"/>
  <c r="N1371" i="10"/>
  <c r="F1327" i="10"/>
  <c r="F1323" i="10"/>
  <c r="F1343" i="10"/>
  <c r="V1303" i="10"/>
  <c r="W1303" i="10" s="1"/>
  <c r="G1303" i="10" s="1"/>
  <c r="V1319" i="10"/>
  <c r="W1319" i="10" s="1"/>
  <c r="G1319" i="10" s="1"/>
  <c r="S1311" i="10"/>
  <c r="O1311" i="10"/>
  <c r="R1311" i="10" s="1"/>
  <c r="V1311" i="10"/>
  <c r="W1311" i="10" s="1"/>
  <c r="G1311" i="10" s="1"/>
  <c r="O1303" i="10"/>
  <c r="R1303" i="10" s="1"/>
  <c r="S1303" i="10"/>
  <c r="S1295" i="10"/>
  <c r="F1299" i="10"/>
  <c r="S1299" i="10" s="1"/>
  <c r="N1299" i="10"/>
  <c r="S1315" i="10"/>
  <c r="P1315" i="10" s="1"/>
  <c r="N1311" i="10"/>
  <c r="S1319" i="10"/>
  <c r="N1303" i="10"/>
  <c r="S1307" i="10"/>
  <c r="N1295" i="10"/>
  <c r="N1315" i="10"/>
  <c r="V1287" i="10"/>
  <c r="W1287" i="10" s="1"/>
  <c r="G1287" i="10" s="1"/>
  <c r="S1275" i="10"/>
  <c r="P1275" i="10" s="1"/>
  <c r="N1279" i="10"/>
  <c r="S1267" i="10"/>
  <c r="P1267" i="10" s="1"/>
  <c r="F1271" i="10"/>
  <c r="N1271" i="10"/>
  <c r="O1279" i="10"/>
  <c r="R1279" i="10" s="1"/>
  <c r="S1287" i="10"/>
  <c r="N1283" i="10"/>
  <c r="S1291" i="10"/>
  <c r="S1279" i="10"/>
  <c r="N1275" i="10"/>
  <c r="N1267" i="10"/>
  <c r="N1287" i="10"/>
  <c r="V1239" i="10"/>
  <c r="W1239" i="10" s="1"/>
  <c r="G1239" i="10" s="1"/>
  <c r="V1263" i="10"/>
  <c r="W1263" i="10" s="1"/>
  <c r="G1263" i="10" s="1"/>
  <c r="V1259" i="10"/>
  <c r="W1259" i="10" s="1"/>
  <c r="G1259" i="10" s="1"/>
  <c r="S1239" i="10"/>
  <c r="F1243" i="10"/>
  <c r="S1243" i="10" s="1"/>
  <c r="O1251" i="10"/>
  <c r="R1251" i="10" s="1"/>
  <c r="S1259" i="10"/>
  <c r="F1255" i="10"/>
  <c r="N1255" i="10"/>
  <c r="S1263" i="10"/>
  <c r="N1259" i="10"/>
  <c r="S1227" i="10"/>
  <c r="O1227" i="10"/>
  <c r="R1227" i="10" s="1"/>
  <c r="V1227" i="10"/>
  <c r="W1227" i="10" s="1"/>
  <c r="G1227" i="10" s="1"/>
  <c r="S1211" i="10"/>
  <c r="F1215" i="10"/>
  <c r="S1231" i="10"/>
  <c r="V1219" i="10"/>
  <c r="W1219" i="10" s="1"/>
  <c r="G1219" i="10" s="1"/>
  <c r="N1227" i="10"/>
  <c r="S1235" i="10"/>
  <c r="S1223" i="10"/>
  <c r="P1223" i="10" s="1"/>
  <c r="S1215" i="10"/>
  <c r="V1183" i="10"/>
  <c r="W1183" i="10" s="1"/>
  <c r="G1183" i="10" s="1"/>
  <c r="V1207" i="10"/>
  <c r="W1207" i="10" s="1"/>
  <c r="G1207" i="10" s="1"/>
  <c r="S1183" i="10"/>
  <c r="F1187" i="10"/>
  <c r="N1187" i="10"/>
  <c r="O1195" i="10"/>
  <c r="R1195" i="10" s="1"/>
  <c r="V1199" i="10"/>
  <c r="W1199" i="10" s="1"/>
  <c r="G1199" i="10" s="1"/>
  <c r="S1203" i="10"/>
  <c r="P1203" i="10" s="1"/>
  <c r="N1199" i="10"/>
  <c r="S1207" i="10"/>
  <c r="S1195" i="10"/>
  <c r="N1183" i="10"/>
  <c r="N1203" i="10"/>
  <c r="V1179" i="10"/>
  <c r="W1179" i="10" s="1"/>
  <c r="G1179" i="10" s="1"/>
  <c r="O1179" i="10"/>
  <c r="R1179" i="10" s="1"/>
  <c r="O1163" i="10"/>
  <c r="R1163" i="10" s="1"/>
  <c r="S1163" i="10"/>
  <c r="V1163" i="10"/>
  <c r="W1163" i="10" s="1"/>
  <c r="G1163" i="10" s="1"/>
  <c r="N1167" i="10"/>
  <c r="F1159" i="10"/>
  <c r="N1159" i="10"/>
  <c r="O1167" i="10"/>
  <c r="R1167" i="10" s="1"/>
  <c r="N1171" i="10"/>
  <c r="S1179" i="10"/>
  <c r="N1163" i="10"/>
  <c r="S1167" i="10"/>
  <c r="N1155" i="10"/>
  <c r="N1175" i="10"/>
  <c r="V1151" i="10"/>
  <c r="W1151" i="10" s="1"/>
  <c r="G1151" i="10" s="1"/>
  <c r="O1151" i="10"/>
  <c r="R1151" i="10" s="1"/>
  <c r="O1135" i="10"/>
  <c r="R1135" i="10" s="1"/>
  <c r="S1135" i="10"/>
  <c r="V1135" i="10"/>
  <c r="W1135" i="10" s="1"/>
  <c r="G1135" i="10" s="1"/>
  <c r="F1131" i="10"/>
  <c r="N1131" i="10"/>
  <c r="O1139" i="10"/>
  <c r="R1139" i="10" s="1"/>
  <c r="F1143" i="10"/>
  <c r="O1143" i="10" s="1"/>
  <c r="R1143" i="10" s="1"/>
  <c r="N1143" i="10"/>
  <c r="S1151" i="10"/>
  <c r="N1135" i="10"/>
  <c r="S1139" i="10"/>
  <c r="N1147" i="10"/>
  <c r="V1099" i="10"/>
  <c r="W1099" i="10" s="1"/>
  <c r="G1099" i="10" s="1"/>
  <c r="O1123" i="10"/>
  <c r="R1123" i="10" s="1"/>
  <c r="V1119" i="10"/>
  <c r="W1119" i="10" s="1"/>
  <c r="G1119" i="10" s="1"/>
  <c r="S1107" i="10"/>
  <c r="P1107" i="10" s="1"/>
  <c r="S1099" i="10"/>
  <c r="F1103" i="10"/>
  <c r="N1103" i="10"/>
  <c r="V1115" i="10"/>
  <c r="W1115" i="10" s="1"/>
  <c r="G1115" i="10" s="1"/>
  <c r="P1115" i="10" s="1"/>
  <c r="S1119" i="10"/>
  <c r="N1115" i="10"/>
  <c r="S1123" i="10"/>
  <c r="P1123" i="10" s="1"/>
  <c r="N1099" i="10"/>
  <c r="N1119" i="10"/>
  <c r="V1095" i="10"/>
  <c r="W1095" i="10" s="1"/>
  <c r="G1095" i="10" s="1"/>
  <c r="S1087" i="10"/>
  <c r="O1087" i="10"/>
  <c r="R1087" i="10" s="1"/>
  <c r="V1087" i="10"/>
  <c r="W1087" i="10" s="1"/>
  <c r="G1087" i="10" s="1"/>
  <c r="V1091" i="10"/>
  <c r="W1091" i="10" s="1"/>
  <c r="G1091" i="10" s="1"/>
  <c r="F1075" i="10"/>
  <c r="S1075" i="10" s="1"/>
  <c r="O1083" i="10"/>
  <c r="R1083" i="10" s="1"/>
  <c r="S1091" i="10"/>
  <c r="N1087" i="10"/>
  <c r="S1095" i="10"/>
  <c r="F1071" i="10"/>
  <c r="O1071" i="10" s="1"/>
  <c r="R1071" i="10" s="1"/>
  <c r="N1091" i="10"/>
  <c r="S1059" i="10"/>
  <c r="O1059" i="10"/>
  <c r="R1059" i="10" s="1"/>
  <c r="S1043" i="10"/>
  <c r="P1043" i="10" s="1"/>
  <c r="F1047" i="10"/>
  <c r="N1047" i="10"/>
  <c r="S1063" i="10"/>
  <c r="P1063" i="10" s="1"/>
  <c r="S1067" i="10"/>
  <c r="S1055" i="10"/>
  <c r="V1023" i="10"/>
  <c r="W1023" i="10" s="1"/>
  <c r="G1023" i="10" s="1"/>
  <c r="O1035" i="10"/>
  <c r="R1035" i="10" s="1"/>
  <c r="S1035" i="10"/>
  <c r="V1039" i="10"/>
  <c r="W1039" i="10" s="1"/>
  <c r="G1039" i="10" s="1"/>
  <c r="V1035" i="10"/>
  <c r="W1035" i="10" s="1"/>
  <c r="G1035" i="10" s="1"/>
  <c r="O1023" i="10"/>
  <c r="R1023" i="10" s="1"/>
  <c r="S1023" i="10"/>
  <c r="F1019" i="10"/>
  <c r="N1019" i="10"/>
  <c r="F1031" i="10"/>
  <c r="S1031" i="10" s="1"/>
  <c r="N1031" i="10"/>
  <c r="S1039" i="10"/>
  <c r="P1039" i="10" s="1"/>
  <c r="N1023" i="10"/>
  <c r="S1027" i="10"/>
  <c r="N1015" i="10"/>
  <c r="N1035" i="10"/>
  <c r="V995" i="10"/>
  <c r="W995" i="10" s="1"/>
  <c r="G995" i="10" s="1"/>
  <c r="O995" i="10"/>
  <c r="R995" i="10" s="1"/>
  <c r="S995" i="10"/>
  <c r="O1007" i="10"/>
  <c r="R1007" i="10" s="1"/>
  <c r="S1007" i="10"/>
  <c r="S987" i="10"/>
  <c r="F991" i="10"/>
  <c r="S991" i="10" s="1"/>
  <c r="F1003" i="10"/>
  <c r="S1003" i="10" s="1"/>
  <c r="N1003" i="10"/>
  <c r="S1011" i="10"/>
  <c r="P1011" i="10" s="1"/>
  <c r="N995" i="10"/>
  <c r="S999" i="10"/>
  <c r="N1007" i="10"/>
  <c r="O967" i="10"/>
  <c r="R967" i="10" s="1"/>
  <c r="S967" i="10"/>
  <c r="V967" i="10"/>
  <c r="W967" i="10" s="1"/>
  <c r="G967" i="10" s="1"/>
  <c r="O979" i="10"/>
  <c r="R979" i="10" s="1"/>
  <c r="S979" i="10"/>
  <c r="S975" i="10"/>
  <c r="O975" i="10"/>
  <c r="R975" i="10" s="1"/>
  <c r="V975" i="10"/>
  <c r="W975" i="10" s="1"/>
  <c r="G975" i="10" s="1"/>
  <c r="V979" i="10"/>
  <c r="W979" i="10" s="1"/>
  <c r="G979" i="10" s="1"/>
  <c r="S959" i="10"/>
  <c r="F963" i="10"/>
  <c r="S963" i="10" s="1"/>
  <c r="N975" i="10"/>
  <c r="S983" i="10"/>
  <c r="P983" i="10" s="1"/>
  <c r="N967" i="10"/>
  <c r="S971" i="10"/>
  <c r="P971" i="10" s="1"/>
  <c r="N979" i="10"/>
  <c r="V939" i="10"/>
  <c r="W939" i="10" s="1"/>
  <c r="G939" i="10" s="1"/>
  <c r="O939" i="10"/>
  <c r="R939" i="10" s="1"/>
  <c r="S939" i="10"/>
  <c r="O951" i="10"/>
  <c r="R951" i="10" s="1"/>
  <c r="S951" i="10"/>
  <c r="V955" i="10"/>
  <c r="W955" i="10" s="1"/>
  <c r="G955" i="10" s="1"/>
  <c r="S931" i="10"/>
  <c r="P931" i="10" s="1"/>
  <c r="F935" i="10"/>
  <c r="N935" i="10"/>
  <c r="F947" i="10"/>
  <c r="N947" i="10"/>
  <c r="S955" i="10"/>
  <c r="N939" i="10"/>
  <c r="S943" i="10"/>
  <c r="N931" i="10"/>
  <c r="N951" i="10"/>
  <c r="O911" i="10"/>
  <c r="R911" i="10" s="1"/>
  <c r="S911" i="10"/>
  <c r="O923" i="10"/>
  <c r="R923" i="10" s="1"/>
  <c r="S923" i="10"/>
  <c r="V911" i="10"/>
  <c r="W911" i="10" s="1"/>
  <c r="G911" i="10" s="1"/>
  <c r="S919" i="10"/>
  <c r="O919" i="10"/>
  <c r="R919" i="10" s="1"/>
  <c r="V919" i="10"/>
  <c r="W919" i="10" s="1"/>
  <c r="G919" i="10" s="1"/>
  <c r="V923" i="10"/>
  <c r="W923" i="10" s="1"/>
  <c r="G923" i="10" s="1"/>
  <c r="F915" i="10"/>
  <c r="N915" i="10"/>
  <c r="F907" i="10"/>
  <c r="N907" i="10"/>
  <c r="N919" i="10"/>
  <c r="S927" i="10"/>
  <c r="P927" i="10" s="1"/>
  <c r="N911" i="10"/>
  <c r="S915" i="10"/>
  <c r="N903" i="10"/>
  <c r="N923" i="10"/>
  <c r="V875" i="10"/>
  <c r="W875" i="10" s="1"/>
  <c r="G875" i="10" s="1"/>
  <c r="V895" i="10"/>
  <c r="W895" i="10" s="1"/>
  <c r="G895" i="10" s="1"/>
  <c r="S891" i="10"/>
  <c r="S883" i="10"/>
  <c r="P883" i="10" s="1"/>
  <c r="F887" i="10"/>
  <c r="S887" i="10" s="1"/>
  <c r="N887" i="10"/>
  <c r="S875" i="10"/>
  <c r="F879" i="10"/>
  <c r="O879" i="10" s="1"/>
  <c r="R879" i="10" s="1"/>
  <c r="N879" i="10"/>
  <c r="V891" i="10"/>
  <c r="W891" i="10" s="1"/>
  <c r="G891" i="10" s="1"/>
  <c r="S895" i="10"/>
  <c r="N891" i="10"/>
  <c r="S899" i="10"/>
  <c r="P899" i="10" s="1"/>
  <c r="N883" i="10"/>
  <c r="N875" i="10"/>
  <c r="N895" i="10"/>
  <c r="V847" i="10"/>
  <c r="W847" i="10" s="1"/>
  <c r="G847" i="10" s="1"/>
  <c r="V867" i="10"/>
  <c r="W867" i="10" s="1"/>
  <c r="G867" i="10" s="1"/>
  <c r="S847" i="10"/>
  <c r="F851" i="10"/>
  <c r="O851" i="10" s="1"/>
  <c r="R851" i="10" s="1"/>
  <c r="O859" i="10"/>
  <c r="R859" i="10" s="1"/>
  <c r="S867" i="10"/>
  <c r="N863" i="10"/>
  <c r="S871" i="10"/>
  <c r="P871" i="10" s="1"/>
  <c r="S859" i="10"/>
  <c r="N847" i="10"/>
  <c r="N867" i="10"/>
  <c r="V835" i="10"/>
  <c r="W835" i="10" s="1"/>
  <c r="G835" i="10" s="1"/>
  <c r="O827" i="10"/>
  <c r="R827" i="10" s="1"/>
  <c r="S827" i="10"/>
  <c r="V827" i="10"/>
  <c r="W827" i="10" s="1"/>
  <c r="G827" i="10" s="1"/>
  <c r="S835" i="10"/>
  <c r="O835" i="10"/>
  <c r="R835" i="10" s="1"/>
  <c r="O843" i="10"/>
  <c r="R843" i="10" s="1"/>
  <c r="S819" i="10"/>
  <c r="F823" i="10"/>
  <c r="S839" i="10"/>
  <c r="P839" i="10" s="1"/>
  <c r="N835" i="10"/>
  <c r="S843" i="10"/>
  <c r="F831" i="10"/>
  <c r="O831" i="10" s="1"/>
  <c r="R831" i="10" s="1"/>
  <c r="V815" i="10"/>
  <c r="W815" i="10" s="1"/>
  <c r="G815" i="10" s="1"/>
  <c r="V811" i="10"/>
  <c r="W811" i="10" s="1"/>
  <c r="G811" i="10" s="1"/>
  <c r="S799" i="10"/>
  <c r="S791" i="10"/>
  <c r="F795" i="10"/>
  <c r="N795" i="10"/>
  <c r="S811" i="10"/>
  <c r="F807" i="10"/>
  <c r="S807" i="10" s="1"/>
  <c r="N807" i="10"/>
  <c r="S815" i="10"/>
  <c r="S803" i="10"/>
  <c r="P803" i="10" s="1"/>
  <c r="V783" i="10"/>
  <c r="W783" i="10" s="1"/>
  <c r="G783" i="10" s="1"/>
  <c r="S771" i="10"/>
  <c r="O771" i="10"/>
  <c r="R771" i="10" s="1"/>
  <c r="V771" i="10"/>
  <c r="W771" i="10" s="1"/>
  <c r="G771" i="10" s="1"/>
  <c r="O783" i="10"/>
  <c r="R783" i="10" s="1"/>
  <c r="S783" i="10"/>
  <c r="N779" i="10"/>
  <c r="N771" i="10"/>
  <c r="S775" i="10"/>
  <c r="F767" i="10"/>
  <c r="S767" i="10" s="1"/>
  <c r="N763" i="10"/>
  <c r="N783" i="10"/>
  <c r="V755" i="10"/>
  <c r="W755" i="10" s="1"/>
  <c r="G755" i="10" s="1"/>
  <c r="O755" i="10"/>
  <c r="R755" i="10" s="1"/>
  <c r="S755" i="10"/>
  <c r="V735" i="10"/>
  <c r="W735" i="10" s="1"/>
  <c r="G735" i="10" s="1"/>
  <c r="O743" i="10"/>
  <c r="R743" i="10" s="1"/>
  <c r="V743" i="10"/>
  <c r="W743" i="10" s="1"/>
  <c r="G743" i="10" s="1"/>
  <c r="S743" i="10"/>
  <c r="M759" i="10"/>
  <c r="N747" i="10"/>
  <c r="S735" i="10"/>
  <c r="F739" i="10"/>
  <c r="N739" i="10"/>
  <c r="V751" i="10"/>
  <c r="W751" i="10" s="1"/>
  <c r="G751" i="10" s="1"/>
  <c r="N751" i="10"/>
  <c r="N743" i="10"/>
  <c r="S747" i="10"/>
  <c r="P747" i="10" s="1"/>
  <c r="N735" i="10"/>
  <c r="N755" i="10"/>
  <c r="V731" i="10"/>
  <c r="W731" i="10" s="1"/>
  <c r="G731" i="10" s="1"/>
  <c r="S723" i="10"/>
  <c r="O723" i="10"/>
  <c r="R723" i="10" s="1"/>
  <c r="V723" i="10"/>
  <c r="W723" i="10" s="1"/>
  <c r="G723" i="10" s="1"/>
  <c r="V727" i="10"/>
  <c r="W727" i="10" s="1"/>
  <c r="G727" i="10" s="1"/>
  <c r="V707" i="10"/>
  <c r="W707" i="10" s="1"/>
  <c r="G707" i="10" s="1"/>
  <c r="S707" i="10"/>
  <c r="F711" i="10"/>
  <c r="S711" i="10" s="1"/>
  <c r="N711" i="10"/>
  <c r="O719" i="10"/>
  <c r="R719" i="10" s="1"/>
  <c r="S727" i="10"/>
  <c r="V715" i="10"/>
  <c r="W715" i="10" s="1"/>
  <c r="G715" i="10" s="1"/>
  <c r="N723" i="10"/>
  <c r="S731" i="10"/>
  <c r="S719" i="10"/>
  <c r="N707" i="10"/>
  <c r="N727" i="10"/>
  <c r="V703" i="10"/>
  <c r="W703" i="10" s="1"/>
  <c r="G703" i="10" s="1"/>
  <c r="O703" i="10"/>
  <c r="R703" i="10" s="1"/>
  <c r="O687" i="10"/>
  <c r="R687" i="10" s="1"/>
  <c r="S687" i="10"/>
  <c r="F683" i="10"/>
  <c r="N683" i="10"/>
  <c r="N695" i="10"/>
  <c r="S703" i="10"/>
  <c r="F695" i="10"/>
  <c r="O695" i="10" s="1"/>
  <c r="R695" i="10" s="1"/>
  <c r="N687" i="10"/>
  <c r="S691" i="10"/>
  <c r="N679" i="10"/>
  <c r="N699" i="10"/>
  <c r="V659" i="10"/>
  <c r="W659" i="10" s="1"/>
  <c r="G659" i="10" s="1"/>
  <c r="V675" i="10"/>
  <c r="W675" i="10" s="1"/>
  <c r="G675" i="10" s="1"/>
  <c r="O675" i="10"/>
  <c r="R675" i="10" s="1"/>
  <c r="V671" i="10"/>
  <c r="W671" i="10" s="1"/>
  <c r="G671" i="10" s="1"/>
  <c r="V651" i="10"/>
  <c r="W651" i="10" s="1"/>
  <c r="G651" i="10" s="1"/>
  <c r="O651" i="10"/>
  <c r="R651" i="10" s="1"/>
  <c r="F663" i="10"/>
  <c r="S663" i="10" s="1"/>
  <c r="S651" i="10"/>
  <c r="F655" i="10"/>
  <c r="N655" i="10"/>
  <c r="S671" i="10"/>
  <c r="S659" i="10"/>
  <c r="N663" i="10"/>
  <c r="N667" i="10"/>
  <c r="S675" i="10"/>
  <c r="N659" i="10"/>
  <c r="N651" i="10"/>
  <c r="N671" i="10"/>
  <c r="S639" i="10"/>
  <c r="O639" i="10"/>
  <c r="R639" i="10" s="1"/>
  <c r="V639" i="10"/>
  <c r="W639" i="10" s="1"/>
  <c r="G639" i="10" s="1"/>
  <c r="V623" i="10"/>
  <c r="W623" i="10" s="1"/>
  <c r="G623" i="10" s="1"/>
  <c r="S623" i="10"/>
  <c r="F627" i="10"/>
  <c r="S627" i="10" s="1"/>
  <c r="O635" i="10"/>
  <c r="V631" i="10"/>
  <c r="W631" i="10" s="1"/>
  <c r="G631" i="10" s="1"/>
  <c r="S631" i="10"/>
  <c r="N639" i="10"/>
  <c r="S647" i="10"/>
  <c r="P647" i="10" s="1"/>
  <c r="F643" i="10"/>
  <c r="O643" i="10" s="1"/>
  <c r="R643" i="10" s="1"/>
  <c r="V615" i="10"/>
  <c r="W615" i="10" s="1"/>
  <c r="G615" i="10" s="1"/>
  <c r="F607" i="10"/>
  <c r="S595" i="10"/>
  <c r="F599" i="10"/>
  <c r="O599" i="10" s="1"/>
  <c r="R599" i="10" s="1"/>
  <c r="N599" i="10"/>
  <c r="V611" i="10"/>
  <c r="W611" i="10" s="1"/>
  <c r="G611" i="10" s="1"/>
  <c r="S615" i="10"/>
  <c r="S603" i="10"/>
  <c r="P603" i="10" s="1"/>
  <c r="N607" i="10"/>
  <c r="N611" i="10"/>
  <c r="S619" i="10"/>
  <c r="P619" i="10" s="1"/>
  <c r="N603" i="10"/>
  <c r="N595" i="10"/>
  <c r="N615" i="10"/>
  <c r="V567" i="10"/>
  <c r="W567" i="10" s="1"/>
  <c r="G567" i="10" s="1"/>
  <c r="O567" i="10"/>
  <c r="R567" i="10" s="1"/>
  <c r="V587" i="10"/>
  <c r="W587" i="10" s="1"/>
  <c r="G587" i="10" s="1"/>
  <c r="S575" i="10"/>
  <c r="N579" i="10"/>
  <c r="S567" i="10"/>
  <c r="F571" i="10"/>
  <c r="N571" i="10"/>
  <c r="V583" i="10"/>
  <c r="W583" i="10" s="1"/>
  <c r="G583" i="10" s="1"/>
  <c r="S587" i="10"/>
  <c r="N583" i="10"/>
  <c r="S591" i="10"/>
  <c r="N567" i="10"/>
  <c r="N587" i="10"/>
  <c r="O539" i="10"/>
  <c r="R539" i="10" s="1"/>
  <c r="V539" i="10"/>
  <c r="W539" i="10" s="1"/>
  <c r="G539" i="10" s="1"/>
  <c r="S555" i="10"/>
  <c r="N563" i="10"/>
  <c r="S547" i="10"/>
  <c r="P547" i="10" s="1"/>
  <c r="N551" i="10"/>
  <c r="S539" i="10"/>
  <c r="F543" i="10"/>
  <c r="O543" i="10" s="1"/>
  <c r="R543" i="10" s="1"/>
  <c r="N543" i="10"/>
  <c r="V555" i="10"/>
  <c r="W555" i="10" s="1"/>
  <c r="G555" i="10" s="1"/>
  <c r="S559" i="10"/>
  <c r="P559" i="10" s="1"/>
  <c r="F563" i="10"/>
  <c r="S563" i="10" s="1"/>
  <c r="F551" i="10"/>
  <c r="S551" i="10" s="1"/>
  <c r="N555" i="10"/>
  <c r="N547" i="10"/>
  <c r="N539" i="10"/>
  <c r="O519" i="10"/>
  <c r="R519" i="10" s="1"/>
  <c r="V519" i="10"/>
  <c r="W519" i="10" s="1"/>
  <c r="G519" i="10" s="1"/>
  <c r="V515" i="10"/>
  <c r="W515" i="10" s="1"/>
  <c r="G515" i="10" s="1"/>
  <c r="F535" i="10"/>
  <c r="S535" i="10" s="1"/>
  <c r="N535" i="10"/>
  <c r="S519" i="10"/>
  <c r="F523" i="10"/>
  <c r="S523" i="10" s="1"/>
  <c r="N523" i="10"/>
  <c r="F527" i="10"/>
  <c r="S527" i="10" s="1"/>
  <c r="N527" i="10"/>
  <c r="N519" i="10"/>
  <c r="S491" i="10"/>
  <c r="N495" i="10"/>
  <c r="S483" i="10"/>
  <c r="P483" i="10" s="1"/>
  <c r="F487" i="10"/>
  <c r="N487" i="10"/>
  <c r="V499" i="10"/>
  <c r="W499" i="10" s="1"/>
  <c r="G499" i="10" s="1"/>
  <c r="M499" i="10" s="1"/>
  <c r="S503" i="10"/>
  <c r="P503" i="10" s="1"/>
  <c r="F495" i="10"/>
  <c r="S495" i="10" s="1"/>
  <c r="N499" i="10"/>
  <c r="S507" i="10"/>
  <c r="P507" i="10" s="1"/>
  <c r="N491" i="10"/>
  <c r="N483" i="10"/>
  <c r="N503" i="10"/>
  <c r="O471" i="10"/>
  <c r="R471" i="10" s="1"/>
  <c r="V471" i="10"/>
  <c r="W471" i="10" s="1"/>
  <c r="G471" i="10" s="1"/>
  <c r="S471" i="10"/>
  <c r="V455" i="10"/>
  <c r="W455" i="10" s="1"/>
  <c r="G455" i="10" s="1"/>
  <c r="F467" i="10"/>
  <c r="O467" i="10" s="1"/>
  <c r="R467" i="10" s="1"/>
  <c r="S455" i="10"/>
  <c r="F459" i="10"/>
  <c r="V463" i="10"/>
  <c r="W463" i="10" s="1"/>
  <c r="G463" i="10" s="1"/>
  <c r="S463" i="10"/>
  <c r="N471" i="10"/>
  <c r="S479" i="10"/>
  <c r="S467" i="10"/>
  <c r="F475" i="10"/>
  <c r="O475" i="10" s="1"/>
  <c r="R475" i="10" s="1"/>
  <c r="O447" i="10"/>
  <c r="R447" i="10" s="1"/>
  <c r="S447" i="10"/>
  <c r="V451" i="10"/>
  <c r="W451" i="10" s="1"/>
  <c r="G451" i="10" s="1"/>
  <c r="V447" i="10"/>
  <c r="W447" i="10" s="1"/>
  <c r="G447" i="10" s="1"/>
  <c r="O435" i="10"/>
  <c r="R435" i="10" s="1"/>
  <c r="V435" i="10"/>
  <c r="W435" i="10" s="1"/>
  <c r="G435" i="10" s="1"/>
  <c r="S435" i="10"/>
  <c r="S427" i="10"/>
  <c r="F431" i="10"/>
  <c r="S431" i="10" s="1"/>
  <c r="F443" i="10"/>
  <c r="S443" i="10" s="1"/>
  <c r="N443" i="10"/>
  <c r="S451" i="10"/>
  <c r="P451" i="10" s="1"/>
  <c r="N435" i="10"/>
  <c r="S439" i="10"/>
  <c r="N447" i="10"/>
  <c r="V423" i="10"/>
  <c r="W423" i="10" s="1"/>
  <c r="G423" i="10" s="1"/>
  <c r="O423" i="10"/>
  <c r="R423" i="10" s="1"/>
  <c r="P419" i="10"/>
  <c r="V407" i="10"/>
  <c r="W407" i="10" s="1"/>
  <c r="G407" i="10" s="1"/>
  <c r="S407" i="10"/>
  <c r="N411" i="10"/>
  <c r="F403" i="10"/>
  <c r="N403" i="10"/>
  <c r="N415" i="10"/>
  <c r="S423" i="10"/>
  <c r="M423" i="10" s="1"/>
  <c r="N407" i="10"/>
  <c r="S411" i="10"/>
  <c r="P411" i="10" s="1"/>
  <c r="N399" i="10"/>
  <c r="N419" i="10"/>
  <c r="V371" i="10"/>
  <c r="W371" i="10" s="1"/>
  <c r="G371" i="10" s="1"/>
  <c r="V379" i="10"/>
  <c r="W379" i="10" s="1"/>
  <c r="G379" i="10" s="1"/>
  <c r="V395" i="10"/>
  <c r="W395" i="10" s="1"/>
  <c r="G395" i="10" s="1"/>
  <c r="S387" i="10"/>
  <c r="S379" i="10"/>
  <c r="F383" i="10"/>
  <c r="N383" i="10"/>
  <c r="S371" i="10"/>
  <c r="F375" i="10"/>
  <c r="O375" i="10" s="1"/>
  <c r="R375" i="10" s="1"/>
  <c r="N375" i="10"/>
  <c r="V387" i="10"/>
  <c r="W387" i="10" s="1"/>
  <c r="G387" i="10" s="1"/>
  <c r="S391" i="10"/>
  <c r="N387" i="10"/>
  <c r="S395" i="10"/>
  <c r="N379" i="10"/>
  <c r="N371" i="10"/>
  <c r="N391" i="10"/>
  <c r="V351" i="10"/>
  <c r="W351" i="10" s="1"/>
  <c r="G351" i="10" s="1"/>
  <c r="O359" i="10"/>
  <c r="R359" i="10" s="1"/>
  <c r="S359" i="10"/>
  <c r="V359" i="10"/>
  <c r="W359" i="10" s="1"/>
  <c r="G359" i="10" s="1"/>
  <c r="P343" i="10"/>
  <c r="S347" i="10"/>
  <c r="O347" i="10"/>
  <c r="R347" i="10" s="1"/>
  <c r="V347" i="10"/>
  <c r="W347" i="10" s="1"/>
  <c r="G347" i="10" s="1"/>
  <c r="F367" i="10"/>
  <c r="S351" i="10"/>
  <c r="F355" i="10"/>
  <c r="N355" i="10"/>
  <c r="N347" i="10"/>
  <c r="N359" i="10"/>
  <c r="S367" i="10"/>
  <c r="N351" i="10"/>
  <c r="O331" i="10"/>
  <c r="R331" i="10" s="1"/>
  <c r="S331" i="10"/>
  <c r="V335" i="10"/>
  <c r="W335" i="10" s="1"/>
  <c r="G335" i="10" s="1"/>
  <c r="V315" i="10"/>
  <c r="W315" i="10" s="1"/>
  <c r="G315" i="10" s="1"/>
  <c r="S323" i="10"/>
  <c r="F327" i="10"/>
  <c r="O327" i="10" s="1"/>
  <c r="R327" i="10" s="1"/>
  <c r="S315" i="10"/>
  <c r="F319" i="10"/>
  <c r="S319" i="10" s="1"/>
  <c r="S335" i="10"/>
  <c r="V323" i="10"/>
  <c r="W323" i="10" s="1"/>
  <c r="G323" i="10" s="1"/>
  <c r="S339" i="10"/>
  <c r="P339" i="10" s="1"/>
  <c r="V287" i="10"/>
  <c r="W287" i="10" s="1"/>
  <c r="G287" i="10" s="1"/>
  <c r="O295" i="10"/>
  <c r="R295" i="10" s="1"/>
  <c r="S295" i="10"/>
  <c r="V307" i="10"/>
  <c r="W307" i="10" s="1"/>
  <c r="G307" i="10" s="1"/>
  <c r="N299" i="10"/>
  <c r="S287" i="10"/>
  <c r="F291" i="10"/>
  <c r="N291" i="10"/>
  <c r="S307" i="10"/>
  <c r="F299" i="10"/>
  <c r="N303" i="10"/>
  <c r="S311" i="10"/>
  <c r="P311" i="10" s="1"/>
  <c r="N295" i="10"/>
  <c r="O303" i="10"/>
  <c r="R303" i="10" s="1"/>
  <c r="N287" i="10"/>
  <c r="N307" i="10"/>
  <c r="V259" i="10"/>
  <c r="W259" i="10" s="1"/>
  <c r="G259" i="10" s="1"/>
  <c r="V279" i="10"/>
  <c r="W279" i="10" s="1"/>
  <c r="G279" i="10" s="1"/>
  <c r="F283" i="10"/>
  <c r="S267" i="10"/>
  <c r="P267" i="10" s="1"/>
  <c r="F271" i="10"/>
  <c r="N271" i="10"/>
  <c r="S259" i="10"/>
  <c r="F263" i="10"/>
  <c r="N263" i="10"/>
  <c r="V275" i="10"/>
  <c r="W275" i="10" s="1"/>
  <c r="G275" i="10" s="1"/>
  <c r="S279" i="10"/>
  <c r="N275" i="10"/>
  <c r="N267" i="10"/>
  <c r="S271" i="10"/>
  <c r="O275" i="10"/>
  <c r="R275" i="10" s="1"/>
  <c r="N259" i="10"/>
  <c r="N279" i="10"/>
  <c r="S247" i="10"/>
  <c r="O247" i="10"/>
  <c r="R247" i="10" s="1"/>
  <c r="V247" i="10"/>
  <c r="W247" i="10" s="1"/>
  <c r="G247" i="10" s="1"/>
  <c r="V243" i="10"/>
  <c r="W243" i="10" s="1"/>
  <c r="G243" i="10" s="1"/>
  <c r="S243" i="10"/>
  <c r="O243" i="10"/>
  <c r="R243" i="10" s="1"/>
  <c r="F255" i="10"/>
  <c r="F235" i="10"/>
  <c r="N235" i="10"/>
  <c r="S251" i="10"/>
  <c r="F231" i="10"/>
  <c r="S255" i="10"/>
  <c r="O207" i="10"/>
  <c r="R207" i="10" s="1"/>
  <c r="V207" i="10"/>
  <c r="W207" i="10" s="1"/>
  <c r="G207" i="10" s="1"/>
  <c r="S207" i="10"/>
  <c r="M211" i="10"/>
  <c r="V219" i="10"/>
  <c r="W219" i="10" s="1"/>
  <c r="G219" i="10" s="1"/>
  <c r="O219" i="10"/>
  <c r="R219" i="10" s="1"/>
  <c r="S219" i="10"/>
  <c r="S215" i="10"/>
  <c r="O215" i="10"/>
  <c r="R215" i="10" s="1"/>
  <c r="V215" i="10"/>
  <c r="W215" i="10" s="1"/>
  <c r="G215" i="10" s="1"/>
  <c r="S203" i="10"/>
  <c r="P203" i="10" s="1"/>
  <c r="N207" i="10"/>
  <c r="S223" i="10"/>
  <c r="P223" i="10" s="1"/>
  <c r="F227" i="10"/>
  <c r="S183" i="10"/>
  <c r="O183" i="10"/>
  <c r="R183" i="10" s="1"/>
  <c r="V183" i="10"/>
  <c r="W183" i="10" s="1"/>
  <c r="G183" i="10" s="1"/>
  <c r="O195" i="10"/>
  <c r="R195" i="10" s="1"/>
  <c r="S195" i="10"/>
  <c r="V199" i="10"/>
  <c r="W199" i="10" s="1"/>
  <c r="G199" i="10" s="1"/>
  <c r="S191" i="10"/>
  <c r="O191" i="10"/>
  <c r="R191" i="10" s="1"/>
  <c r="V191" i="10"/>
  <c r="W191" i="10" s="1"/>
  <c r="G191" i="10" s="1"/>
  <c r="V195" i="10"/>
  <c r="W195" i="10" s="1"/>
  <c r="G195" i="10" s="1"/>
  <c r="M175" i="10"/>
  <c r="N191" i="10"/>
  <c r="S199" i="10"/>
  <c r="F179" i="10"/>
  <c r="N183" i="10"/>
  <c r="S187" i="10"/>
  <c r="P187" i="10" s="1"/>
  <c r="N195" i="10"/>
  <c r="V155" i="10"/>
  <c r="W155" i="10" s="1"/>
  <c r="G155" i="10" s="1"/>
  <c r="V147" i="10"/>
  <c r="W147" i="10" s="1"/>
  <c r="G147" i="10" s="1"/>
  <c r="O147" i="10"/>
  <c r="R147" i="10" s="1"/>
  <c r="V167" i="10"/>
  <c r="W167" i="10" s="1"/>
  <c r="G167" i="10" s="1"/>
  <c r="O167" i="10"/>
  <c r="R167" i="10" s="1"/>
  <c r="S163" i="10"/>
  <c r="F171" i="10"/>
  <c r="N171" i="10"/>
  <c r="S155" i="10"/>
  <c r="F159" i="10"/>
  <c r="S159" i="10" s="1"/>
  <c r="N159" i="10"/>
  <c r="S147" i="10"/>
  <c r="F151" i="10"/>
  <c r="N151" i="10"/>
  <c r="V163" i="10"/>
  <c r="W163" i="10" s="1"/>
  <c r="G163" i="10" s="1"/>
  <c r="S167" i="10"/>
  <c r="N163" i="10"/>
  <c r="N155" i="10"/>
  <c r="N147" i="10"/>
  <c r="S123" i="10"/>
  <c r="O123" i="10"/>
  <c r="R123" i="10" s="1"/>
  <c r="S131" i="10"/>
  <c r="O131" i="10"/>
  <c r="R131" i="10" s="1"/>
  <c r="V131" i="10"/>
  <c r="W131" i="10" s="1"/>
  <c r="G131" i="10" s="1"/>
  <c r="V139" i="10"/>
  <c r="W139" i="10" s="1"/>
  <c r="G139" i="10" s="1"/>
  <c r="O139" i="10"/>
  <c r="R139" i="10" s="1"/>
  <c r="N127" i="10"/>
  <c r="N119" i="10"/>
  <c r="F143" i="10"/>
  <c r="N143" i="10"/>
  <c r="N123" i="10"/>
  <c r="S139" i="10"/>
  <c r="F127" i="10"/>
  <c r="O127" i="10" s="1"/>
  <c r="R127" i="10" s="1"/>
  <c r="O135" i="10"/>
  <c r="F119" i="10"/>
  <c r="S119" i="10" s="1"/>
  <c r="N131" i="10"/>
  <c r="N135" i="10"/>
  <c r="V95" i="10"/>
  <c r="W95" i="10" s="1"/>
  <c r="G95" i="10" s="1"/>
  <c r="V99" i="10"/>
  <c r="W99" i="10" s="1"/>
  <c r="G99" i="10" s="1"/>
  <c r="O95" i="10"/>
  <c r="R95" i="10" s="1"/>
  <c r="S95" i="10"/>
  <c r="O91" i="10"/>
  <c r="R91" i="10" s="1"/>
  <c r="F115" i="10"/>
  <c r="S115" i="10" s="1"/>
  <c r="N115" i="10"/>
  <c r="S99" i="10"/>
  <c r="N103" i="10"/>
  <c r="S91" i="10"/>
  <c r="N95" i="10"/>
  <c r="V107" i="10"/>
  <c r="W107" i="10" s="1"/>
  <c r="G107" i="10" s="1"/>
  <c r="S111" i="10"/>
  <c r="P111" i="10" s="1"/>
  <c r="F103" i="10"/>
  <c r="N107" i="10"/>
  <c r="N75" i="10"/>
  <c r="N67" i="10"/>
  <c r="S63" i="10"/>
  <c r="V63" i="10"/>
  <c r="W63" i="10" s="1"/>
  <c r="G63" i="10" s="1"/>
  <c r="O83" i="10"/>
  <c r="R83" i="10" s="1"/>
  <c r="S83" i="10"/>
  <c r="V87" i="10"/>
  <c r="W87" i="10" s="1"/>
  <c r="G87" i="10" s="1"/>
  <c r="S71" i="10"/>
  <c r="O71" i="10"/>
  <c r="R71" i="10" s="1"/>
  <c r="V71" i="10"/>
  <c r="W71" i="10" s="1"/>
  <c r="G71" i="10" s="1"/>
  <c r="S79" i="10"/>
  <c r="O79" i="10"/>
  <c r="R79" i="10" s="1"/>
  <c r="V79" i="10"/>
  <c r="W79" i="10" s="1"/>
  <c r="G79" i="10" s="1"/>
  <c r="V83" i="10"/>
  <c r="W83" i="10" s="1"/>
  <c r="G83" i="10" s="1"/>
  <c r="N79" i="10"/>
  <c r="S87" i="10"/>
  <c r="F67" i="10"/>
  <c r="S67" i="10" s="1"/>
  <c r="N71" i="10"/>
  <c r="S75" i="10"/>
  <c r="N63" i="10"/>
  <c r="N83" i="10"/>
  <c r="N39" i="10"/>
  <c r="E35" i="10"/>
  <c r="F35" i="10" s="1"/>
  <c r="E39" i="10"/>
  <c r="F39" i="10" s="1"/>
  <c r="S39" i="10" s="1"/>
  <c r="E43" i="10"/>
  <c r="E47" i="10"/>
  <c r="F47" i="10" s="1"/>
  <c r="O47" i="10" s="1"/>
  <c r="R47" i="10" s="1"/>
  <c r="E51" i="10"/>
  <c r="E55" i="10"/>
  <c r="E59" i="10"/>
  <c r="AG3" i="12"/>
  <c r="C3" i="12"/>
  <c r="B3" i="12"/>
  <c r="A3" i="12"/>
  <c r="M267" i="10" l="1"/>
  <c r="M87" i="10"/>
  <c r="M583" i="10"/>
  <c r="O35" i="10"/>
  <c r="R35" i="10" s="1"/>
  <c r="U35" i="10"/>
  <c r="M1015" i="10"/>
  <c r="P743" i="10"/>
  <c r="P903" i="10"/>
  <c r="M667" i="10"/>
  <c r="O1335" i="10"/>
  <c r="R1335" i="10" s="1"/>
  <c r="P1335" i="10" s="1"/>
  <c r="V1335" i="10"/>
  <c r="W1335" i="10" s="1"/>
  <c r="G1335" i="10" s="1"/>
  <c r="M1239" i="10"/>
  <c r="M983" i="10"/>
  <c r="M979" i="10"/>
  <c r="V1343" i="10"/>
  <c r="W1343" i="10" s="1"/>
  <c r="O1343" i="10"/>
  <c r="R1343" i="10" s="1"/>
  <c r="P1175" i="10"/>
  <c r="O1331" i="10"/>
  <c r="R1331" i="10" s="1"/>
  <c r="V1331" i="10"/>
  <c r="W1331" i="10" s="1"/>
  <c r="G1331" i="10" s="1"/>
  <c r="O1339" i="10"/>
  <c r="R1339" i="10" s="1"/>
  <c r="V1339" i="10"/>
  <c r="W1339" i="10" s="1"/>
  <c r="G1339" i="10" s="1"/>
  <c r="R635" i="10"/>
  <c r="P635" i="10" s="1"/>
  <c r="O1323" i="10"/>
  <c r="R1323" i="10" s="1"/>
  <c r="V1323" i="10"/>
  <c r="W1323" i="10" s="1"/>
  <c r="S1343" i="10"/>
  <c r="S327" i="10"/>
  <c r="V1327" i="10"/>
  <c r="W1327" i="10" s="1"/>
  <c r="G1327" i="10" s="1"/>
  <c r="O1327" i="10"/>
  <c r="R1327" i="10" s="1"/>
  <c r="R511" i="10"/>
  <c r="M511" i="10" s="1"/>
  <c r="M1127" i="10"/>
  <c r="R1127" i="10"/>
  <c r="S1323" i="10"/>
  <c r="R135" i="10"/>
  <c r="P135" i="10" s="1"/>
  <c r="M455" i="10"/>
  <c r="P951" i="10"/>
  <c r="P1283" i="10"/>
  <c r="M295" i="10"/>
  <c r="R399" i="10"/>
  <c r="M399" i="10" s="1"/>
  <c r="S1327" i="10"/>
  <c r="M343" i="10"/>
  <c r="M679" i="10"/>
  <c r="R679" i="10"/>
  <c r="V1347" i="10"/>
  <c r="W1347" i="10" s="1"/>
  <c r="G1347" i="10" s="1"/>
  <c r="M1347" i="10" s="1"/>
  <c r="O1347" i="10"/>
  <c r="R1347" i="10" s="1"/>
  <c r="M1331" i="10"/>
  <c r="P1331" i="10"/>
  <c r="M1335" i="10"/>
  <c r="P1347" i="10"/>
  <c r="M1283" i="10"/>
  <c r="P1231" i="10"/>
  <c r="M1207" i="10"/>
  <c r="M1183" i="10"/>
  <c r="M1095" i="10"/>
  <c r="M1087" i="10"/>
  <c r="P1067" i="10"/>
  <c r="M1007" i="10"/>
  <c r="M903" i="10"/>
  <c r="M923" i="10"/>
  <c r="M891" i="10"/>
  <c r="P687" i="10"/>
  <c r="M651" i="10"/>
  <c r="P595" i="10"/>
  <c r="P591" i="10"/>
  <c r="P511" i="10"/>
  <c r="P519" i="10"/>
  <c r="M515" i="10"/>
  <c r="M379" i="10"/>
  <c r="M347" i="10"/>
  <c r="P335" i="10"/>
  <c r="P155" i="10"/>
  <c r="M207" i="10"/>
  <c r="M195" i="10"/>
  <c r="P395" i="10"/>
  <c r="M715" i="10"/>
  <c r="M723" i="10"/>
  <c r="M927" i="10"/>
  <c r="M1063" i="10"/>
  <c r="M1151" i="10"/>
  <c r="P1287" i="10"/>
  <c r="M63" i="10"/>
  <c r="M323" i="10"/>
  <c r="P351" i="10"/>
  <c r="P379" i="10"/>
  <c r="M867" i="10"/>
  <c r="M911" i="10"/>
  <c r="M955" i="10"/>
  <c r="P1007" i="10"/>
  <c r="P1015" i="10"/>
  <c r="P1055" i="10"/>
  <c r="P1199" i="10"/>
  <c r="M1251" i="10"/>
  <c r="M387" i="10"/>
  <c r="M623" i="10"/>
  <c r="M755" i="10"/>
  <c r="P1279" i="10"/>
  <c r="P295" i="10"/>
  <c r="M639" i="10"/>
  <c r="M659" i="10"/>
  <c r="M611" i="10"/>
  <c r="P719" i="10"/>
  <c r="P1195" i="10"/>
  <c r="P731" i="10"/>
  <c r="P847" i="10"/>
  <c r="M1179" i="10"/>
  <c r="M1319" i="10"/>
  <c r="M1371" i="10"/>
  <c r="M863" i="10"/>
  <c r="M391" i="10"/>
  <c r="M215" i="10"/>
  <c r="M243" i="10"/>
  <c r="P275" i="10"/>
  <c r="M311" i="10"/>
  <c r="P659" i="10"/>
  <c r="P895" i="10"/>
  <c r="M1231" i="10"/>
  <c r="P1211" i="10"/>
  <c r="P1363" i="10"/>
  <c r="P1351" i="10"/>
  <c r="P95" i="10"/>
  <c r="P859" i="10"/>
  <c r="M1227" i="10"/>
  <c r="M191" i="10"/>
  <c r="M315" i="10"/>
  <c r="M547" i="10"/>
  <c r="P811" i="10"/>
  <c r="M827" i="10"/>
  <c r="M919" i="10"/>
  <c r="M1039" i="10"/>
  <c r="P91" i="10"/>
  <c r="M163" i="10"/>
  <c r="M247" i="10"/>
  <c r="M335" i="10"/>
  <c r="M503" i="10"/>
  <c r="M1163" i="10"/>
  <c r="P331" i="10"/>
  <c r="M359" i="10"/>
  <c r="P435" i="10"/>
  <c r="M975" i="10"/>
  <c r="M1311" i="10"/>
  <c r="M1263" i="10"/>
  <c r="P199" i="10"/>
  <c r="M559" i="10"/>
  <c r="M555" i="10"/>
  <c r="M539" i="10"/>
  <c r="P735" i="10"/>
  <c r="P391" i="10"/>
  <c r="P615" i="10"/>
  <c r="P727" i="10"/>
  <c r="P1119" i="10"/>
  <c r="P1183" i="10"/>
  <c r="P1295" i="10"/>
  <c r="P1375" i="10"/>
  <c r="P587" i="10"/>
  <c r="P1239" i="10"/>
  <c r="P1303" i="10"/>
  <c r="P167" i="10"/>
  <c r="P651" i="10"/>
  <c r="P775" i="10"/>
  <c r="P1095" i="10"/>
  <c r="P1291" i="10"/>
  <c r="P791" i="10"/>
  <c r="P959" i="10"/>
  <c r="P1319" i="10"/>
  <c r="P1091" i="10"/>
  <c r="P999" i="10"/>
  <c r="P87" i="10"/>
  <c r="P147" i="10"/>
  <c r="P455" i="10"/>
  <c r="P987" i="10"/>
  <c r="M1059" i="10"/>
  <c r="P863" i="10"/>
  <c r="F59" i="10"/>
  <c r="S59" i="10" s="1"/>
  <c r="F55" i="10"/>
  <c r="S55" i="10" s="1"/>
  <c r="F51" i="10"/>
  <c r="S51" i="10" s="1"/>
  <c r="F43" i="10"/>
  <c r="S43" i="10" s="1"/>
  <c r="P75" i="10"/>
  <c r="M75" i="10"/>
  <c r="M79" i="10"/>
  <c r="M107" i="10"/>
  <c r="P107" i="10"/>
  <c r="M91" i="10"/>
  <c r="M99" i="10"/>
  <c r="M95" i="10"/>
  <c r="M139" i="10"/>
  <c r="M131" i="10"/>
  <c r="P123" i="10"/>
  <c r="O151" i="10"/>
  <c r="R151" i="10" s="1"/>
  <c r="S151" i="10"/>
  <c r="V151" i="10"/>
  <c r="W151" i="10" s="1"/>
  <c r="G151" i="10" s="1"/>
  <c r="S171" i="10"/>
  <c r="V171" i="10"/>
  <c r="W171" i="10" s="1"/>
  <c r="G171" i="10" s="1"/>
  <c r="M147" i="10"/>
  <c r="P195" i="10"/>
  <c r="M183" i="10"/>
  <c r="P183" i="10"/>
  <c r="M219" i="10"/>
  <c r="O231" i="10"/>
  <c r="R231" i="10" s="1"/>
  <c r="S231" i="10"/>
  <c r="P251" i="10"/>
  <c r="M251" i="10"/>
  <c r="P247" i="10"/>
  <c r="O263" i="10"/>
  <c r="R263" i="10" s="1"/>
  <c r="S263" i="10"/>
  <c r="O283" i="10"/>
  <c r="R283" i="10" s="1"/>
  <c r="V283" i="10"/>
  <c r="W283" i="10" s="1"/>
  <c r="G283" i="10" s="1"/>
  <c r="M279" i="10"/>
  <c r="M259" i="10"/>
  <c r="M303" i="10"/>
  <c r="P303" i="10"/>
  <c r="O291" i="10"/>
  <c r="R291" i="10" s="1"/>
  <c r="S291" i="10"/>
  <c r="M307" i="10"/>
  <c r="M287" i="10"/>
  <c r="P323" i="10"/>
  <c r="M331" i="10"/>
  <c r="P347" i="10"/>
  <c r="M371" i="10"/>
  <c r="O403" i="10"/>
  <c r="R403" i="10" s="1"/>
  <c r="S403" i="10"/>
  <c r="V403" i="10"/>
  <c r="W403" i="10" s="1"/>
  <c r="G403" i="10" s="1"/>
  <c r="M407" i="10"/>
  <c r="P439" i="10"/>
  <c r="M439" i="10"/>
  <c r="P427" i="10"/>
  <c r="M427" i="10"/>
  <c r="M435" i="10"/>
  <c r="M447" i="10"/>
  <c r="P479" i="10"/>
  <c r="M479" i="10"/>
  <c r="M463" i="10"/>
  <c r="M471" i="10"/>
  <c r="O487" i="10"/>
  <c r="R487" i="10" s="1"/>
  <c r="S487" i="10"/>
  <c r="P491" i="10"/>
  <c r="M491" i="10"/>
  <c r="O563" i="10"/>
  <c r="R563" i="10" s="1"/>
  <c r="V563" i="10"/>
  <c r="W563" i="10" s="1"/>
  <c r="G563" i="10" s="1"/>
  <c r="O571" i="10"/>
  <c r="R571" i="10" s="1"/>
  <c r="V571" i="10"/>
  <c r="W571" i="10" s="1"/>
  <c r="G571" i="10" s="1"/>
  <c r="S571" i="10"/>
  <c r="P575" i="10"/>
  <c r="M575" i="10"/>
  <c r="M567" i="10"/>
  <c r="M615" i="10"/>
  <c r="M631" i="10"/>
  <c r="P639" i="10"/>
  <c r="O655" i="10"/>
  <c r="R655" i="10" s="1"/>
  <c r="S655" i="10"/>
  <c r="M671" i="10"/>
  <c r="M675" i="10"/>
  <c r="P691" i="10"/>
  <c r="M691" i="10"/>
  <c r="O683" i="10"/>
  <c r="R683" i="10" s="1"/>
  <c r="S683" i="10"/>
  <c r="V683" i="10"/>
  <c r="W683" i="10" s="1"/>
  <c r="G683" i="10" s="1"/>
  <c r="M703" i="10"/>
  <c r="M719" i="10"/>
  <c r="M707" i="10"/>
  <c r="M743" i="10"/>
  <c r="M735" i="10"/>
  <c r="M771" i="10"/>
  <c r="M783" i="10"/>
  <c r="P799" i="10"/>
  <c r="M799" i="10"/>
  <c r="M815" i="10"/>
  <c r="P819" i="10"/>
  <c r="M819" i="10"/>
  <c r="M843" i="10"/>
  <c r="P835" i="10"/>
  <c r="P827" i="10"/>
  <c r="M835" i="10"/>
  <c r="M859" i="10"/>
  <c r="M847" i="10"/>
  <c r="M875" i="10"/>
  <c r="O915" i="10"/>
  <c r="R915" i="10" s="1"/>
  <c r="V915" i="10"/>
  <c r="W915" i="10" s="1"/>
  <c r="G915" i="10" s="1"/>
  <c r="M915" i="10" s="1"/>
  <c r="P911" i="10"/>
  <c r="P943" i="10"/>
  <c r="M943" i="10"/>
  <c r="O935" i="10"/>
  <c r="R935" i="10" s="1"/>
  <c r="S935" i="10"/>
  <c r="V935" i="10"/>
  <c r="W935" i="10" s="1"/>
  <c r="G935" i="10" s="1"/>
  <c r="M939" i="10"/>
  <c r="P967" i="10"/>
  <c r="M995" i="10"/>
  <c r="P1027" i="10"/>
  <c r="M1027" i="10"/>
  <c r="O1019" i="10"/>
  <c r="R1019" i="10" s="1"/>
  <c r="V1019" i="10"/>
  <c r="W1019" i="10" s="1"/>
  <c r="G1019" i="10" s="1"/>
  <c r="S1019" i="10"/>
  <c r="M1023" i="10"/>
  <c r="M1035" i="10"/>
  <c r="P1059" i="10"/>
  <c r="P1083" i="10"/>
  <c r="M1083" i="10"/>
  <c r="O1103" i="10"/>
  <c r="R1103" i="10" s="1"/>
  <c r="V1103" i="10"/>
  <c r="W1103" i="10" s="1"/>
  <c r="G1103" i="10" s="1"/>
  <c r="M1119" i="10"/>
  <c r="M1123" i="10"/>
  <c r="M1099" i="10"/>
  <c r="M1139" i="10"/>
  <c r="O1131" i="10"/>
  <c r="R1131" i="10" s="1"/>
  <c r="S1131" i="10"/>
  <c r="P1135" i="10"/>
  <c r="M1167" i="10"/>
  <c r="O1159" i="10"/>
  <c r="R1159" i="10" s="1"/>
  <c r="S1159" i="10"/>
  <c r="M1195" i="10"/>
  <c r="O1187" i="10"/>
  <c r="R1187" i="10" s="1"/>
  <c r="V1187" i="10"/>
  <c r="W1187" i="10" s="1"/>
  <c r="G1187" i="10" s="1"/>
  <c r="P1235" i="10"/>
  <c r="M1235" i="10"/>
  <c r="P1227" i="10"/>
  <c r="M1259" i="10"/>
  <c r="M1279" i="10"/>
  <c r="O1271" i="10"/>
  <c r="R1271" i="10" s="1"/>
  <c r="S1271" i="10"/>
  <c r="V1271" i="10"/>
  <c r="W1271" i="10" s="1"/>
  <c r="G1271" i="10" s="1"/>
  <c r="P1307" i="10"/>
  <c r="M1307" i="10"/>
  <c r="M1303" i="10"/>
  <c r="M1367" i="10"/>
  <c r="P1367" i="10"/>
  <c r="M1363" i="10"/>
  <c r="O1391" i="10"/>
  <c r="R1391" i="10" s="1"/>
  <c r="V1391" i="10"/>
  <c r="W1391" i="10" s="1"/>
  <c r="G1391" i="10" s="1"/>
  <c r="P211" i="10"/>
  <c r="S239" i="10"/>
  <c r="M239" i="10" s="1"/>
  <c r="O239" i="10"/>
  <c r="R239" i="10" s="1"/>
  <c r="S363" i="10"/>
  <c r="O363" i="10"/>
  <c r="R363" i="10" s="1"/>
  <c r="O415" i="10"/>
  <c r="R415" i="10" s="1"/>
  <c r="S415" i="10"/>
  <c r="O531" i="10"/>
  <c r="R531" i="10" s="1"/>
  <c r="S531" i="10"/>
  <c r="O579" i="10"/>
  <c r="R579" i="10" s="1"/>
  <c r="S579" i="10"/>
  <c r="P679" i="10"/>
  <c r="S699" i="10"/>
  <c r="O699" i="10"/>
  <c r="R699" i="10" s="1"/>
  <c r="O751" i="10"/>
  <c r="R751" i="10" s="1"/>
  <c r="S751" i="10"/>
  <c r="P759" i="10"/>
  <c r="O763" i="10"/>
  <c r="O779" i="10"/>
  <c r="R779" i="10" s="1"/>
  <c r="S779" i="10"/>
  <c r="P787" i="10"/>
  <c r="O855" i="10"/>
  <c r="R855" i="10" s="1"/>
  <c r="S855" i="10"/>
  <c r="O1051" i="10"/>
  <c r="R1051" i="10" s="1"/>
  <c r="S1051" i="10"/>
  <c r="O1079" i="10"/>
  <c r="R1079" i="10" s="1"/>
  <c r="S1079" i="10"/>
  <c r="O1111" i="10"/>
  <c r="R1111" i="10" s="1"/>
  <c r="S1111" i="10"/>
  <c r="P1127" i="10"/>
  <c r="S1147" i="10"/>
  <c r="O1147" i="10"/>
  <c r="R1147" i="10" s="1"/>
  <c r="S1155" i="10"/>
  <c r="O1155" i="10"/>
  <c r="R1155" i="10" s="1"/>
  <c r="O1171" i="10"/>
  <c r="R1171" i="10" s="1"/>
  <c r="S1171" i="10"/>
  <c r="O1191" i="10"/>
  <c r="R1191" i="10" s="1"/>
  <c r="S1191" i="10"/>
  <c r="O1219" i="10"/>
  <c r="R1219" i="10" s="1"/>
  <c r="S1219" i="10"/>
  <c r="P1219" i="10" s="1"/>
  <c r="O1247" i="10"/>
  <c r="R1247" i="10" s="1"/>
  <c r="S1247" i="10"/>
  <c r="P1247" i="10" s="1"/>
  <c r="O1359" i="10"/>
  <c r="R1359" i="10" s="1"/>
  <c r="S1359" i="10"/>
  <c r="S1391" i="10"/>
  <c r="P1379" i="10"/>
  <c r="M1395" i="10"/>
  <c r="P1403" i="10"/>
  <c r="P1399" i="10"/>
  <c r="M1387" i="10"/>
  <c r="V1383" i="10"/>
  <c r="W1383" i="10" s="1"/>
  <c r="G1383" i="10" s="1"/>
  <c r="S1383" i="10"/>
  <c r="O1383" i="10"/>
  <c r="R1383" i="10" s="1"/>
  <c r="M1399" i="10"/>
  <c r="P1387" i="10"/>
  <c r="M1403" i="10"/>
  <c r="P1395" i="10"/>
  <c r="M1379" i="10"/>
  <c r="M1375" i="10"/>
  <c r="V1355" i="10"/>
  <c r="W1355" i="10" s="1"/>
  <c r="G1355" i="10" s="1"/>
  <c r="S1355" i="10"/>
  <c r="P1355" i="10" s="1"/>
  <c r="M1351" i="10"/>
  <c r="G1323" i="10"/>
  <c r="G1343" i="10"/>
  <c r="M1315" i="10"/>
  <c r="P1311" i="10"/>
  <c r="M1295" i="10"/>
  <c r="V1299" i="10"/>
  <c r="W1299" i="10" s="1"/>
  <c r="G1299" i="10" s="1"/>
  <c r="O1299" i="10"/>
  <c r="M1275" i="10"/>
  <c r="M1291" i="10"/>
  <c r="M1287" i="10"/>
  <c r="O1255" i="10"/>
  <c r="R1255" i="10" s="1"/>
  <c r="V1255" i="10"/>
  <c r="W1255" i="10" s="1"/>
  <c r="G1255" i="10" s="1"/>
  <c r="P1259" i="10"/>
  <c r="S1255" i="10"/>
  <c r="V1243" i="10"/>
  <c r="W1243" i="10" s="1"/>
  <c r="G1243" i="10" s="1"/>
  <c r="P1243" i="10" s="1"/>
  <c r="O1243" i="10"/>
  <c r="R1243" i="10" s="1"/>
  <c r="P1251" i="10"/>
  <c r="P1263" i="10"/>
  <c r="M1223" i="10"/>
  <c r="V1215" i="10"/>
  <c r="W1215" i="10" s="1"/>
  <c r="G1215" i="10" s="1"/>
  <c r="O1215" i="10"/>
  <c r="R1215" i="10" s="1"/>
  <c r="M1203" i="10"/>
  <c r="S1187" i="10"/>
  <c r="P1207" i="10"/>
  <c r="M1199" i="10"/>
  <c r="P1167" i="10"/>
  <c r="V1159" i="10"/>
  <c r="W1159" i="10" s="1"/>
  <c r="G1159" i="10" s="1"/>
  <c r="P1163" i="10"/>
  <c r="P1179" i="10"/>
  <c r="M1135" i="10"/>
  <c r="P1139" i="10"/>
  <c r="V1143" i="10"/>
  <c r="W1143" i="10" s="1"/>
  <c r="G1143" i="10" s="1"/>
  <c r="P1151" i="10"/>
  <c r="V1131" i="10"/>
  <c r="W1131" i="10" s="1"/>
  <c r="G1131" i="10" s="1"/>
  <c r="S1143" i="10"/>
  <c r="M1115" i="10"/>
  <c r="P1099" i="10"/>
  <c r="M1107" i="10"/>
  <c r="S1103" i="10"/>
  <c r="P1087" i="10"/>
  <c r="V1071" i="10"/>
  <c r="W1071" i="10" s="1"/>
  <c r="G1071" i="10" s="1"/>
  <c r="M1091" i="10"/>
  <c r="S1071" i="10"/>
  <c r="V1075" i="10"/>
  <c r="W1075" i="10" s="1"/>
  <c r="G1075" i="10" s="1"/>
  <c r="O1075" i="10"/>
  <c r="R1075" i="10" s="1"/>
  <c r="M1043" i="10"/>
  <c r="V1047" i="10"/>
  <c r="W1047" i="10" s="1"/>
  <c r="G1047" i="10" s="1"/>
  <c r="O1047" i="10"/>
  <c r="R1047" i="10" s="1"/>
  <c r="M1067" i="10"/>
  <c r="M1055" i="10"/>
  <c r="S1047" i="10"/>
  <c r="O1031" i="10"/>
  <c r="R1031" i="10" s="1"/>
  <c r="V1031" i="10"/>
  <c r="W1031" i="10" s="1"/>
  <c r="G1031" i="10" s="1"/>
  <c r="P1023" i="10"/>
  <c r="P1035" i="10"/>
  <c r="M987" i="10"/>
  <c r="M1011" i="10"/>
  <c r="O1003" i="10"/>
  <c r="R1003" i="10" s="1"/>
  <c r="V1003" i="10"/>
  <c r="W1003" i="10" s="1"/>
  <c r="G1003" i="10" s="1"/>
  <c r="V991" i="10"/>
  <c r="W991" i="10" s="1"/>
  <c r="G991" i="10" s="1"/>
  <c r="O991" i="10"/>
  <c r="R991" i="10" s="1"/>
  <c r="M999" i="10"/>
  <c r="P995" i="10"/>
  <c r="M967" i="10"/>
  <c r="V963" i="10"/>
  <c r="W963" i="10" s="1"/>
  <c r="G963" i="10" s="1"/>
  <c r="O963" i="10"/>
  <c r="R963" i="10" s="1"/>
  <c r="P975" i="10"/>
  <c r="P979" i="10"/>
  <c r="M971" i="10"/>
  <c r="M959" i="10"/>
  <c r="M951" i="10"/>
  <c r="O947" i="10"/>
  <c r="R947" i="10" s="1"/>
  <c r="V947" i="10"/>
  <c r="W947" i="10" s="1"/>
  <c r="G947" i="10" s="1"/>
  <c r="S947" i="10"/>
  <c r="P939" i="10"/>
  <c r="P955" i="10"/>
  <c r="M931" i="10"/>
  <c r="V907" i="10"/>
  <c r="W907" i="10" s="1"/>
  <c r="G907" i="10" s="1"/>
  <c r="O907" i="10"/>
  <c r="R907" i="10" s="1"/>
  <c r="P919" i="10"/>
  <c r="P923" i="10"/>
  <c r="S907" i="10"/>
  <c r="M883" i="10"/>
  <c r="P891" i="10"/>
  <c r="V879" i="10"/>
  <c r="W879" i="10" s="1"/>
  <c r="G879" i="10" s="1"/>
  <c r="M895" i="10"/>
  <c r="P875" i="10"/>
  <c r="M899" i="10"/>
  <c r="V887" i="10"/>
  <c r="W887" i="10" s="1"/>
  <c r="G887" i="10" s="1"/>
  <c r="O887" i="10"/>
  <c r="S879" i="10"/>
  <c r="M871" i="10"/>
  <c r="P867" i="10"/>
  <c r="V851" i="10"/>
  <c r="W851" i="10" s="1"/>
  <c r="G851" i="10" s="1"/>
  <c r="S851" i="10"/>
  <c r="M839" i="10"/>
  <c r="V823" i="10"/>
  <c r="W823" i="10" s="1"/>
  <c r="G823" i="10" s="1"/>
  <c r="S823" i="10"/>
  <c r="O823" i="10"/>
  <c r="R823" i="10" s="1"/>
  <c r="V831" i="10"/>
  <c r="W831" i="10" s="1"/>
  <c r="G831" i="10" s="1"/>
  <c r="S831" i="10"/>
  <c r="P843" i="10"/>
  <c r="V795" i="10"/>
  <c r="W795" i="10" s="1"/>
  <c r="G795" i="10" s="1"/>
  <c r="O795" i="10"/>
  <c r="R795" i="10" s="1"/>
  <c r="M791" i="10"/>
  <c r="P815" i="10"/>
  <c r="O807" i="10"/>
  <c r="R807" i="10" s="1"/>
  <c r="V807" i="10"/>
  <c r="W807" i="10" s="1"/>
  <c r="G807" i="10" s="1"/>
  <c r="M803" i="10"/>
  <c r="S795" i="10"/>
  <c r="M811" i="10"/>
  <c r="M775" i="10"/>
  <c r="P771" i="10"/>
  <c r="P783" i="10"/>
  <c r="V767" i="10"/>
  <c r="W767" i="10" s="1"/>
  <c r="G767" i="10" s="1"/>
  <c r="M767" i="10" s="1"/>
  <c r="O767" i="10"/>
  <c r="R767" i="10" s="1"/>
  <c r="V739" i="10"/>
  <c r="W739" i="10" s="1"/>
  <c r="G739" i="10" s="1"/>
  <c r="O739" i="10"/>
  <c r="R739" i="10" s="1"/>
  <c r="S739" i="10"/>
  <c r="P755" i="10"/>
  <c r="M747" i="10"/>
  <c r="M727" i="10"/>
  <c r="P715" i="10"/>
  <c r="V711" i="10"/>
  <c r="W711" i="10" s="1"/>
  <c r="G711" i="10" s="1"/>
  <c r="O711" i="10"/>
  <c r="R711" i="10" s="1"/>
  <c r="P707" i="10"/>
  <c r="M731" i="10"/>
  <c r="P723" i="10"/>
  <c r="P703" i="10"/>
  <c r="M687" i="10"/>
  <c r="S695" i="10"/>
  <c r="V695" i="10"/>
  <c r="W695" i="10" s="1"/>
  <c r="G695" i="10" s="1"/>
  <c r="P675" i="10"/>
  <c r="V663" i="10"/>
  <c r="W663" i="10" s="1"/>
  <c r="G663" i="10" s="1"/>
  <c r="O663" i="10"/>
  <c r="R663" i="10" s="1"/>
  <c r="P671" i="10"/>
  <c r="V655" i="10"/>
  <c r="W655" i="10" s="1"/>
  <c r="G655" i="10" s="1"/>
  <c r="M635" i="10"/>
  <c r="S643" i="10"/>
  <c r="V627" i="10"/>
  <c r="W627" i="10" s="1"/>
  <c r="G627" i="10" s="1"/>
  <c r="O627" i="10"/>
  <c r="R627" i="10" s="1"/>
  <c r="P623" i="10"/>
  <c r="V643" i="10"/>
  <c r="W643" i="10" s="1"/>
  <c r="G643" i="10" s="1"/>
  <c r="P631" i="10"/>
  <c r="M647" i="10"/>
  <c r="V599" i="10"/>
  <c r="W599" i="10" s="1"/>
  <c r="G599" i="10" s="1"/>
  <c r="S607" i="10"/>
  <c r="O607" i="10"/>
  <c r="R607" i="10" s="1"/>
  <c r="V607" i="10"/>
  <c r="W607" i="10" s="1"/>
  <c r="G607" i="10" s="1"/>
  <c r="M603" i="10"/>
  <c r="M619" i="10"/>
  <c r="S599" i="10"/>
  <c r="M595" i="10"/>
  <c r="P611" i="10"/>
  <c r="M587" i="10"/>
  <c r="P583" i="10"/>
  <c r="P567" i="10"/>
  <c r="M591" i="10"/>
  <c r="P539" i="10"/>
  <c r="V543" i="10"/>
  <c r="W543" i="10" s="1"/>
  <c r="G543" i="10" s="1"/>
  <c r="V551" i="10"/>
  <c r="W551" i="10" s="1"/>
  <c r="G551" i="10" s="1"/>
  <c r="O551" i="10"/>
  <c r="R551" i="10" s="1"/>
  <c r="S543" i="10"/>
  <c r="P555" i="10"/>
  <c r="M519" i="10"/>
  <c r="O535" i="10"/>
  <c r="R535" i="10" s="1"/>
  <c r="P515" i="10"/>
  <c r="V535" i="10"/>
  <c r="W535" i="10" s="1"/>
  <c r="G535" i="10" s="1"/>
  <c r="O527" i="10"/>
  <c r="R527" i="10" s="1"/>
  <c r="V527" i="10"/>
  <c r="W527" i="10" s="1"/>
  <c r="G527" i="10" s="1"/>
  <c r="M527" i="10" s="1"/>
  <c r="V523" i="10"/>
  <c r="W523" i="10" s="1"/>
  <c r="G523" i="10" s="1"/>
  <c r="O523" i="10"/>
  <c r="R523" i="10" s="1"/>
  <c r="P499" i="10"/>
  <c r="M507" i="10"/>
  <c r="V495" i="10"/>
  <c r="W495" i="10" s="1"/>
  <c r="G495" i="10" s="1"/>
  <c r="O495" i="10"/>
  <c r="R495" i="10" s="1"/>
  <c r="V487" i="10"/>
  <c r="W487" i="10" s="1"/>
  <c r="G487" i="10" s="1"/>
  <c r="M483" i="10"/>
  <c r="P471" i="10"/>
  <c r="S475" i="10"/>
  <c r="V475" i="10"/>
  <c r="W475" i="10" s="1"/>
  <c r="G475" i="10" s="1"/>
  <c r="P463" i="10"/>
  <c r="V467" i="10"/>
  <c r="W467" i="10" s="1"/>
  <c r="G467" i="10" s="1"/>
  <c r="P467" i="10" s="1"/>
  <c r="O459" i="10"/>
  <c r="R459" i="10" s="1"/>
  <c r="V459" i="10"/>
  <c r="W459" i="10" s="1"/>
  <c r="G459" i="10" s="1"/>
  <c r="S459" i="10"/>
  <c r="V431" i="10"/>
  <c r="W431" i="10" s="1"/>
  <c r="G431" i="10" s="1"/>
  <c r="O431" i="10"/>
  <c r="R431" i="10" s="1"/>
  <c r="M451" i="10"/>
  <c r="O443" i="10"/>
  <c r="R443" i="10" s="1"/>
  <c r="V443" i="10"/>
  <c r="W443" i="10" s="1"/>
  <c r="G443" i="10" s="1"/>
  <c r="P447" i="10"/>
  <c r="P423" i="10"/>
  <c r="P407" i="10"/>
  <c r="M411" i="10"/>
  <c r="M395" i="10"/>
  <c r="P371" i="10"/>
  <c r="O383" i="10"/>
  <c r="R383" i="10" s="1"/>
  <c r="V383" i="10"/>
  <c r="W383" i="10" s="1"/>
  <c r="G383" i="10" s="1"/>
  <c r="V375" i="10"/>
  <c r="W375" i="10" s="1"/>
  <c r="G375" i="10" s="1"/>
  <c r="S383" i="10"/>
  <c r="P387" i="10"/>
  <c r="S375" i="10"/>
  <c r="V367" i="10"/>
  <c r="W367" i="10" s="1"/>
  <c r="G367" i="10" s="1"/>
  <c r="O367" i="10"/>
  <c r="R367" i="10" s="1"/>
  <c r="M351" i="10"/>
  <c r="P359" i="10"/>
  <c r="V355" i="10"/>
  <c r="W355" i="10" s="1"/>
  <c r="G355" i="10" s="1"/>
  <c r="O355" i="10"/>
  <c r="R355" i="10" s="1"/>
  <c r="S355" i="10"/>
  <c r="M339" i="10"/>
  <c r="V327" i="10"/>
  <c r="W327" i="10" s="1"/>
  <c r="G327" i="10" s="1"/>
  <c r="M327" i="10" s="1"/>
  <c r="O319" i="10"/>
  <c r="R319" i="10" s="1"/>
  <c r="V319" i="10"/>
  <c r="W319" i="10" s="1"/>
  <c r="G319" i="10" s="1"/>
  <c r="M319" i="10" s="1"/>
  <c r="P315" i="10"/>
  <c r="S299" i="10"/>
  <c r="P307" i="10"/>
  <c r="V291" i="10"/>
  <c r="W291" i="10" s="1"/>
  <c r="G291" i="10" s="1"/>
  <c r="V299" i="10"/>
  <c r="W299" i="10" s="1"/>
  <c r="G299" i="10" s="1"/>
  <c r="O299" i="10"/>
  <c r="R299" i="10" s="1"/>
  <c r="P287" i="10"/>
  <c r="P259" i="10"/>
  <c r="M275" i="10"/>
  <c r="O271" i="10"/>
  <c r="R271" i="10" s="1"/>
  <c r="V271" i="10"/>
  <c r="W271" i="10" s="1"/>
  <c r="G271" i="10" s="1"/>
  <c r="P279" i="10"/>
  <c r="V263" i="10"/>
  <c r="W263" i="10" s="1"/>
  <c r="G263" i="10" s="1"/>
  <c r="S283" i="10"/>
  <c r="P243" i="10"/>
  <c r="V255" i="10"/>
  <c r="W255" i="10" s="1"/>
  <c r="G255" i="10" s="1"/>
  <c r="O255" i="10"/>
  <c r="R255" i="10" s="1"/>
  <c r="O235" i="10"/>
  <c r="R235" i="10" s="1"/>
  <c r="V235" i="10"/>
  <c r="W235" i="10" s="1"/>
  <c r="G235" i="10" s="1"/>
  <c r="S235" i="10"/>
  <c r="V231" i="10"/>
  <c r="W231" i="10" s="1"/>
  <c r="G231" i="10" s="1"/>
  <c r="M223" i="10"/>
  <c r="P207" i="10"/>
  <c r="O227" i="10"/>
  <c r="R227" i="10" s="1"/>
  <c r="V227" i="10"/>
  <c r="W227" i="10" s="1"/>
  <c r="G227" i="10" s="1"/>
  <c r="P215" i="10"/>
  <c r="S227" i="10"/>
  <c r="P219" i="10"/>
  <c r="M203" i="10"/>
  <c r="V179" i="10"/>
  <c r="W179" i="10" s="1"/>
  <c r="G179" i="10" s="1"/>
  <c r="O179" i="10"/>
  <c r="R179" i="10" s="1"/>
  <c r="M199" i="10"/>
  <c r="P191" i="10"/>
  <c r="S179" i="10"/>
  <c r="M187" i="10"/>
  <c r="O171" i="10"/>
  <c r="R171" i="10" s="1"/>
  <c r="M155" i="10"/>
  <c r="M167" i="10"/>
  <c r="P163" i="10"/>
  <c r="O159" i="10"/>
  <c r="R159" i="10" s="1"/>
  <c r="V159" i="10"/>
  <c r="W159" i="10" s="1"/>
  <c r="G159" i="10" s="1"/>
  <c r="P131" i="10"/>
  <c r="P139" i="10"/>
  <c r="V127" i="10"/>
  <c r="W127" i="10" s="1"/>
  <c r="G127" i="10" s="1"/>
  <c r="M123" i="10"/>
  <c r="S127" i="10"/>
  <c r="O119" i="10"/>
  <c r="R119" i="10" s="1"/>
  <c r="V119" i="10"/>
  <c r="W119" i="10" s="1"/>
  <c r="G119" i="10" s="1"/>
  <c r="V143" i="10"/>
  <c r="W143" i="10" s="1"/>
  <c r="G143" i="10" s="1"/>
  <c r="S143" i="10"/>
  <c r="O143" i="10"/>
  <c r="R143" i="10" s="1"/>
  <c r="P99" i="10"/>
  <c r="O103" i="10"/>
  <c r="R103" i="10" s="1"/>
  <c r="V103" i="10"/>
  <c r="W103" i="10" s="1"/>
  <c r="G103" i="10" s="1"/>
  <c r="O115" i="10"/>
  <c r="R115" i="10" s="1"/>
  <c r="V115" i="10"/>
  <c r="W115" i="10" s="1"/>
  <c r="G115" i="10" s="1"/>
  <c r="M111" i="10"/>
  <c r="S103" i="10"/>
  <c r="M83" i="10"/>
  <c r="M71" i="10"/>
  <c r="P63" i="10"/>
  <c r="P71" i="10"/>
  <c r="P79" i="10"/>
  <c r="V67" i="10"/>
  <c r="W67" i="10" s="1"/>
  <c r="G67" i="10" s="1"/>
  <c r="O67" i="10"/>
  <c r="R67" i="10" s="1"/>
  <c r="P83" i="10"/>
  <c r="O39" i="10"/>
  <c r="R39" i="10" s="1"/>
  <c r="V39" i="10"/>
  <c r="W39" i="10" s="1"/>
  <c r="G39" i="10" s="1"/>
  <c r="S47" i="10"/>
  <c r="S35" i="10"/>
  <c r="V35" i="10"/>
  <c r="W35" i="10" s="1"/>
  <c r="G35" i="10" s="1"/>
  <c r="V47" i="10"/>
  <c r="W47" i="10" s="1"/>
  <c r="G47" i="10" s="1"/>
  <c r="C7" i="10"/>
  <c r="E11" i="10"/>
  <c r="F11" i="10" s="1"/>
  <c r="U11" i="10" s="1"/>
  <c r="T11" i="10"/>
  <c r="T15" i="10"/>
  <c r="T19" i="10"/>
  <c r="T23" i="10"/>
  <c r="T27" i="10"/>
  <c r="T31" i="10"/>
  <c r="L31" i="10"/>
  <c r="L27" i="10"/>
  <c r="L23" i="10"/>
  <c r="L19" i="10"/>
  <c r="L15" i="10"/>
  <c r="L11" i="10"/>
  <c r="K31" i="10"/>
  <c r="K27" i="10"/>
  <c r="K23" i="10"/>
  <c r="K19" i="10"/>
  <c r="K15" i="10"/>
  <c r="K11" i="10"/>
  <c r="J31" i="10"/>
  <c r="J27" i="10"/>
  <c r="J23" i="10"/>
  <c r="J19" i="10"/>
  <c r="J15" i="10"/>
  <c r="J11" i="10"/>
  <c r="M475" i="10" l="1"/>
  <c r="M683" i="10"/>
  <c r="M571" i="10"/>
  <c r="M487" i="10"/>
  <c r="M1339" i="10"/>
  <c r="M115" i="10"/>
  <c r="P855" i="10"/>
  <c r="M563" i="10"/>
  <c r="M151" i="10"/>
  <c r="M135" i="10"/>
  <c r="P935" i="10"/>
  <c r="R887" i="10"/>
  <c r="M887" i="10" s="1"/>
  <c r="P399" i="10"/>
  <c r="M291" i="10"/>
  <c r="R763" i="10"/>
  <c r="P763" i="10" s="1"/>
  <c r="P1339" i="10"/>
  <c r="R1299" i="10"/>
  <c r="P1299" i="10" s="1"/>
  <c r="P751" i="10"/>
  <c r="M1271" i="10"/>
  <c r="P1343" i="10"/>
  <c r="M1343" i="10"/>
  <c r="M1327" i="10"/>
  <c r="P1327" i="10"/>
  <c r="P1323" i="10"/>
  <c r="M1323" i="10"/>
  <c r="M1159" i="10"/>
  <c r="P1047" i="10"/>
  <c r="M1003" i="10"/>
  <c r="P907" i="10"/>
  <c r="P779" i="10"/>
  <c r="P711" i="10"/>
  <c r="M699" i="10"/>
  <c r="P683" i="10"/>
  <c r="P663" i="10"/>
  <c r="M643" i="10"/>
  <c r="P599" i="10"/>
  <c r="P531" i="10"/>
  <c r="P403" i="10"/>
  <c r="M363" i="10"/>
  <c r="M823" i="10"/>
  <c r="P523" i="10"/>
  <c r="M1155" i="10"/>
  <c r="M231" i="10"/>
  <c r="M1147" i="10"/>
  <c r="P115" i="10"/>
  <c r="M143" i="10"/>
  <c r="P171" i="10"/>
  <c r="P551" i="10"/>
  <c r="P1391" i="10"/>
  <c r="M1031" i="10"/>
  <c r="P1075" i="10"/>
  <c r="P1215" i="10"/>
  <c r="P495" i="10"/>
  <c r="M535" i="10"/>
  <c r="P655" i="10"/>
  <c r="P1111" i="10"/>
  <c r="P415" i="10"/>
  <c r="M35" i="10"/>
  <c r="M39" i="10"/>
  <c r="P579" i="10"/>
  <c r="P1191" i="10"/>
  <c r="P431" i="10"/>
  <c r="M103" i="10"/>
  <c r="P235" i="10"/>
  <c r="P355" i="10"/>
  <c r="M607" i="10"/>
  <c r="M1071" i="10"/>
  <c r="P1171" i="10"/>
  <c r="M935" i="10"/>
  <c r="P67" i="10"/>
  <c r="P227" i="10"/>
  <c r="M271" i="10"/>
  <c r="M695" i="10"/>
  <c r="M119" i="10"/>
  <c r="M159" i="10"/>
  <c r="P255" i="10"/>
  <c r="M443" i="10"/>
  <c r="P767" i="10"/>
  <c r="M807" i="10"/>
  <c r="P571" i="10"/>
  <c r="P383" i="10"/>
  <c r="M403" i="10"/>
  <c r="P1019" i="10"/>
  <c r="M467" i="10"/>
  <c r="P991" i="10"/>
  <c r="P1159" i="10"/>
  <c r="P291" i="10"/>
  <c r="P487" i="10"/>
  <c r="P543" i="10"/>
  <c r="P627" i="10"/>
  <c r="P947" i="10"/>
  <c r="P1143" i="10"/>
  <c r="M1391" i="10"/>
  <c r="P47" i="10"/>
  <c r="P39" i="10"/>
  <c r="M67" i="10"/>
  <c r="P119" i="10"/>
  <c r="P127" i="10"/>
  <c r="M127" i="10"/>
  <c r="M179" i="10"/>
  <c r="M235" i="10"/>
  <c r="M255" i="10"/>
  <c r="P263" i="10"/>
  <c r="M263" i="10"/>
  <c r="P271" i="10"/>
  <c r="M299" i="10"/>
  <c r="P319" i="10"/>
  <c r="M367" i="10"/>
  <c r="M375" i="10"/>
  <c r="P443" i="10"/>
  <c r="M459" i="10"/>
  <c r="P475" i="10"/>
  <c r="M495" i="10"/>
  <c r="M523" i="10"/>
  <c r="P527" i="10"/>
  <c r="P535" i="10"/>
  <c r="M551" i="10"/>
  <c r="M543" i="10"/>
  <c r="M599" i="10"/>
  <c r="M627" i="10"/>
  <c r="M711" i="10"/>
  <c r="M739" i="10"/>
  <c r="P807" i="10"/>
  <c r="M795" i="10"/>
  <c r="M831" i="10"/>
  <c r="M851" i="10"/>
  <c r="M879" i="10"/>
  <c r="M907" i="10"/>
  <c r="M963" i="10"/>
  <c r="M991" i="10"/>
  <c r="P1003" i="10"/>
  <c r="P1031" i="10"/>
  <c r="M1047" i="10"/>
  <c r="P1103" i="10"/>
  <c r="M1103" i="10"/>
  <c r="M1131" i="10"/>
  <c r="P1131" i="10"/>
  <c r="P1187" i="10"/>
  <c r="M1187" i="10"/>
  <c r="M1215" i="10"/>
  <c r="M1255" i="10"/>
  <c r="M1355" i="10"/>
  <c r="P1359" i="10"/>
  <c r="M1359" i="10"/>
  <c r="M1247" i="10"/>
  <c r="M1219" i="10"/>
  <c r="M1191" i="10"/>
  <c r="M1171" i="10"/>
  <c r="P1155" i="10"/>
  <c r="P1147" i="10"/>
  <c r="M1111" i="10"/>
  <c r="P1079" i="10"/>
  <c r="M1079" i="10"/>
  <c r="P1051" i="10"/>
  <c r="M1051" i="10"/>
  <c r="M855" i="10"/>
  <c r="M779" i="10"/>
  <c r="M751" i="10"/>
  <c r="P699" i="10"/>
  <c r="M579" i="10"/>
  <c r="M531" i="10"/>
  <c r="M415" i="10"/>
  <c r="P363" i="10"/>
  <c r="P239" i="10"/>
  <c r="P1271" i="10"/>
  <c r="M1019" i="10"/>
  <c r="P915" i="10"/>
  <c r="P563" i="10"/>
  <c r="P151" i="10"/>
  <c r="O43" i="10"/>
  <c r="R43" i="10" s="1"/>
  <c r="V43" i="10"/>
  <c r="W43" i="10" s="1"/>
  <c r="G43" i="10" s="1"/>
  <c r="V51" i="10"/>
  <c r="W51" i="10" s="1"/>
  <c r="G51" i="10" s="1"/>
  <c r="O51" i="10"/>
  <c r="R51" i="10" s="1"/>
  <c r="O55" i="10"/>
  <c r="R55" i="10" s="1"/>
  <c r="V55" i="10"/>
  <c r="W55" i="10" s="1"/>
  <c r="G55" i="10" s="1"/>
  <c r="O59" i="10"/>
  <c r="R59" i="10" s="1"/>
  <c r="V59" i="10"/>
  <c r="W59" i="10" s="1"/>
  <c r="G59" i="10" s="1"/>
  <c r="M1383" i="10"/>
  <c r="P1383" i="10"/>
  <c r="M1243" i="10"/>
  <c r="P1255" i="10"/>
  <c r="M1143" i="10"/>
  <c r="M1075" i="10"/>
  <c r="P1071" i="10"/>
  <c r="P963" i="10"/>
  <c r="M947" i="10"/>
  <c r="P879" i="10"/>
  <c r="P851" i="10"/>
  <c r="P831" i="10"/>
  <c r="P823" i="10"/>
  <c r="P795" i="10"/>
  <c r="P739" i="10"/>
  <c r="P695" i="10"/>
  <c r="M655" i="10"/>
  <c r="M663" i="10"/>
  <c r="P643" i="10"/>
  <c r="P607" i="10"/>
  <c r="P459" i="10"/>
  <c r="M431" i="10"/>
  <c r="M383" i="10"/>
  <c r="P375" i="10"/>
  <c r="M355" i="10"/>
  <c r="P367" i="10"/>
  <c r="P327" i="10"/>
  <c r="P299" i="10"/>
  <c r="P283" i="10"/>
  <c r="M283" i="10"/>
  <c r="P231" i="10"/>
  <c r="M227" i="10"/>
  <c r="P179" i="10"/>
  <c r="P159" i="10"/>
  <c r="M171" i="10"/>
  <c r="P143" i="10"/>
  <c r="P103" i="10"/>
  <c r="M47" i="10"/>
  <c r="P35" i="10"/>
  <c r="S11" i="10"/>
  <c r="V11" i="10"/>
  <c r="W11" i="10" s="1"/>
  <c r="L7" i="10"/>
  <c r="K7" i="10"/>
  <c r="E31" i="10"/>
  <c r="E27" i="10"/>
  <c r="E23" i="10"/>
  <c r="T7" i="10"/>
  <c r="P887" i="10" l="1"/>
  <c r="M1299" i="10"/>
  <c r="M763" i="10"/>
  <c r="M55" i="10"/>
  <c r="M43" i="10"/>
  <c r="M59" i="10"/>
  <c r="P51" i="10"/>
  <c r="P59" i="10"/>
  <c r="P55" i="10"/>
  <c r="M51" i="10"/>
  <c r="P43" i="10"/>
  <c r="F31" i="10"/>
  <c r="O31" i="10" s="1"/>
  <c r="R31" i="10" s="1"/>
  <c r="F27" i="10"/>
  <c r="U27" i="10" s="1"/>
  <c r="F23" i="10"/>
  <c r="U23" i="10" s="1"/>
  <c r="N31" i="10"/>
  <c r="N27" i="10"/>
  <c r="N23" i="10"/>
  <c r="N11" i="10"/>
  <c r="O11" i="10" s="1"/>
  <c r="R11" i="10" s="1"/>
  <c r="N7" i="10"/>
  <c r="N19" i="10"/>
  <c r="N15" i="10"/>
  <c r="S31" i="10" l="1"/>
  <c r="V31" i="10"/>
  <c r="W31" i="10" s="1"/>
  <c r="G31" i="10" s="1"/>
  <c r="O23" i="10"/>
  <c r="R23" i="10" s="1"/>
  <c r="V23" i="10"/>
  <c r="W23" i="10" s="1"/>
  <c r="G23" i="10" s="1"/>
  <c r="S23" i="10"/>
  <c r="O27" i="10"/>
  <c r="R27" i="10" s="1"/>
  <c r="V27" i="10"/>
  <c r="W27" i="10" s="1"/>
  <c r="G27" i="10" s="1"/>
  <c r="S27" i="10"/>
  <c r="B19" i="10"/>
  <c r="B11" i="10"/>
  <c r="M31" i="10" l="1"/>
  <c r="A7" i="10"/>
  <c r="E7" i="10"/>
  <c r="F7" i="10" s="1"/>
  <c r="U7" i="10" s="1"/>
  <c r="J7" i="10"/>
  <c r="X7" i="10"/>
  <c r="X11" i="10"/>
  <c r="E15" i="10"/>
  <c r="X15" i="10"/>
  <c r="E19" i="10"/>
  <c r="F19" i="10" s="1"/>
  <c r="U19" i="10" s="1"/>
  <c r="X19" i="10"/>
  <c r="V7" i="10" l="1"/>
  <c r="W7" i="10" s="1"/>
  <c r="F15" i="10"/>
  <c r="M27" i="10"/>
  <c r="P27" i="10"/>
  <c r="P23" i="10"/>
  <c r="M23" i="10"/>
  <c r="S7" i="10"/>
  <c r="O7" i="10"/>
  <c r="R7" i="10" s="1"/>
  <c r="S15" i="10" l="1"/>
  <c r="U15" i="10"/>
  <c r="O19" i="10"/>
  <c r="R19" i="10" s="1"/>
  <c r="V19" i="10"/>
  <c r="W19" i="10" s="1"/>
  <c r="G19" i="10" s="1"/>
  <c r="S19" i="10"/>
  <c r="O15" i="10"/>
  <c r="R15" i="10" s="1"/>
  <c r="V15" i="10"/>
  <c r="W15" i="10" s="1"/>
  <c r="G15" i="10" s="1"/>
  <c r="G11" i="10"/>
  <c r="G7" i="10"/>
  <c r="M15" i="10" l="1"/>
  <c r="P15" i="10"/>
  <c r="P19" i="10"/>
  <c r="M19" i="10"/>
  <c r="P11" i="10"/>
  <c r="M11" i="10"/>
  <c r="P31" i="10"/>
  <c r="P7" i="10"/>
  <c r="M7" i="1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<sst xmlns="http://schemas.openxmlformats.org/spreadsheetml/2006/main" count="2116" uniqueCount="175">
  <si>
    <t>ENTER PATIENT THERAPY INFO HERE</t>
  </si>
  <si>
    <t>Free text columns for local notes from CW onwards!</t>
  </si>
  <si>
    <t>Stroke</t>
  </si>
  <si>
    <r>
      <rPr>
        <b/>
        <sz val="11"/>
        <color rgb="FFFF0000"/>
        <rFont val="Calibri"/>
      </rPr>
      <t xml:space="preserve">Disclaimer: This Excel file is to assist the user in calculating information to be input into SSNAP. </t>
    </r>
    <r>
      <rPr>
        <b/>
        <u/>
        <sz val="11"/>
        <color rgb="FFFF0000"/>
        <rFont val="Calibri"/>
      </rPr>
      <t>It is not a data entry tool.</t>
    </r>
    <r>
      <rPr>
        <b/>
        <sz val="11"/>
        <color rgb="FFFF0000"/>
        <rFont val="Calibri"/>
      </rPr>
      <t xml:space="preserve"> 
Always ensure you have checked that this data is correct as there are no validations.</t>
    </r>
  </si>
  <si>
    <t>Neuro</t>
  </si>
  <si>
    <t>Enter patient level data below. The totals will automatically be updated on the 'Therapy Summary Sheet' tab</t>
  </si>
  <si>
    <t>Re-reffered stroke</t>
  </si>
  <si>
    <t xml:space="preserve">Click here to go to 'Notes' </t>
  </si>
  <si>
    <t>Patient ID number</t>
  </si>
  <si>
    <t>Patient details</t>
  </si>
  <si>
    <t>Stroke or Neuro?</t>
  </si>
  <si>
    <t>Date/time of discharge/transfer from team</t>
  </si>
  <si>
    <t>Therapy</t>
  </si>
  <si>
    <t>Minutes received (mmm)</t>
  </si>
  <si>
    <t>NOTES (Enter info for local context)</t>
  </si>
  <si>
    <t>Surname:</t>
  </si>
  <si>
    <t>a) Motor function (Qualified)</t>
  </si>
  <si>
    <t>Example</t>
  </si>
  <si>
    <t>a) Motor function (Assistant)</t>
  </si>
  <si>
    <t>DOB:</t>
  </si>
  <si>
    <t>a) Motor function (teletherapy)</t>
  </si>
  <si>
    <t>a) Motor function (group sessions)</t>
  </si>
  <si>
    <t>b) Psychological function (Qualified)</t>
  </si>
  <si>
    <t>b) Psychological function (Assistant)</t>
  </si>
  <si>
    <t>b) Psychological function (teletherapy)</t>
  </si>
  <si>
    <t>b) Psychological function (group sessions)</t>
  </si>
  <si>
    <t>c) Communication/swallowing  (Qualified)</t>
  </si>
  <si>
    <t>c) Communication/swallowing  (Assistant)</t>
  </si>
  <si>
    <t>c) Communication/swallowing  (teletherapy)</t>
  </si>
  <si>
    <t>c) Communication/swallowing  (group sessions)</t>
  </si>
  <si>
    <t>d) Vocational rehabilitation (Qualified)</t>
  </si>
  <si>
    <t>d) Vocational rehabilitation (Assistant)</t>
  </si>
  <si>
    <t>d) Vocational rehabilitation total by teletherapy</t>
  </si>
  <si>
    <t>d) Vocational rehabilitation (group sessions)</t>
  </si>
  <si>
    <t>e) Healthy living and lifestyle management (Qualified)</t>
  </si>
  <si>
    <t>e) Healthy living and lifestyle management (Assistant)</t>
  </si>
  <si>
    <t>e) Healthy living and lifestyle management total by teletherapy</t>
  </si>
  <si>
    <t>e) Healthy living and lifestyle management (group sessions)</t>
  </si>
  <si>
    <t>f) Social care needs and care delivery (Qualified)</t>
  </si>
  <si>
    <t>f) Social care needs and care delivery (Assistant)</t>
  </si>
  <si>
    <t>f) Social care needs and care delivery total by teletherapy</t>
  </si>
  <si>
    <t>f) Social care needs and care delivery (group sessions)</t>
  </si>
  <si>
    <t>g) Other (Qualified)</t>
  </si>
  <si>
    <t>g) Other (Assistant)</t>
  </si>
  <si>
    <t>g) Other total by teletherapy</t>
  </si>
  <si>
    <t>g) Other (group sessions)</t>
  </si>
  <si>
    <t>SUMMARY SHEET</t>
  </si>
  <si>
    <t xml:space="preserve">Data on this sheet will automatically update from the data entry sheet, once completed indicate this in column H and input directly into the webtool. </t>
  </si>
  <si>
    <t xml:space="preserve">Please make any changes to the 'Therapy data entry' tab, this sheet is protected. </t>
  </si>
  <si>
    <r>
      <rPr>
        <b/>
        <sz val="11"/>
        <color rgb="FFFF0000"/>
        <rFont val="Calibri"/>
        <family val="2"/>
        <scheme val="minor"/>
      </rPr>
      <t>FOR REFERENCE</t>
    </r>
    <r>
      <rPr>
        <b/>
        <sz val="11"/>
        <color theme="1"/>
        <rFont val="Calibri"/>
        <family val="2"/>
        <scheme val="minor"/>
      </rPr>
      <t xml:space="preserve">
Are all the days therapy was received within the patient's stay?</t>
    </r>
  </si>
  <si>
    <t>Ready to enter therapy data onto SSNAP webtool?</t>
  </si>
  <si>
    <t>Error in therapy data input</t>
  </si>
  <si>
    <t>Entered data onto SSNAP webtool? (Yes/No)</t>
  </si>
  <si>
    <t>Is there an error with number of therapy days?</t>
  </si>
  <si>
    <t>Is there an error with eligibility for therapy?</t>
  </si>
  <si>
    <t>Date of index column</t>
  </si>
  <si>
    <t>Number columns between index date and date last value is entered in</t>
  </si>
  <si>
    <t>Last date therapy was given</t>
  </si>
  <si>
    <t>Error message</t>
  </si>
  <si>
    <t xml:space="preserve">Notes for local context </t>
  </si>
  <si>
    <t>a) Motor function</t>
  </si>
  <si>
    <t>b) Psychological function</t>
  </si>
  <si>
    <t>c) Communication/swallowing</t>
  </si>
  <si>
    <t>d) Vocational rehabilitation</t>
  </si>
  <si>
    <t>e) Healthy living and lifestyle management</t>
  </si>
  <si>
    <t>f) Social care needs and care delivery</t>
  </si>
  <si>
    <t>g) Other</t>
  </si>
  <si>
    <t>Patient information</t>
  </si>
  <si>
    <t>Outcome measures on admission</t>
  </si>
  <si>
    <t>Outcome measures on discharge</t>
  </si>
  <si>
    <t>Social care requirements</t>
  </si>
  <si>
    <t>Patient surname</t>
  </si>
  <si>
    <t>Patient DOB</t>
  </si>
  <si>
    <t>Admitted from (free text)</t>
  </si>
  <si>
    <t>Employment status</t>
  </si>
  <si>
    <t>Date agreed</t>
  </si>
  <si>
    <t>Reason not agreed</t>
  </si>
  <si>
    <t>Date completed</t>
  </si>
  <si>
    <t>Reason not completed</t>
  </si>
  <si>
    <t>On discharge</t>
  </si>
  <si>
    <t>Discharge destination</t>
  </si>
  <si>
    <t>Discharge/date time</t>
  </si>
  <si>
    <t>Drop-down options</t>
  </si>
  <si>
    <t>Reason for no rehab goals</t>
  </si>
  <si>
    <t>Reason for no cognitive screen</t>
  </si>
  <si>
    <t>Reason for no mood screen</t>
  </si>
  <si>
    <t>Reason for no visual screen</t>
  </si>
  <si>
    <t>Working full-time</t>
  </si>
  <si>
    <t>Patient refused</t>
  </si>
  <si>
    <t>Organisational reasons</t>
  </si>
  <si>
    <t>Died </t>
  </si>
  <si>
    <t>Working part-time</t>
  </si>
  <si>
    <t>Patient medically unwell for entire admission</t>
  </si>
  <si>
    <t>Was discharged from this team</t>
  </si>
  <si>
    <t>Retired</t>
  </si>
  <si>
    <t>Not known</t>
  </si>
  <si>
    <t>Was discharged to somewhere else</t>
  </si>
  <si>
    <t>Studying or training</t>
  </si>
  <si>
    <t>Patient has no impairments</t>
  </si>
  <si>
    <t>Not clinically required</t>
  </si>
  <si>
    <t xml:space="preserve">Not known </t>
  </si>
  <si>
    <t>Was transferred to an inpatient care team</t>
  </si>
  <si>
    <t>Unemployed</t>
  </si>
  <si>
    <t>Screened by previous team</t>
  </si>
  <si>
    <t>Was transferred to another ESD / community team</t>
  </si>
  <si>
    <t>Other</t>
  </si>
  <si>
    <t>Was transferred to an inpatient care team, not participating in SSNAP</t>
  </si>
  <si>
    <t>Was transferred to another ESD/community team, not participating in SSNAP </t>
  </si>
  <si>
    <t>Completed their SSNAP record at 6 months but continues to receive care/treatment from this team</t>
  </si>
  <si>
    <t>Amendments made from version 3.0 to version 3.1</t>
  </si>
  <si>
    <t>Final questions wording and therapy categories added to align with new dataset</t>
  </si>
  <si>
    <t>Disclaimer added to therapy data entry page to ensure sheets are checked thoroughly</t>
  </si>
  <si>
    <t>Date extended to show 3 month period</t>
  </si>
  <si>
    <t>Addition of all additional questions that are not therapy from community dataset to additional measures tab including validations and drop-down options.</t>
  </si>
  <si>
    <t>Addition of a stroke/neuro column in therapy data entry tab</t>
  </si>
  <si>
    <t>Addition of red colour code to SSNAP number on therapy data entry tab when not all data entered</t>
  </si>
  <si>
    <t>Addition of a 'notes' section</t>
  </si>
  <si>
    <t>Amendments made from version 2.0 to version 3.0</t>
  </si>
  <si>
    <t>Version created for piloting of new dataset changes in August 2023</t>
  </si>
  <si>
    <t>Amendments made from version 1.1 to version 2.0</t>
  </si>
  <si>
    <t>Reconfiguration of the sheet formulae</t>
  </si>
  <si>
    <t>Addition of new start date 01.08.2022</t>
  </si>
  <si>
    <t>New error message when trying to input 0 or greater than total in therapy data entry sheet for assistant or teletherapy</t>
  </si>
  <si>
    <t>Addition of column 4.6.1 in therapy summary sheet regarding therapy minutes offered by assistant</t>
  </si>
  <si>
    <t>Addition of column 4.6.2 in therapy summary sheet regarding therapy minutes offered by teletherapy</t>
  </si>
  <si>
    <t>Amendments made from version 1.0 to version 1.1</t>
  </si>
  <si>
    <t xml:space="preserve">Column added in summary sheet to indicate whether data is ready to be entered to the webtool (Yes/No). </t>
  </si>
  <si>
    <t>Validations and validation messages enhanced</t>
  </si>
  <si>
    <t>Column added in summary sheet for user to select Yes/No as a reference as to whether data has been entered into the webtool.</t>
  </si>
  <si>
    <t>Additional columns added for reference in summary sheet</t>
  </si>
  <si>
    <t>Error messages shown on therapy summary sheet if SSNAP ID not entered</t>
  </si>
  <si>
    <t>Notes column added to summary sheet to display notes entered into data entry sheet.</t>
  </si>
  <si>
    <t>Amendments made from pilot version to version 1.0</t>
  </si>
  <si>
    <t>Notes column added to Therapy data entry sheet and a link to notes column added below title</t>
  </si>
  <si>
    <t>Intro updated to include information about ‘Notes’ column</t>
  </si>
  <si>
    <t>Formula for validation messages updated</t>
  </si>
  <si>
    <t>Q2.1 Date/time patient received first face-to-face assessment from this service dd/mm/yyyy</t>
  </si>
  <si>
    <t>2.5 Was the patient
considered to require
this care or treatment
at any point during this
stay?</t>
  </si>
  <si>
    <t>2.7 On how many DAYS did the patient receive this care/treatment during this 4 week period?</t>
  </si>
  <si>
    <t>2.8 How many MINUTES of this care/treatment in TOTAL did the patient receive during this 4 week period?</t>
  </si>
  <si>
    <t>2.9 How many of these MINUTES were delivered by a rehabilitation assistant? (Assistant)</t>
  </si>
  <si>
    <t>2.10 How many of these MINUTES were delivered by video/telerehabilitation? (teletherapy)</t>
  </si>
  <si>
    <t>2.11 How many of these MINUTES were delivered in a group session? (group sessions)</t>
  </si>
  <si>
    <t>Q2.5 Was the patient considered to require this therapy at any point? (Yes/No)</t>
  </si>
  <si>
    <t>Change notes for SSNAP Therapy Calculator 4.0</t>
  </si>
  <si>
    <t>Amendments made from version 3.1 to version 4.0</t>
  </si>
  <si>
    <t>Addition of new start date 01.10.2024</t>
  </si>
  <si>
    <t>New validations - cannot enter records before admisison date and after discharge date</t>
  </si>
  <si>
    <t>Reconfiguration of the sheet formulae - Fixed errors - all therapy types are counted as therapy days and only once</t>
  </si>
  <si>
    <t>2.2 mRS</t>
  </si>
  <si>
    <t>2.4 Barthel</t>
  </si>
  <si>
    <t>2.3a EuroQoL mobility</t>
  </si>
  <si>
    <t>2.3b EuroQoL Self care</t>
  </si>
  <si>
    <t>2.3c EuroQoL usual activities</t>
  </si>
  <si>
    <t>2.3d EuroQoL Pain/discomfort</t>
  </si>
  <si>
    <t>2.3e EuroQoL Anxiety/Depression</t>
  </si>
  <si>
    <t>2.3f EuroQoL Health today</t>
  </si>
  <si>
    <t>3.3 mRS</t>
  </si>
  <si>
    <t>3.5 Barthel</t>
  </si>
  <si>
    <t>3.9 Employment status</t>
  </si>
  <si>
    <t>3.4a EuroQoL mobility</t>
  </si>
  <si>
    <t>3.4b EuroQoL Self care</t>
  </si>
  <si>
    <t>3.4c EuroQoL usual activities</t>
  </si>
  <si>
    <t>3.4d EuroQoL Pain/discomfort</t>
  </si>
  <si>
    <t>3.4e EuroQoL Anxiety/Depression</t>
  </si>
  <si>
    <t>3.4f EuroQoL Health today</t>
  </si>
  <si>
    <t>2.12 Rehabilitation goals</t>
  </si>
  <si>
    <t>2.13 Mood screening</t>
  </si>
  <si>
    <t>2.14 Cognition screening</t>
  </si>
  <si>
    <t>2.15 Visual screening</t>
  </si>
  <si>
    <t>3.1 Discharge information</t>
  </si>
  <si>
    <t>Paid carers</t>
  </si>
  <si>
    <t>Informal carers</t>
  </si>
  <si>
    <t>Paid and informal carers</t>
  </si>
  <si>
    <t>Paid care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</si>
</sst>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rial"/>
      <family val="2"/>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22"/>
      <color theme="1"/>
      <name val="Calibri"/>
      <family val="2"/>
      <scheme val="minor"/>
    </font>
    <font>
      <sz val="11"/>
      <color theme="1"/>
      <name val="Calibri"/>
      <family val="2"/>
    </font>
    <font>
      <b/>
      <sz val="11"/>
      <color rgb="FFFF0000"/>
      <name val="Calibri"/>
      <family val="2"/>
      <scheme val="minor"/>
    </font>
    <font>
      <b/>
      <sz val="11"/>
      <name val="Calibri"/>
      <family val="2"/>
      <scheme val="minor"/>
    </font>
    <font>
      <b/>
      <sz val="11"/>
      <name val="Arial"/>
      <family val="2"/>
    </font>
    <font>
      <b/>
      <sz val="11"/>
      <color theme="1" tint="0.249977111117893"/>
      <name val="Calibri"/>
      <family val="2"/>
      <scheme val="minor"/>
    </font>
    <font>
      <sz val="11"/>
      <color rgb="FFFF0000"/>
      <name val="Calibri"/>
      <family val="2"/>
      <scheme val="minor"/>
    </font>
    <font>
      <sz val="11"/>
      <name val="Calibri"/>
      <family val="2"/>
      <scheme val="minor"/>
    </font>
    <font>
      <sz val="11"/>
      <name val="Arial"/>
      <family val="2"/>
    </font>
    <font>
      <u/>
      <sz val="11"/>
      <color theme="10"/>
      <name val="Arial"/>
      <family val="2"/>
    </font>
    <font>
      <b/>
      <sz val="14"/>
      <color theme="1"/>
      <name val="Calibri"/>
      <family val="2"/>
      <scheme val="minor"/>
    </font>
    <font>
      <b/>
      <sz val="12"/>
      <color theme="1"/>
      <name val="Calibri"/>
      <family val="2"/>
      <scheme val="minor"/>
    </font>
    <font>
      <sz val="11"/>
      <name val="Calibri"/>
      <family val="2"/>
    </font>
    <font>
      <b/>
      <sz val="12"/>
      <color rgb="FF000080"/>
      <name val="Courier New"/>
      <family val="3"/>
    </font>
    <font>
      <b/>
      <sz val="10"/>
      <color rgb="FF3E3E3E"/>
      <name val="Tahoma"/>
      <family val="2"/>
    </font>
    <font>
      <i/>
      <sz val="11"/>
      <color theme="1"/>
      <name val="Calibri"/>
      <family val="2"/>
      <scheme val="minor"/>
    </font>
    <font>
      <b/>
      <sz val="11"/>
      <color theme="0"/>
      <name val="Arial"/>
      <family val="2"/>
    </font>
    <font>
      <sz val="11"/>
      <color rgb="FF000000"/>
      <name val="Calibri"/>
      <family val="2"/>
    </font>
    <font>
      <sz val="11"/>
      <color theme="0"/>
      <name val="Arial"/>
      <family val="2"/>
    </font>
    <font>
      <b/>
      <sz val="11"/>
      <color rgb="FFFF0000"/>
      <name val="Calibri"/>
    </font>
    <font>
      <b/>
      <u/>
      <sz val="11"/>
      <color rgb="FFFF0000"/>
      <name val="Calibri"/>
    </font>
    <font>
      <sz val="11"/>
      <color rgb="FF000000"/>
      <name val="Calibri"/>
      <charset val="1"/>
    </font>
  </fonts>
  <fills count="15">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4.9989318521683403E-2"/>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18" fillId="0" borderId="0" applyNumberFormat="0" applyFill="0" applyBorder="0" applyAlignment="0" applyProtection="0"/>
  </cellStyleXfs>
  <cellXfs count="249">
    <xf numFmtId="0" fontId="0" fillId="0" borderId="0" xfId="0"/>
    <xf numFmtId="0" fontId="6" fillId="0" borderId="0" xfId="0" applyFont="1"/>
    <xf numFmtId="0" fontId="7" fillId="0" borderId="0" xfId="0" applyFont="1"/>
    <xf numFmtId="0" fontId="8" fillId="0" borderId="0" xfId="0" applyFont="1"/>
    <xf numFmtId="0" fontId="9" fillId="0" borderId="0" xfId="0" applyFont="1"/>
    <xf numFmtId="0" fontId="13" fillId="0" borderId="0" xfId="0" applyFont="1"/>
    <xf numFmtId="0" fontId="5" fillId="0" borderId="0" xfId="0" applyFont="1"/>
    <xf numFmtId="0" fontId="15" fillId="0" borderId="0" xfId="0" applyFont="1"/>
    <xf numFmtId="0" fontId="12" fillId="0" borderId="0" xfId="0" applyFont="1"/>
    <xf numFmtId="0" fontId="17" fillId="0" borderId="0" xfId="0" applyFont="1"/>
    <xf numFmtId="0" fontId="16" fillId="0" borderId="0" xfId="0" applyFont="1"/>
    <xf numFmtId="0" fontId="0" fillId="0" borderId="0" xfId="0" applyAlignment="1">
      <alignment horizontal="right"/>
    </xf>
    <xf numFmtId="0" fontId="0" fillId="0" borderId="0" xfId="0" applyAlignment="1">
      <alignment horizontal="left"/>
    </xf>
    <xf numFmtId="0" fontId="10" fillId="0" borderId="0" xfId="0" applyFont="1" applyAlignment="1">
      <alignment vertical="center" wrapText="1"/>
    </xf>
    <xf numFmtId="0" fontId="0" fillId="7" borderId="0" xfId="0" applyFill="1"/>
    <xf numFmtId="0" fontId="7" fillId="7" borderId="0" xfId="0" applyFont="1" applyFill="1"/>
    <xf numFmtId="0" fontId="10" fillId="7" borderId="0" xfId="0" applyFont="1" applyFill="1" applyAlignment="1">
      <alignment vertical="center"/>
    </xf>
    <xf numFmtId="0" fontId="10" fillId="7" borderId="0" xfId="0" applyFont="1" applyFill="1" applyAlignment="1">
      <alignment vertical="center" wrapText="1"/>
    </xf>
    <xf numFmtId="0" fontId="19" fillId="7" borderId="0" xfId="0" applyFont="1" applyFill="1"/>
    <xf numFmtId="0" fontId="20" fillId="7" borderId="0" xfId="0" applyFont="1" applyFill="1"/>
    <xf numFmtId="0" fontId="12" fillId="0" borderId="8" xfId="0" applyFont="1" applyBorder="1" applyAlignment="1">
      <alignment vertical="top"/>
    </xf>
    <xf numFmtId="0" fontId="14" fillId="0" borderId="7" xfId="0" applyFont="1" applyBorder="1"/>
    <xf numFmtId="0" fontId="14" fillId="4" borderId="5" xfId="0" applyFont="1" applyFill="1" applyBorder="1" applyAlignment="1" applyProtection="1">
      <alignment vertical="top" wrapText="1"/>
      <protection locked="0"/>
    </xf>
    <xf numFmtId="0" fontId="14" fillId="5" borderId="9" xfId="0" applyFont="1" applyFill="1" applyBorder="1" applyProtection="1">
      <protection locked="0"/>
    </xf>
    <xf numFmtId="0" fontId="14" fillId="3" borderId="9" xfId="0" applyFont="1" applyFill="1" applyBorder="1" applyProtection="1">
      <protection locked="0"/>
    </xf>
    <xf numFmtId="0" fontId="7" fillId="0" borderId="4" xfId="0" applyFont="1" applyBorder="1" applyAlignment="1">
      <alignment horizontal="left" vertical="top" wrapText="1"/>
    </xf>
    <xf numFmtId="0" fontId="12" fillId="0" borderId="4" xfId="0" applyFont="1" applyBorder="1" applyAlignment="1">
      <alignment horizontal="left" vertical="top" wrapText="1"/>
    </xf>
    <xf numFmtId="0" fontId="14" fillId="4" borderId="9" xfId="0" applyFont="1" applyFill="1" applyBorder="1" applyProtection="1">
      <protection locked="0"/>
    </xf>
    <xf numFmtId="0" fontId="14" fillId="2" borderId="9" xfId="0" applyFont="1" applyFill="1" applyBorder="1" applyProtection="1">
      <protection locked="0"/>
    </xf>
    <xf numFmtId="0" fontId="12" fillId="4" borderId="12" xfId="0" applyFont="1" applyFill="1" applyBorder="1" applyAlignment="1">
      <alignment vertical="top" wrapText="1"/>
    </xf>
    <xf numFmtId="0" fontId="12" fillId="2" borderId="12" xfId="0" applyFont="1" applyFill="1" applyBorder="1" applyAlignment="1">
      <alignment vertical="top" wrapText="1"/>
    </xf>
    <xf numFmtId="0" fontId="12" fillId="5" borderId="12" xfId="0" applyFont="1" applyFill="1" applyBorder="1" applyAlignment="1">
      <alignment vertical="top" wrapText="1"/>
    </xf>
    <xf numFmtId="0" fontId="12" fillId="3" borderId="12" xfId="0" applyFont="1" applyFill="1" applyBorder="1" applyAlignment="1">
      <alignment vertical="top" wrapText="1"/>
    </xf>
    <xf numFmtId="0" fontId="12" fillId="6" borderId="7" xfId="0" applyFont="1" applyFill="1" applyBorder="1" applyAlignment="1">
      <alignment horizontal="left" vertical="top"/>
    </xf>
    <xf numFmtId="0" fontId="12" fillId="4" borderId="7" xfId="0" applyFont="1" applyFill="1" applyBorder="1"/>
    <xf numFmtId="0" fontId="11" fillId="4" borderId="7" xfId="0" applyFont="1" applyFill="1" applyBorder="1" applyAlignment="1">
      <alignment wrapText="1"/>
    </xf>
    <xf numFmtId="0" fontId="11" fillId="0" borderId="7" xfId="0" applyFont="1" applyBorder="1"/>
    <xf numFmtId="0" fontId="12" fillId="4" borderId="7" xfId="0" applyFont="1" applyFill="1" applyBorder="1" applyProtection="1">
      <protection locked="0"/>
    </xf>
    <xf numFmtId="0" fontId="12" fillId="0" borderId="7" xfId="0" applyFont="1" applyBorder="1"/>
    <xf numFmtId="14" fontId="12" fillId="0" borderId="7" xfId="0" applyNumberFormat="1" applyFont="1" applyBorder="1"/>
    <xf numFmtId="0" fontId="12" fillId="5" borderId="7" xfId="0" applyFont="1" applyFill="1" applyBorder="1"/>
    <xf numFmtId="0" fontId="12" fillId="5" borderId="7" xfId="0" applyFont="1" applyFill="1" applyBorder="1" applyProtection="1">
      <protection locked="0"/>
    </xf>
    <xf numFmtId="0" fontId="12" fillId="3" borderId="7" xfId="0" applyFont="1" applyFill="1" applyBorder="1"/>
    <xf numFmtId="0" fontId="12" fillId="3" borderId="7" xfId="0" applyFont="1" applyFill="1" applyBorder="1" applyProtection="1">
      <protection locked="0"/>
    </xf>
    <xf numFmtId="0" fontId="12" fillId="8" borderId="6" xfId="0" applyFont="1" applyFill="1" applyBorder="1" applyAlignment="1">
      <alignment vertical="top" wrapText="1"/>
    </xf>
    <xf numFmtId="0" fontId="11" fillId="3" borderId="7" xfId="0" applyFont="1" applyFill="1" applyBorder="1" applyAlignment="1">
      <alignment wrapText="1"/>
    </xf>
    <xf numFmtId="0" fontId="21" fillId="7" borderId="0" xfId="0" applyFont="1" applyFill="1" applyAlignment="1">
      <alignment vertical="center"/>
    </xf>
    <xf numFmtId="0" fontId="12" fillId="9" borderId="12" xfId="0" applyFont="1" applyFill="1" applyBorder="1" applyAlignment="1">
      <alignment vertical="top" wrapText="1"/>
    </xf>
    <xf numFmtId="0" fontId="14" fillId="9" borderId="9" xfId="0" applyFont="1" applyFill="1" applyBorder="1" applyProtection="1">
      <protection locked="0"/>
    </xf>
    <xf numFmtId="0" fontId="12" fillId="10" borderId="12" xfId="0" applyFont="1" applyFill="1" applyBorder="1" applyAlignment="1">
      <alignment vertical="top" wrapText="1"/>
    </xf>
    <xf numFmtId="0" fontId="14" fillId="10" borderId="9" xfId="0" applyFont="1" applyFill="1" applyBorder="1" applyProtection="1">
      <protection locked="0"/>
    </xf>
    <xf numFmtId="0" fontId="12" fillId="4" borderId="14" xfId="0" applyFont="1" applyFill="1" applyBorder="1" applyAlignment="1">
      <alignment vertical="top" wrapText="1"/>
    </xf>
    <xf numFmtId="0" fontId="7" fillId="9" borderId="7" xfId="0" applyFont="1" applyFill="1" applyBorder="1"/>
    <xf numFmtId="0" fontId="7" fillId="10" borderId="7" xfId="0" applyFont="1" applyFill="1" applyBorder="1"/>
    <xf numFmtId="0" fontId="12" fillId="0" borderId="7" xfId="0" applyFont="1" applyBorder="1" applyAlignment="1">
      <alignment horizontal="center" vertical="center"/>
    </xf>
    <xf numFmtId="14" fontId="12" fillId="4" borderId="7" xfId="0" applyNumberFormat="1" applyFont="1" applyFill="1" applyBorder="1" applyAlignment="1">
      <alignment vertical="center" wrapText="1"/>
    </xf>
    <xf numFmtId="2" fontId="22" fillId="0" borderId="7" xfId="0" applyNumberFormat="1" applyFont="1" applyBorder="1"/>
    <xf numFmtId="0" fontId="11" fillId="9" borderId="7" xfId="0" applyFont="1" applyFill="1" applyBorder="1"/>
    <xf numFmtId="0" fontId="11" fillId="10" borderId="7" xfId="0" applyFont="1" applyFill="1" applyBorder="1"/>
    <xf numFmtId="0" fontId="11" fillId="4" borderId="7" xfId="0" applyFont="1" applyFill="1" applyBorder="1"/>
    <xf numFmtId="0" fontId="6" fillId="0" borderId="16" xfId="0" applyFont="1" applyBorder="1"/>
    <xf numFmtId="0" fontId="12" fillId="2" borderId="7" xfId="0" applyFont="1" applyFill="1" applyBorder="1"/>
    <xf numFmtId="0" fontId="11" fillId="2" borderId="7" xfId="0" applyFont="1" applyFill="1" applyBorder="1" applyAlignment="1">
      <alignment wrapText="1"/>
    </xf>
    <xf numFmtId="0" fontId="11" fillId="2" borderId="7" xfId="0" applyFont="1" applyFill="1" applyBorder="1"/>
    <xf numFmtId="0" fontId="12" fillId="2" borderId="7" xfId="0" applyFont="1" applyFill="1" applyBorder="1" applyProtection="1">
      <protection locked="0"/>
    </xf>
    <xf numFmtId="0" fontId="7" fillId="0" borderId="7" xfId="0" applyFont="1" applyBorder="1"/>
    <xf numFmtId="0" fontId="12" fillId="6" borderId="7" xfId="0" applyFont="1" applyFill="1" applyBorder="1" applyAlignment="1">
      <alignment vertical="top"/>
    </xf>
    <xf numFmtId="0" fontId="12" fillId="0" borderId="7" xfId="0" applyFont="1" applyBorder="1" applyAlignment="1">
      <alignment vertical="center"/>
    </xf>
    <xf numFmtId="0" fontId="12" fillId="4" borderId="18" xfId="0" applyFont="1" applyFill="1" applyBorder="1"/>
    <xf numFmtId="0" fontId="12" fillId="2" borderId="18" xfId="0" applyFont="1" applyFill="1" applyBorder="1"/>
    <xf numFmtId="0" fontId="12" fillId="5" borderId="18" xfId="0" applyFont="1" applyFill="1" applyBorder="1"/>
    <xf numFmtId="0" fontId="12" fillId="3" borderId="18" xfId="0" applyFont="1" applyFill="1" applyBorder="1"/>
    <xf numFmtId="0" fontId="7" fillId="9" borderId="18" xfId="0" applyFont="1" applyFill="1" applyBorder="1"/>
    <xf numFmtId="0" fontId="7" fillId="10" borderId="18" xfId="0" applyFont="1" applyFill="1" applyBorder="1"/>
    <xf numFmtId="0" fontId="11" fillId="0" borderId="20" xfId="0" applyFont="1" applyBorder="1"/>
    <xf numFmtId="0" fontId="7" fillId="0" borderId="20" xfId="0" applyFont="1" applyBorder="1"/>
    <xf numFmtId="2" fontId="22" fillId="0" borderId="20" xfId="0" applyNumberFormat="1" applyFont="1" applyBorder="1"/>
    <xf numFmtId="0" fontId="12" fillId="12" borderId="12" xfId="0" applyFont="1" applyFill="1" applyBorder="1" applyAlignment="1">
      <alignment vertical="top" wrapText="1"/>
    </xf>
    <xf numFmtId="0" fontId="14" fillId="12" borderId="9" xfId="0" applyFont="1" applyFill="1" applyBorder="1" applyProtection="1">
      <protection locked="0"/>
    </xf>
    <xf numFmtId="0" fontId="12" fillId="12" borderId="13" xfId="0" applyFont="1" applyFill="1" applyBorder="1" applyAlignment="1">
      <alignment vertical="top" wrapText="1"/>
    </xf>
    <xf numFmtId="0" fontId="14" fillId="12" borderId="15" xfId="0" applyFont="1" applyFill="1" applyBorder="1" applyProtection="1">
      <protection locked="0"/>
    </xf>
    <xf numFmtId="0" fontId="7" fillId="12" borderId="20" xfId="0" applyFont="1" applyFill="1" applyBorder="1"/>
    <xf numFmtId="0" fontId="11" fillId="12" borderId="20" xfId="0" applyFont="1" applyFill="1" applyBorder="1" applyAlignment="1">
      <alignment wrapText="1"/>
    </xf>
    <xf numFmtId="0" fontId="11" fillId="12" borderId="20" xfId="0" applyFont="1" applyFill="1" applyBorder="1"/>
    <xf numFmtId="0" fontId="7" fillId="12" borderId="21" xfId="0" applyFont="1" applyFill="1" applyBorder="1"/>
    <xf numFmtId="0" fontId="11" fillId="5" borderId="7" xfId="0" applyFont="1" applyFill="1" applyBorder="1"/>
    <xf numFmtId="0" fontId="11" fillId="3" borderId="7" xfId="0" applyFont="1" applyFill="1" applyBorder="1"/>
    <xf numFmtId="0" fontId="12" fillId="9" borderId="7" xfId="0" applyFont="1" applyFill="1" applyBorder="1"/>
    <xf numFmtId="0" fontId="12" fillId="10" borderId="7" xfId="0" applyFont="1" applyFill="1" applyBorder="1"/>
    <xf numFmtId="0" fontId="12" fillId="12" borderId="20" xfId="0" applyFont="1" applyFill="1" applyBorder="1"/>
    <xf numFmtId="0" fontId="12" fillId="4" borderId="22" xfId="0" applyFont="1" applyFill="1" applyBorder="1"/>
    <xf numFmtId="0" fontId="12" fillId="2" borderId="22" xfId="0" applyFont="1" applyFill="1" applyBorder="1"/>
    <xf numFmtId="0" fontId="12" fillId="5" borderId="22" xfId="0" applyFont="1" applyFill="1" applyBorder="1"/>
    <xf numFmtId="0" fontId="12" fillId="3" borderId="22" xfId="0" applyFont="1" applyFill="1" applyBorder="1"/>
    <xf numFmtId="0" fontId="7" fillId="9" borderId="22" xfId="0" applyFont="1" applyFill="1" applyBorder="1"/>
    <xf numFmtId="0" fontId="7" fillId="10" borderId="22" xfId="0" applyFont="1" applyFill="1" applyBorder="1"/>
    <xf numFmtId="0" fontId="12" fillId="4" borderId="9" xfId="0" applyFont="1" applyFill="1" applyBorder="1" applyAlignment="1">
      <alignment horizontal="right"/>
    </xf>
    <xf numFmtId="0" fontId="12" fillId="2" borderId="9" xfId="0" applyFont="1" applyFill="1" applyBorder="1" applyAlignment="1">
      <alignment horizontal="right"/>
    </xf>
    <xf numFmtId="0" fontId="12" fillId="5" borderId="9" xfId="0" applyFont="1" applyFill="1" applyBorder="1" applyAlignment="1">
      <alignment horizontal="right"/>
    </xf>
    <xf numFmtId="0" fontId="12" fillId="3" borderId="9" xfId="0" applyFont="1" applyFill="1" applyBorder="1" applyAlignment="1">
      <alignment horizontal="right"/>
    </xf>
    <xf numFmtId="0" fontId="7" fillId="9" borderId="9" xfId="0" applyFont="1" applyFill="1" applyBorder="1" applyAlignment="1">
      <alignment horizontal="right"/>
    </xf>
    <xf numFmtId="0" fontId="7" fillId="10" borderId="9" xfId="0" applyFont="1" applyFill="1" applyBorder="1" applyAlignment="1">
      <alignment horizontal="right"/>
    </xf>
    <xf numFmtId="0" fontId="7" fillId="0" borderId="1" xfId="0" applyFont="1" applyBorder="1" applyAlignment="1">
      <alignment horizontal="left" vertical="top" wrapText="1"/>
    </xf>
    <xf numFmtId="14" fontId="12" fillId="2" borderId="7" xfId="0" applyNumberFormat="1" applyFont="1" applyFill="1" applyBorder="1" applyAlignment="1">
      <alignment vertical="center" wrapText="1"/>
    </xf>
    <xf numFmtId="14" fontId="12" fillId="5" borderId="7" xfId="0" applyNumberFormat="1" applyFont="1" applyFill="1" applyBorder="1" applyAlignment="1">
      <alignment vertical="center" wrapText="1"/>
    </xf>
    <xf numFmtId="14" fontId="12" fillId="3" borderId="7" xfId="0" applyNumberFormat="1" applyFont="1" applyFill="1" applyBorder="1" applyAlignment="1">
      <alignment vertical="center" wrapText="1"/>
    </xf>
    <xf numFmtId="14" fontId="12" fillId="9" borderId="7" xfId="0" applyNumberFormat="1" applyFont="1" applyFill="1" applyBorder="1" applyAlignment="1">
      <alignment vertical="center" wrapText="1"/>
    </xf>
    <xf numFmtId="14" fontId="12" fillId="10" borderId="7" xfId="0" applyNumberFormat="1" applyFont="1" applyFill="1" applyBorder="1" applyAlignment="1">
      <alignment vertical="center" wrapText="1"/>
    </xf>
    <xf numFmtId="14" fontId="12" fillId="12" borderId="20" xfId="0" applyNumberFormat="1" applyFont="1" applyFill="1" applyBorder="1" applyAlignment="1">
      <alignment vertical="center" wrapText="1"/>
    </xf>
    <xf numFmtId="0" fontId="14" fillId="5" borderId="23" xfId="0" applyFont="1" applyFill="1" applyBorder="1" applyProtection="1">
      <protection locked="0"/>
    </xf>
    <xf numFmtId="0" fontId="14" fillId="4" borderId="7" xfId="0" applyFont="1" applyFill="1" applyBorder="1" applyProtection="1">
      <protection locked="0"/>
    </xf>
    <xf numFmtId="0" fontId="14" fillId="2" borderId="7" xfId="0" applyFont="1" applyFill="1" applyBorder="1" applyProtection="1">
      <protection locked="0"/>
    </xf>
    <xf numFmtId="0" fontId="14" fillId="4" borderId="10" xfId="0" applyFont="1" applyFill="1" applyBorder="1" applyProtection="1">
      <protection locked="0"/>
    </xf>
    <xf numFmtId="0" fontId="14" fillId="4" borderId="23" xfId="0" applyFont="1" applyFill="1" applyBorder="1" applyProtection="1">
      <protection locked="0"/>
    </xf>
    <xf numFmtId="0" fontId="12" fillId="0" borderId="1" xfId="0" applyFont="1" applyBorder="1" applyAlignment="1">
      <alignment horizontal="left" vertical="top" wrapText="1"/>
    </xf>
    <xf numFmtId="14" fontId="7" fillId="0" borderId="24" xfId="0" applyNumberFormat="1" applyFont="1" applyBorder="1"/>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16" fillId="11" borderId="26" xfId="0" applyFont="1" applyFill="1" applyBorder="1"/>
    <xf numFmtId="0" fontId="12" fillId="0" borderId="26" xfId="0" applyFont="1" applyBorder="1" applyAlignment="1">
      <alignment vertical="top"/>
    </xf>
    <xf numFmtId="0" fontId="12" fillId="0" borderId="26" xfId="0" applyFont="1" applyBorder="1" applyAlignment="1">
      <alignment vertical="top" wrapText="1"/>
    </xf>
    <xf numFmtId="0" fontId="12" fillId="11" borderId="26" xfId="0" applyFont="1" applyFill="1" applyBorder="1" applyAlignment="1">
      <alignment horizontal="left" vertical="top" wrapText="1"/>
    </xf>
    <xf numFmtId="0" fontId="7" fillId="11" borderId="26" xfId="0" applyFont="1" applyFill="1" applyBorder="1" applyAlignment="1">
      <alignment vertical="top" wrapText="1"/>
    </xf>
    <xf numFmtId="0" fontId="7" fillId="11" borderId="26" xfId="0" applyFont="1" applyFill="1" applyBorder="1" applyAlignment="1">
      <alignment vertical="top"/>
    </xf>
    <xf numFmtId="0" fontId="12" fillId="0" borderId="27" xfId="0" applyFont="1" applyBorder="1" applyAlignment="1">
      <alignment vertical="top" wrapText="1"/>
    </xf>
    <xf numFmtId="0" fontId="12" fillId="11" borderId="26" xfId="0" applyFont="1" applyFill="1" applyBorder="1" applyAlignment="1">
      <alignment horizontal="left" vertical="top"/>
    </xf>
    <xf numFmtId="0" fontId="12" fillId="4" borderId="17" xfId="0" applyFont="1" applyFill="1" applyBorder="1" applyAlignment="1">
      <alignment vertical="top" wrapText="1"/>
    </xf>
    <xf numFmtId="0" fontId="14" fillId="4" borderId="28" xfId="0" applyFont="1" applyFill="1" applyBorder="1" applyProtection="1">
      <protection locked="0"/>
    </xf>
    <xf numFmtId="0" fontId="14" fillId="4" borderId="29" xfId="0" applyFont="1" applyFill="1" applyBorder="1" applyProtection="1">
      <protection locked="0"/>
    </xf>
    <xf numFmtId="0" fontId="12" fillId="2" borderId="17" xfId="0" applyFont="1" applyFill="1" applyBorder="1" applyAlignment="1">
      <alignment vertical="top" wrapText="1"/>
    </xf>
    <xf numFmtId="0" fontId="14" fillId="2" borderId="29" xfId="0" applyFont="1" applyFill="1" applyBorder="1" applyProtection="1">
      <protection locked="0"/>
    </xf>
    <xf numFmtId="0" fontId="12" fillId="5" borderId="17" xfId="0" applyFont="1" applyFill="1" applyBorder="1" applyAlignment="1">
      <alignment vertical="top" wrapText="1"/>
    </xf>
    <xf numFmtId="0" fontId="14" fillId="5" borderId="29" xfId="0" applyFont="1" applyFill="1" applyBorder="1" applyProtection="1">
      <protection locked="0"/>
    </xf>
    <xf numFmtId="0" fontId="12" fillId="3" borderId="17" xfId="0" applyFont="1" applyFill="1" applyBorder="1" applyAlignment="1">
      <alignment vertical="top" wrapText="1"/>
    </xf>
    <xf numFmtId="0" fontId="14" fillId="3" borderId="29" xfId="0" applyFont="1" applyFill="1" applyBorder="1" applyProtection="1">
      <protection locked="0"/>
    </xf>
    <xf numFmtId="0" fontId="12" fillId="9" borderId="17" xfId="0" applyFont="1" applyFill="1" applyBorder="1" applyAlignment="1">
      <alignment vertical="top" wrapText="1"/>
    </xf>
    <xf numFmtId="0" fontId="14" fillId="9" borderId="29" xfId="0" applyFont="1" applyFill="1" applyBorder="1" applyProtection="1">
      <protection locked="0"/>
    </xf>
    <xf numFmtId="0" fontId="12" fillId="10" borderId="17" xfId="0" applyFont="1" applyFill="1" applyBorder="1" applyAlignment="1">
      <alignment vertical="top" wrapText="1"/>
    </xf>
    <xf numFmtId="0" fontId="14" fillId="10" borderId="29" xfId="0" applyFont="1" applyFill="1" applyBorder="1" applyProtection="1">
      <protection locked="0"/>
    </xf>
    <xf numFmtId="0" fontId="12" fillId="12" borderId="17" xfId="0" applyFont="1" applyFill="1" applyBorder="1" applyAlignment="1">
      <alignment vertical="top" wrapText="1"/>
    </xf>
    <xf numFmtId="0" fontId="14" fillId="12" borderId="29" xfId="0" applyFont="1" applyFill="1" applyBorder="1" applyProtection="1">
      <protection locked="0"/>
    </xf>
    <xf numFmtId="0" fontId="12" fillId="12" borderId="19" xfId="0" applyFont="1" applyFill="1" applyBorder="1" applyAlignment="1">
      <alignment vertical="top" wrapText="1"/>
    </xf>
    <xf numFmtId="0" fontId="14" fillId="12" borderId="30" xfId="0" applyFont="1" applyFill="1" applyBorder="1" applyProtection="1">
      <protection locked="0"/>
    </xf>
    <xf numFmtId="0" fontId="12" fillId="6" borderId="31" xfId="0" applyFont="1" applyFill="1" applyBorder="1" applyAlignment="1">
      <alignment horizontal="left" vertical="top"/>
    </xf>
    <xf numFmtId="0" fontId="12" fillId="4" borderId="31" xfId="0" applyFont="1" applyFill="1" applyBorder="1"/>
    <xf numFmtId="0" fontId="12" fillId="4" borderId="32" xfId="0" applyFont="1" applyFill="1" applyBorder="1"/>
    <xf numFmtId="14" fontId="12" fillId="4" borderId="31" xfId="0" applyNumberFormat="1" applyFont="1" applyFill="1" applyBorder="1" applyAlignment="1">
      <alignment vertical="center" wrapText="1"/>
    </xf>
    <xf numFmtId="0" fontId="12" fillId="4" borderId="33" xfId="0" applyFont="1" applyFill="1" applyBorder="1" applyAlignment="1">
      <alignment horizontal="right"/>
    </xf>
    <xf numFmtId="0" fontId="11" fillId="4" borderId="31" xfId="0" applyFont="1" applyFill="1" applyBorder="1"/>
    <xf numFmtId="0" fontId="11" fillId="4" borderId="31" xfId="0" applyFont="1" applyFill="1" applyBorder="1" applyAlignment="1">
      <alignment wrapText="1"/>
    </xf>
    <xf numFmtId="0" fontId="11" fillId="0" borderId="31" xfId="0" applyFont="1" applyBorder="1"/>
    <xf numFmtId="0" fontId="12" fillId="4" borderId="31" xfId="0" applyFont="1" applyFill="1" applyBorder="1" applyProtection="1">
      <protection locked="0"/>
    </xf>
    <xf numFmtId="0" fontId="12" fillId="0" borderId="31" xfId="0" applyFont="1" applyBorder="1"/>
    <xf numFmtId="2" fontId="22" fillId="0" borderId="31" xfId="0" applyNumberFormat="1" applyFont="1" applyBorder="1"/>
    <xf numFmtId="0" fontId="23" fillId="0" borderId="31" xfId="0" applyFont="1" applyBorder="1"/>
    <xf numFmtId="14" fontId="12" fillId="0" borderId="31" xfId="0" applyNumberFormat="1" applyFont="1" applyBorder="1"/>
    <xf numFmtId="0" fontId="12" fillId="4" borderId="34" xfId="0" applyFont="1" applyFill="1" applyBorder="1"/>
    <xf numFmtId="0" fontId="7" fillId="12" borderId="20" xfId="0" applyFont="1" applyFill="1" applyBorder="1" applyAlignment="1">
      <alignment horizontal="right"/>
    </xf>
    <xf numFmtId="0" fontId="14" fillId="6" borderId="35" xfId="0" applyFont="1" applyFill="1" applyBorder="1" applyAlignment="1">
      <alignment horizontal="left" vertical="top"/>
    </xf>
    <xf numFmtId="0" fontId="14" fillId="13" borderId="36" xfId="0" applyFont="1" applyFill="1" applyBorder="1" applyAlignment="1" applyProtection="1">
      <alignment vertical="top"/>
      <protection locked="0"/>
    </xf>
    <xf numFmtId="14" fontId="14" fillId="13" borderId="36" xfId="0" applyNumberFormat="1" applyFont="1" applyFill="1" applyBorder="1" applyAlignment="1" applyProtection="1">
      <alignment vertical="top"/>
      <protection locked="0"/>
    </xf>
    <xf numFmtId="0" fontId="4" fillId="0" borderId="0" xfId="0" applyFont="1"/>
    <xf numFmtId="0" fontId="18" fillId="0" borderId="0" xfId="1"/>
    <xf numFmtId="0" fontId="7" fillId="0" borderId="0" xfId="0" applyFont="1" applyAlignment="1">
      <alignment horizontal="center" vertical="center" wrapText="1"/>
    </xf>
    <xf numFmtId="0" fontId="7" fillId="0" borderId="38"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1" xfId="0" applyFont="1" applyBorder="1" applyAlignment="1">
      <alignment horizontal="center" vertical="center" wrapText="1"/>
    </xf>
    <xf numFmtId="14" fontId="7" fillId="0" borderId="11" xfId="0" applyNumberFormat="1" applyFont="1" applyBorder="1" applyAlignment="1">
      <alignment horizontal="center" vertical="center" wrapText="1"/>
    </xf>
    <xf numFmtId="14" fontId="7" fillId="0" borderId="39" xfId="0" applyNumberFormat="1" applyFont="1" applyBorder="1" applyAlignment="1">
      <alignment horizontal="center" vertical="center" wrapText="1"/>
    </xf>
    <xf numFmtId="0" fontId="7" fillId="0" borderId="32" xfId="0" applyFont="1" applyBorder="1" applyAlignment="1">
      <alignment horizontal="center"/>
    </xf>
    <xf numFmtId="0" fontId="7" fillId="14" borderId="0" xfId="0" applyFont="1" applyFill="1"/>
    <xf numFmtId="0" fontId="24" fillId="14" borderId="0" xfId="0" applyFont="1" applyFill="1"/>
    <xf numFmtId="1" fontId="15" fillId="6" borderId="17" xfId="0" applyNumberFormat="1" applyFont="1" applyFill="1" applyBorder="1"/>
    <xf numFmtId="0" fontId="15" fillId="6" borderId="7" xfId="0" applyFont="1" applyFill="1" applyBorder="1"/>
    <xf numFmtId="14" fontId="15" fillId="6" borderId="7" xfId="0" applyNumberFormat="1" applyFont="1" applyFill="1" applyBorder="1"/>
    <xf numFmtId="14" fontId="15" fillId="6" borderId="18" xfId="0" applyNumberFormat="1" applyFont="1" applyFill="1" applyBorder="1"/>
    <xf numFmtId="0" fontId="4" fillId="0" borderId="0" xfId="0" applyFont="1" applyAlignment="1">
      <alignment wrapText="1"/>
    </xf>
    <xf numFmtId="0" fontId="25" fillId="0" borderId="0" xfId="0" applyFont="1"/>
    <xf numFmtId="0" fontId="14" fillId="4" borderId="28" xfId="0" applyFont="1" applyFill="1" applyBorder="1" applyAlignment="1" applyProtection="1">
      <alignment horizontal="left"/>
      <protection locked="0"/>
    </xf>
    <xf numFmtId="0" fontId="14" fillId="4" borderId="29" xfId="0" applyFont="1" applyFill="1" applyBorder="1" applyAlignment="1" applyProtection="1">
      <alignment horizontal="left"/>
      <protection locked="0"/>
    </xf>
    <xf numFmtId="0" fontId="14" fillId="2" borderId="29" xfId="0" applyFont="1" applyFill="1" applyBorder="1" applyAlignment="1" applyProtection="1">
      <alignment horizontal="left"/>
      <protection locked="0"/>
    </xf>
    <xf numFmtId="0" fontId="14" fillId="5" borderId="29" xfId="0" applyFont="1" applyFill="1" applyBorder="1" applyAlignment="1" applyProtection="1">
      <alignment horizontal="left"/>
      <protection locked="0"/>
    </xf>
    <xf numFmtId="0" fontId="14" fillId="3" borderId="29" xfId="0" applyFont="1" applyFill="1" applyBorder="1" applyAlignment="1" applyProtection="1">
      <alignment horizontal="left"/>
      <protection locked="0"/>
    </xf>
    <xf numFmtId="0" fontId="14" fillId="9" borderId="29" xfId="0" applyFont="1" applyFill="1" applyBorder="1" applyAlignment="1" applyProtection="1">
      <alignment horizontal="left"/>
      <protection locked="0"/>
    </xf>
    <xf numFmtId="0" fontId="14" fillId="10" borderId="29" xfId="0" applyFont="1" applyFill="1" applyBorder="1" applyAlignment="1" applyProtection="1">
      <alignment horizontal="left"/>
      <protection locked="0"/>
    </xf>
    <xf numFmtId="0" fontId="14" fillId="12" borderId="29" xfId="0" applyFont="1" applyFill="1" applyBorder="1" applyAlignment="1" applyProtection="1">
      <alignment horizontal="left"/>
      <protection locked="0"/>
    </xf>
    <xf numFmtId="0" fontId="14" fillId="12" borderId="30" xfId="0" applyFont="1" applyFill="1" applyBorder="1" applyAlignment="1" applyProtection="1">
      <alignment horizontal="left"/>
      <protection locked="0"/>
    </xf>
    <xf numFmtId="0" fontId="14" fillId="4" borderId="16" xfId="0" applyFont="1" applyFill="1" applyBorder="1" applyAlignment="1" applyProtection="1">
      <alignment horizontal="left"/>
      <protection locked="0"/>
    </xf>
    <xf numFmtId="0" fontId="14" fillId="4" borderId="12" xfId="0" applyFont="1" applyFill="1" applyBorder="1" applyAlignment="1" applyProtection="1">
      <alignment horizontal="left"/>
      <protection locked="0"/>
    </xf>
    <xf numFmtId="0" fontId="14" fillId="2" borderId="12" xfId="0" applyFont="1" applyFill="1" applyBorder="1" applyAlignment="1" applyProtection="1">
      <alignment horizontal="left"/>
      <protection locked="0"/>
    </xf>
    <xf numFmtId="0" fontId="14" fillId="5" borderId="12" xfId="0" applyFont="1" applyFill="1" applyBorder="1" applyAlignment="1" applyProtection="1">
      <alignment horizontal="left"/>
      <protection locked="0"/>
    </xf>
    <xf numFmtId="0" fontId="14" fillId="3" borderId="12" xfId="0" applyFont="1" applyFill="1" applyBorder="1" applyAlignment="1" applyProtection="1">
      <alignment horizontal="left"/>
      <protection locked="0"/>
    </xf>
    <xf numFmtId="0" fontId="14" fillId="9" borderId="12" xfId="0" applyFont="1" applyFill="1" applyBorder="1" applyAlignment="1" applyProtection="1">
      <alignment horizontal="left"/>
      <protection locked="0"/>
    </xf>
    <xf numFmtId="0" fontId="14" fillId="10" borderId="12" xfId="0" applyFont="1" applyFill="1" applyBorder="1" applyAlignment="1" applyProtection="1">
      <alignment horizontal="left"/>
      <protection locked="0"/>
    </xf>
    <xf numFmtId="0" fontId="14" fillId="12" borderId="12" xfId="0" applyFont="1" applyFill="1" applyBorder="1" applyAlignment="1" applyProtection="1">
      <alignment horizontal="left"/>
      <protection locked="0"/>
    </xf>
    <xf numFmtId="0" fontId="14" fillId="12" borderId="13" xfId="0" applyFont="1" applyFill="1" applyBorder="1" applyAlignment="1" applyProtection="1">
      <alignment horizontal="left"/>
      <protection locked="0"/>
    </xf>
    <xf numFmtId="0" fontId="14" fillId="0" borderId="9" xfId="0" applyFont="1" applyBorder="1"/>
    <xf numFmtId="0" fontId="7" fillId="0" borderId="42" xfId="0" applyFont="1" applyBorder="1" applyAlignment="1">
      <alignment horizontal="left" vertical="top" wrapText="1"/>
    </xf>
    <xf numFmtId="0" fontId="3" fillId="0" borderId="0" xfId="0" applyFont="1"/>
    <xf numFmtId="0" fontId="3" fillId="14" borderId="0" xfId="0" applyFont="1" applyFill="1"/>
    <xf numFmtId="0" fontId="21" fillId="0" borderId="0" xfId="0" applyFont="1" applyAlignment="1">
      <alignment horizontal="left" vertical="center"/>
    </xf>
    <xf numFmtId="0" fontId="26" fillId="0" borderId="0" xfId="0" applyFont="1" applyAlignment="1">
      <alignment horizontal="left" vertical="center"/>
    </xf>
    <xf numFmtId="0" fontId="21" fillId="0" borderId="0" xfId="0" applyFont="1" applyAlignment="1">
      <alignment horizontal="left" vertical="center" wrapText="1" indent="2"/>
    </xf>
    <xf numFmtId="0" fontId="3" fillId="0" borderId="11" xfId="0" applyFont="1" applyBorder="1"/>
    <xf numFmtId="14" fontId="3" fillId="0" borderId="7" xfId="0" applyNumberFormat="1" applyFont="1" applyBorder="1"/>
    <xf numFmtId="0" fontId="3" fillId="0" borderId="7" xfId="0" applyFont="1" applyBorder="1"/>
    <xf numFmtId="0" fontId="3" fillId="0" borderId="7" xfId="0" applyFont="1" applyBorder="1" applyAlignment="1">
      <alignment wrapText="1"/>
    </xf>
    <xf numFmtId="1" fontId="3" fillId="0" borderId="0" xfId="0" applyNumberFormat="1" applyFont="1"/>
    <xf numFmtId="0" fontId="3" fillId="0" borderId="0" xfId="0" applyFont="1" applyAlignment="1">
      <alignment wrapText="1"/>
    </xf>
    <xf numFmtId="0" fontId="3" fillId="7" borderId="0" xfId="0" applyFont="1" applyFill="1"/>
    <xf numFmtId="0" fontId="3" fillId="7" borderId="0" xfId="0" applyFont="1" applyFill="1" applyAlignment="1">
      <alignment vertical="center"/>
    </xf>
    <xf numFmtId="0" fontId="3" fillId="7" borderId="0" xfId="0" applyFont="1" applyFill="1" applyAlignment="1">
      <alignment vertical="center" wrapText="1"/>
    </xf>
    <xf numFmtId="0" fontId="27" fillId="0" borderId="0" xfId="0" applyFont="1"/>
    <xf numFmtId="0" fontId="2" fillId="7" borderId="0" xfId="0" applyFont="1" applyFill="1"/>
    <xf numFmtId="0" fontId="30" fillId="0" borderId="0" xfId="0" applyFont="1"/>
    <xf numFmtId="0" fontId="19" fillId="7" borderId="0" xfId="0" applyFont="1" applyFill="1" applyAlignment="1">
      <alignment horizontal="left" vertical="top"/>
    </xf>
    <xf numFmtId="0" fontId="1" fillId="14" borderId="0" xfId="0" applyFont="1" applyFill="1"/>
    <xf numFmtId="0" fontId="1" fillId="0" borderId="0" xfId="0" applyFont="1"/>
    <xf numFmtId="0" fontId="28" fillId="0" borderId="0" xfId="0" applyFont="1" applyAlignment="1">
      <alignment horizontal="left" wrapText="1"/>
    </xf>
    <xf numFmtId="1" fontId="14" fillId="13" borderId="4" xfId="0" applyNumberFormat="1" applyFont="1" applyFill="1" applyBorder="1" applyAlignment="1" applyProtection="1">
      <alignment horizontal="center" vertical="center"/>
      <protection locked="0"/>
    </xf>
    <xf numFmtId="1" fontId="14" fillId="13" borderId="2" xfId="0" applyNumberFormat="1" applyFont="1" applyFill="1" applyBorder="1" applyAlignment="1" applyProtection="1">
      <alignment horizontal="center" vertical="center"/>
      <protection locked="0"/>
    </xf>
    <xf numFmtId="1" fontId="14" fillId="13" borderId="3" xfId="0" applyNumberFormat="1" applyFont="1" applyFill="1" applyBorder="1" applyAlignment="1" applyProtection="1">
      <alignment horizontal="center" vertical="center"/>
      <protection locked="0"/>
    </xf>
    <xf numFmtId="14" fontId="14" fillId="7" borderId="4" xfId="0" applyNumberFormat="1" applyFont="1" applyFill="1" applyBorder="1" applyAlignment="1" applyProtection="1">
      <alignment horizontal="center" vertical="center"/>
      <protection locked="0"/>
    </xf>
    <xf numFmtId="14" fontId="14" fillId="7" borderId="2" xfId="0" applyNumberFormat="1" applyFont="1" applyFill="1" applyBorder="1" applyAlignment="1" applyProtection="1">
      <alignment horizontal="center" vertical="center"/>
      <protection locked="0"/>
    </xf>
    <xf numFmtId="14" fontId="14" fillId="7" borderId="3" xfId="0" applyNumberFormat="1" applyFont="1" applyFill="1" applyBorder="1" applyAlignment="1" applyProtection="1">
      <alignment horizontal="center" vertical="center"/>
      <protection locked="0"/>
    </xf>
    <xf numFmtId="14" fontId="12" fillId="13" borderId="42" xfId="0" applyNumberFormat="1" applyFont="1" applyFill="1" applyBorder="1" applyAlignment="1" applyProtection="1">
      <alignment horizontal="center" vertical="center"/>
      <protection locked="0"/>
    </xf>
    <xf numFmtId="14" fontId="12" fillId="13" borderId="43" xfId="0" applyNumberFormat="1" applyFont="1" applyFill="1" applyBorder="1" applyAlignment="1" applyProtection="1">
      <alignment horizontal="center" vertical="center"/>
      <protection locked="0"/>
    </xf>
    <xf numFmtId="14" fontId="12" fillId="13" borderId="44" xfId="0" applyNumberFormat="1" applyFont="1" applyFill="1" applyBorder="1" applyAlignment="1" applyProtection="1">
      <alignment horizontal="center" vertical="center"/>
      <protection locked="0"/>
    </xf>
    <xf numFmtId="14" fontId="14" fillId="4" borderId="7" xfId="0" applyNumberFormat="1" applyFont="1" applyFill="1" applyBorder="1" applyAlignment="1" applyProtection="1">
      <alignment horizontal="center" vertical="center" wrapText="1"/>
      <protection locked="0"/>
    </xf>
    <xf numFmtId="0" fontId="14" fillId="0" borderId="37" xfId="0" applyFont="1" applyBorder="1" applyAlignment="1" applyProtection="1">
      <alignment horizontal="center" vertical="top"/>
      <protection locked="0"/>
    </xf>
    <xf numFmtId="0" fontId="14" fillId="0" borderId="0" xfId="0" applyFont="1" applyAlignment="1" applyProtection="1">
      <alignment horizontal="center" vertical="top"/>
      <protection locked="0"/>
    </xf>
    <xf numFmtId="0" fontId="14" fillId="0" borderId="36" xfId="0" applyFont="1" applyBorder="1" applyAlignment="1" applyProtection="1">
      <alignment horizontal="center" vertical="top"/>
      <protection locked="0"/>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9" xfId="0" applyFont="1" applyBorder="1" applyAlignment="1">
      <alignment horizontal="center" vertical="center" wrapText="1"/>
    </xf>
    <xf numFmtId="14" fontId="12" fillId="0" borderId="8" xfId="0" applyNumberFormat="1" applyFont="1" applyBorder="1" applyAlignment="1">
      <alignment horizontal="center" vertical="center" wrapText="1"/>
    </xf>
    <xf numFmtId="14" fontId="12" fillId="0" borderId="45" xfId="0" applyNumberFormat="1" applyFont="1" applyBorder="1" applyAlignment="1">
      <alignment horizontal="center" vertical="center" wrapText="1"/>
    </xf>
    <xf numFmtId="14" fontId="12" fillId="0" borderId="46" xfId="0" applyNumberFormat="1" applyFont="1" applyBorder="1" applyAlignment="1">
      <alignment horizontal="center" vertical="center" wrapText="1"/>
    </xf>
    <xf numFmtId="14" fontId="12" fillId="0" borderId="11" xfId="0" applyNumberFormat="1" applyFont="1" applyBorder="1" applyAlignment="1">
      <alignment horizontal="center" vertical="center"/>
    </xf>
    <xf numFmtId="14" fontId="12" fillId="0" borderId="45" xfId="0" applyNumberFormat="1" applyFont="1" applyBorder="1" applyAlignment="1">
      <alignment horizontal="center" vertical="center"/>
    </xf>
    <xf numFmtId="14" fontId="12" fillId="0" borderId="46" xfId="0" applyNumberFormat="1" applyFont="1" applyBorder="1" applyAlignment="1">
      <alignment horizontal="center" vertical="center"/>
    </xf>
    <xf numFmtId="0" fontId="8" fillId="0" borderId="0" xfId="0" applyFont="1" applyAlignment="1">
      <alignment horizontal="left"/>
    </xf>
    <xf numFmtId="0" fontId="7" fillId="0" borderId="32" xfId="0" applyFont="1" applyBorder="1" applyAlignment="1">
      <alignment horizontal="center"/>
    </xf>
    <xf numFmtId="0" fontId="7" fillId="0" borderId="33"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14" xfId="0" applyFont="1" applyBorder="1" applyAlignment="1">
      <alignment horizontal="center"/>
    </xf>
    <xf numFmtId="0" fontId="7" fillId="0" borderId="31" xfId="0" applyFont="1" applyBorder="1" applyAlignment="1">
      <alignment horizontal="center"/>
    </xf>
    <xf numFmtId="0" fontId="19" fillId="7" borderId="0" xfId="0" applyFont="1" applyFill="1" applyAlignment="1">
      <alignment horizontal="left" vertical="top"/>
    </xf>
  </cellXfs>
  <cellStyles count="2">
    <cellStyle name="Hyperlink" xfId="1" builtinId="8"/>
    <cellStyle name="Normal" xfId="0" builtinId="0"/>
  </cellStyles>
  <dxfs count="452">
    <dxf>
      <font>
        <color rgb="FFFF0000"/>
      </font>
    </dxf>
    <dxf>
      <font>
        <color rgb="FF2C5E36"/>
      </font>
    </dxf>
    <dxf>
      <font>
        <color rgb="FFFF0000"/>
      </font>
    </dxf>
    <dxf>
      <font>
        <color rgb="FF2C5E36"/>
      </font>
    </dxf>
    <dxf>
      <font>
        <color rgb="FF2C5E36"/>
      </font>
    </dxf>
    <dxf>
      <font>
        <color rgb="FFFF0000"/>
      </font>
    </dxf>
    <dxf>
      <font>
        <color rgb="FF2C5E36"/>
      </font>
    </dxf>
    <dxf>
      <font>
        <color rgb="FFFF0000"/>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FF0000"/>
      </font>
    </dxf>
    <dxf>
      <font>
        <color rgb="FF2C5E36"/>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2C5E36"/>
      </font>
    </dxf>
    <dxf>
      <font>
        <color rgb="FFFF0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FF0000"/>
      </font>
    </dxf>
    <dxf>
      <font>
        <color rgb="FF2C5E36"/>
      </font>
    </dxf>
    <dxf>
      <font>
        <color rgb="FFFF0000"/>
      </font>
    </dxf>
    <dxf>
      <font>
        <color rgb="FF2C5E36"/>
      </font>
    </dxf>
    <dxf>
      <font>
        <color rgb="FF2C5E36"/>
      </font>
    </dxf>
    <dxf>
      <font>
        <color rgb="FFFF0000"/>
      </font>
    </dxf>
    <dxf>
      <font>
        <color rgb="FFFF0000"/>
      </font>
    </dxf>
    <dxf>
      <font>
        <color rgb="FF2C5E36"/>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FF0000"/>
      </font>
    </dxf>
    <dxf>
      <font>
        <color rgb="FF2C5E36"/>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FF0000"/>
      </font>
    </dxf>
    <dxf>
      <font>
        <color rgb="FF2C5E36"/>
      </font>
    </dxf>
    <dxf>
      <font>
        <color rgb="FF2C5E36"/>
      </font>
    </dxf>
    <dxf>
      <font>
        <color rgb="FFFF0000"/>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FF0000"/>
      </font>
    </dxf>
    <dxf>
      <font>
        <color rgb="FF2C5E36"/>
      </font>
    </dxf>
    <dxf>
      <font>
        <color rgb="FF2C5E36"/>
      </font>
    </dxf>
    <dxf>
      <font>
        <color rgb="FFFF0000"/>
      </font>
    </dxf>
    <dxf>
      <font>
        <color rgb="FFFF0000"/>
      </font>
    </dxf>
    <dxf>
      <font>
        <color rgb="FF2C5E36"/>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2C5E36"/>
      </font>
    </dxf>
    <dxf>
      <font>
        <color rgb="FF2C5E36"/>
      </font>
    </dxf>
    <dxf>
      <font>
        <color rgb="FFFF0000"/>
      </font>
    </dxf>
    <dxf>
      <font>
        <color rgb="FFFF0000"/>
      </font>
    </dxf>
    <dxf>
      <font>
        <color rgb="FF2C5E36"/>
      </font>
    </dxf>
    <dxf>
      <font>
        <color rgb="FFFF0000"/>
      </font>
    </dxf>
    <dxf>
      <font>
        <color rgb="FF2C5E36"/>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C4D79B"/>
      <color rgb="FF2C5E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68329</xdr:colOff>
      <xdr:row>42</xdr:row>
      <xdr:rowOff>173935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8897590" cy="70981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a:p>
          <a:endParaRPr lang="en-GB" sz="1100" b="0"/>
        </a:p>
        <a:p>
          <a:endParaRPr lang="en-GB" sz="1100" b="0"/>
        </a:p>
        <a:p>
          <a:endParaRPr lang="en-GB" sz="1100" b="0"/>
        </a:p>
        <a:p>
          <a:r>
            <a:rPr lang="en-GB" sz="2000" b="1"/>
            <a:t>SSNAP Therapy</a:t>
          </a:r>
          <a:r>
            <a:rPr lang="en-GB" sz="2000" b="1" baseline="0"/>
            <a:t> Intensity Calculator </a:t>
          </a:r>
        </a:p>
        <a:p>
          <a:endParaRPr lang="en-GB" sz="1100" b="1" baseline="0"/>
        </a:p>
        <a:p>
          <a:r>
            <a:rPr lang="en-GB" sz="1100" b="0"/>
            <a:t>This therapy calculator allows</a:t>
          </a:r>
          <a:r>
            <a:rPr lang="en-GB" sz="1100" b="0" baseline="0"/>
            <a:t> users to collect section 4 therapy intensity data ready for input into the SSNAP webtool</a:t>
          </a:r>
        </a:p>
        <a:p>
          <a:endParaRPr lang="en-GB" sz="1100" b="0" baseline="0"/>
        </a:p>
        <a:p>
          <a:r>
            <a:rPr lang="en-GB" sz="1100" b="0" baseline="0"/>
            <a:t>The questions within this tool mirror the questions on the SSNAP webtool. Ensure you enter all of the information carefully and precisely as the webtool has sophisticated validations that this calculator cannot fully replicate. </a:t>
          </a:r>
        </a:p>
        <a:p>
          <a:endParaRPr lang="en-GB" sz="1100" b="0" baseline="0"/>
        </a:p>
        <a:p>
          <a:r>
            <a:rPr lang="en-GB" sz="1400" b="1" baseline="0"/>
            <a:t>Instructions</a:t>
          </a:r>
        </a:p>
        <a:p>
          <a:endParaRPr lang="en-GB" sz="1400" b="1" baseline="0"/>
        </a:p>
        <a:p>
          <a:r>
            <a:rPr lang="en-GB" sz="1100" b="0" baseline="0"/>
            <a:t>The first grouping is an example of how to enter the data. </a:t>
          </a:r>
        </a:p>
        <a:p>
          <a:endParaRPr lang="en-GB" sz="1100" b="0" baseline="0"/>
        </a:p>
        <a:p>
          <a:r>
            <a:rPr lang="en-GB" sz="1100" b="0" baseline="0"/>
            <a:t>1) Enter basic patient details, Surname/DOB/ID number for identification on the webtool. A record must be started for the patient in order to obtain the ID</a:t>
          </a:r>
        </a:p>
        <a:p>
          <a:endParaRPr lang="en-GB" sz="1100" b="0" baseline="0"/>
        </a:p>
        <a:p>
          <a:r>
            <a:rPr lang="en-GB" sz="1100" b="0" baseline="0"/>
            <a:t>2) Enter the first assessment date and whether the patient was eligible at any point for each of type of therapy or care. Enter the date the patient was discharged from your service. You only need to enter the first assessment and discharge dates once for each patient. The other cells have been greyed out for you. </a:t>
          </a:r>
        </a:p>
        <a:p>
          <a:endParaRPr lang="en-GB" sz="1100" b="0" baseline="0"/>
        </a:p>
        <a:p>
          <a:r>
            <a:rPr lang="en-GB" sz="1100" b="0" baseline="0"/>
            <a:t>3) Enter the total minutes of therapy the patient receives on each day, if the patient does not receive therapy, leave the cell blank as you cannot input 0. Enter the number of minutes of therapy given by: therapy assistant, teletherapy and group sessions in the respective cells. </a:t>
          </a:r>
        </a:p>
        <a:p>
          <a:endParaRPr lang="en-GB" sz="1100" b="0" baseline="0"/>
        </a:p>
        <a:p>
          <a:r>
            <a:rPr lang="en-GB" sz="1100" b="0" baseline="0"/>
            <a:t>4) In the data entry tab, click on 'Click here to go to 'Notes'' to enter or review comments for each patient, use these to provide notes on contextual information for local review.  </a:t>
          </a:r>
        </a:p>
        <a:p>
          <a:endParaRPr lang="en-GB" sz="1100" b="0" baseline="0"/>
        </a:p>
        <a:p>
          <a:r>
            <a:rPr lang="en-GB" sz="1100" b="0" baseline="0"/>
            <a:t>5) Review and check the Therapy Summary Sheet prior to data entry on the SSNAP webtool. Validation errors will be displayed when entering inconsistent data in the data entry sheet, however we recommend thoroughly checking prior to entering on the webtool.</a:t>
          </a:r>
        </a:p>
        <a:p>
          <a:endParaRPr lang="en-GB" sz="1100" b="0" baseline="0"/>
        </a:p>
        <a:p>
          <a:r>
            <a:rPr lang="en-GB" sz="1100" b="0" baseline="0"/>
            <a:t>6) Once a record has been entered on the webtool ensure this is updated on the Summary Sheet. </a:t>
          </a:r>
        </a:p>
        <a:p>
          <a:endParaRPr lang="en-GB" sz="1100" b="0" baseline="0"/>
        </a:p>
        <a:p>
          <a:endParaRPr lang="en-GB" sz="700" b="0" baseline="0"/>
        </a:p>
        <a:p>
          <a:r>
            <a:rPr lang="en-GB" sz="1100" b="1" baseline="0"/>
            <a:t>We hope you find this tool useful, any comments or suggestions, please contact the helpdesk at </a:t>
          </a:r>
          <a:r>
            <a:rPr lang="en-GB" sz="1100" b="1" baseline="0">
              <a:solidFill>
                <a:srgbClr val="FF0000"/>
              </a:solidFill>
            </a:rPr>
            <a:t>ssnap@kcl.ac.uk </a:t>
          </a:r>
        </a:p>
        <a:p>
          <a:endParaRPr lang="en-GB" sz="1100" b="1" baseline="0"/>
        </a:p>
        <a:p>
          <a:endParaRPr lang="en-GB" sz="1100" b="0" baseline="0"/>
        </a:p>
      </xdr:txBody>
    </xdr:sp>
    <xdr:clientData/>
  </xdr:twoCellAnchor>
  <xdr:twoCellAnchor editAs="oneCell">
    <xdr:from>
      <xdr:col>7</xdr:col>
      <xdr:colOff>381001</xdr:colOff>
      <xdr:row>0</xdr:row>
      <xdr:rowOff>33130</xdr:rowOff>
    </xdr:from>
    <xdr:to>
      <xdr:col>13</xdr:col>
      <xdr:colOff>41414</xdr:colOff>
      <xdr:row>4</xdr:row>
      <xdr:rowOff>58492</xdr:rowOff>
    </xdr:to>
    <xdr:pic>
      <xdr:nvPicPr>
        <xdr:cNvPr id="4" name="Picture 3">
          <a:extLst>
            <a:ext uri="{FF2B5EF4-FFF2-40B4-BE49-F238E27FC236}">
              <a16:creationId xmlns:a16="http://schemas.microsoft.com/office/drawing/2014/main" id="{8795456A-B33F-FF47-4FCD-02A87AF827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35218" y="33130"/>
          <a:ext cx="3735457" cy="754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1"/>
  <sheetViews>
    <sheetView view="pageBreakPreview" zoomScaleNormal="115" zoomScaleSheetLayoutView="100" workbookViewId="0">
      <selection activeCell="A10" sqref="A10"/>
    </sheetView>
  </sheetViews>
  <sheetFormatPr defaultColWidth="8.875" defaultRowHeight="14.25" x14ac:dyDescent="0.2"/>
  <sheetData>
    <row r="11" ht="15" customHeight="1" x14ac:dyDescent="0.2"/>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X1406"/>
  <sheetViews>
    <sheetView showZeros="0" tabSelected="1" zoomScale="86" zoomScaleNormal="86" workbookViewId="0">
      <pane xSplit="8" ySplit="6" topLeftCell="CR7" activePane="bottomRight" state="frozen"/>
      <selection pane="topRight" activeCell="H1" sqref="H1"/>
      <selection pane="bottomLeft" activeCell="A7" sqref="A7"/>
      <selection pane="bottomRight" activeCell="CV7" sqref="CV7"/>
    </sheetView>
  </sheetViews>
  <sheetFormatPr defaultColWidth="8.875" defaultRowHeight="15" customHeight="1" x14ac:dyDescent="0.25"/>
  <cols>
    <col min="1" max="1" width="9.125" customWidth="1"/>
    <col min="2" max="3" width="16.5" style="5" customWidth="1"/>
    <col min="4" max="4" width="15.875" bestFit="1" customWidth="1"/>
    <col min="5" max="5" width="16.625" customWidth="1"/>
    <col min="6" max="6" width="51.125" style="9" bestFit="1" customWidth="1"/>
    <col min="7" max="7" width="16.625" bestFit="1" customWidth="1"/>
    <col min="8" max="8" width="7.375" style="9" bestFit="1" customWidth="1"/>
    <col min="9" max="100" width="12.625" customWidth="1"/>
    <col min="101" max="102" width="28.625" bestFit="1" customWidth="1"/>
  </cols>
  <sheetData>
    <row r="1" spans="1:102" ht="28.5" customHeight="1" x14ac:dyDescent="0.45">
      <c r="A1" s="4" t="s">
        <v>0</v>
      </c>
      <c r="F1" s="9" t="s">
        <v>1</v>
      </c>
      <c r="G1" s="212" t="s">
        <v>2</v>
      </c>
    </row>
    <row r="2" spans="1:102" ht="36.75" customHeight="1" x14ac:dyDescent="0.25">
      <c r="A2" s="218" t="s">
        <v>3</v>
      </c>
      <c r="B2" s="218"/>
      <c r="C2" s="218"/>
      <c r="D2" s="218"/>
      <c r="E2" s="218"/>
      <c r="F2" s="218"/>
      <c r="G2" s="212" t="s">
        <v>4</v>
      </c>
    </row>
    <row r="3" spans="1:102" ht="15" customHeight="1" x14ac:dyDescent="0.25">
      <c r="A3" s="198" t="s">
        <v>5</v>
      </c>
      <c r="G3" s="212" t="s">
        <v>6</v>
      </c>
    </row>
    <row r="4" spans="1:102" ht="15" customHeight="1" x14ac:dyDescent="0.25">
      <c r="A4" s="162" t="s">
        <v>7</v>
      </c>
      <c r="C4" s="177"/>
    </row>
    <row r="5" spans="1:102" ht="15" customHeight="1" thickBot="1" x14ac:dyDescent="0.3">
      <c r="A5" s="2"/>
      <c r="C5" s="177"/>
    </row>
    <row r="6" spans="1:102" s="2" customFormat="1" ht="93" customHeight="1" thickBot="1" x14ac:dyDescent="0.3">
      <c r="A6" s="25" t="s">
        <v>8</v>
      </c>
      <c r="B6" s="26" t="s">
        <v>9</v>
      </c>
      <c r="C6" s="26" t="s">
        <v>10</v>
      </c>
      <c r="D6" s="25" t="s">
        <v>136</v>
      </c>
      <c r="E6" s="197" t="s">
        <v>11</v>
      </c>
      <c r="F6" s="20" t="s">
        <v>12</v>
      </c>
      <c r="G6" s="25" t="s">
        <v>143</v>
      </c>
      <c r="H6" s="114" t="s">
        <v>13</v>
      </c>
      <c r="I6" s="115">
        <v>45566</v>
      </c>
      <c r="J6" s="115">
        <v>45567</v>
      </c>
      <c r="K6" s="115">
        <v>45568</v>
      </c>
      <c r="L6" s="115">
        <v>45569</v>
      </c>
      <c r="M6" s="115">
        <v>45570</v>
      </c>
      <c r="N6" s="115">
        <v>45571</v>
      </c>
      <c r="O6" s="115">
        <v>45572</v>
      </c>
      <c r="P6" s="115">
        <v>45573</v>
      </c>
      <c r="Q6" s="115">
        <v>45574</v>
      </c>
      <c r="R6" s="115">
        <v>45575</v>
      </c>
      <c r="S6" s="115">
        <v>45576</v>
      </c>
      <c r="T6" s="115">
        <v>45577</v>
      </c>
      <c r="U6" s="115">
        <v>45578</v>
      </c>
      <c r="V6" s="115">
        <v>45579</v>
      </c>
      <c r="W6" s="115">
        <v>45580</v>
      </c>
      <c r="X6" s="115">
        <v>45581</v>
      </c>
      <c r="Y6" s="115">
        <v>45582</v>
      </c>
      <c r="Z6" s="115">
        <v>45583</v>
      </c>
      <c r="AA6" s="115">
        <v>45584</v>
      </c>
      <c r="AB6" s="115">
        <v>45585</v>
      </c>
      <c r="AC6" s="115">
        <v>45586</v>
      </c>
      <c r="AD6" s="115">
        <v>45587</v>
      </c>
      <c r="AE6" s="115">
        <v>45588</v>
      </c>
      <c r="AF6" s="115">
        <v>45589</v>
      </c>
      <c r="AG6" s="115">
        <v>45590</v>
      </c>
      <c r="AH6" s="115">
        <v>45591</v>
      </c>
      <c r="AI6" s="115">
        <v>45592</v>
      </c>
      <c r="AJ6" s="115">
        <v>45593</v>
      </c>
      <c r="AK6" s="115">
        <v>45594</v>
      </c>
      <c r="AL6" s="115">
        <v>45595</v>
      </c>
      <c r="AM6" s="115">
        <v>45596</v>
      </c>
      <c r="AN6" s="115">
        <v>45597</v>
      </c>
      <c r="AO6" s="115">
        <v>45598</v>
      </c>
      <c r="AP6" s="115">
        <v>45599</v>
      </c>
      <c r="AQ6" s="115">
        <v>45600</v>
      </c>
      <c r="AR6" s="115">
        <v>45601</v>
      </c>
      <c r="AS6" s="115">
        <v>45602</v>
      </c>
      <c r="AT6" s="115">
        <v>45603</v>
      </c>
      <c r="AU6" s="115">
        <v>45604</v>
      </c>
      <c r="AV6" s="115">
        <v>45605</v>
      </c>
      <c r="AW6" s="115">
        <v>45606</v>
      </c>
      <c r="AX6" s="115">
        <v>45607</v>
      </c>
      <c r="AY6" s="115">
        <v>45608</v>
      </c>
      <c r="AZ6" s="115">
        <v>45609</v>
      </c>
      <c r="BA6" s="115">
        <v>45610</v>
      </c>
      <c r="BB6" s="115">
        <v>45611</v>
      </c>
      <c r="BC6" s="115">
        <v>45612</v>
      </c>
      <c r="BD6" s="115">
        <v>45613</v>
      </c>
      <c r="BE6" s="115">
        <v>45614</v>
      </c>
      <c r="BF6" s="115">
        <v>45615</v>
      </c>
      <c r="BG6" s="115">
        <v>45616</v>
      </c>
      <c r="BH6" s="115">
        <v>45617</v>
      </c>
      <c r="BI6" s="115">
        <v>45618</v>
      </c>
      <c r="BJ6" s="115">
        <v>45619</v>
      </c>
      <c r="BK6" s="115">
        <v>45620</v>
      </c>
      <c r="BL6" s="115">
        <v>45621</v>
      </c>
      <c r="BM6" s="115">
        <v>45622</v>
      </c>
      <c r="BN6" s="115">
        <v>45623</v>
      </c>
      <c r="BO6" s="115">
        <v>45624</v>
      </c>
      <c r="BP6" s="115">
        <v>45625</v>
      </c>
      <c r="BQ6" s="115">
        <v>45626</v>
      </c>
      <c r="BR6" s="115">
        <v>45627</v>
      </c>
      <c r="BS6" s="115">
        <v>45628</v>
      </c>
      <c r="BT6" s="115">
        <v>45629</v>
      </c>
      <c r="BU6" s="115">
        <v>45630</v>
      </c>
      <c r="BV6" s="115">
        <v>45631</v>
      </c>
      <c r="BW6" s="115">
        <v>45632</v>
      </c>
      <c r="BX6" s="115">
        <v>45633</v>
      </c>
      <c r="BY6" s="115">
        <v>45634</v>
      </c>
      <c r="BZ6" s="115">
        <v>45635</v>
      </c>
      <c r="CA6" s="115">
        <v>45636</v>
      </c>
      <c r="CB6" s="115">
        <v>45637</v>
      </c>
      <c r="CC6" s="115">
        <v>45638</v>
      </c>
      <c r="CD6" s="115">
        <v>45639</v>
      </c>
      <c r="CE6" s="115">
        <v>45640</v>
      </c>
      <c r="CF6" s="115">
        <v>45641</v>
      </c>
      <c r="CG6" s="115">
        <v>45642</v>
      </c>
      <c r="CH6" s="115">
        <v>45643</v>
      </c>
      <c r="CI6" s="115">
        <v>45644</v>
      </c>
      <c r="CJ6" s="115">
        <v>45645</v>
      </c>
      <c r="CK6" s="115">
        <v>45646</v>
      </c>
      <c r="CL6" s="115">
        <v>45647</v>
      </c>
      <c r="CM6" s="115">
        <v>45648</v>
      </c>
      <c r="CN6" s="115">
        <v>45649</v>
      </c>
      <c r="CO6" s="115">
        <v>45650</v>
      </c>
      <c r="CP6" s="115">
        <v>45651</v>
      </c>
      <c r="CQ6" s="115">
        <v>45652</v>
      </c>
      <c r="CR6" s="115">
        <v>45653</v>
      </c>
      <c r="CS6" s="115">
        <v>45654</v>
      </c>
      <c r="CT6" s="115">
        <v>45655</v>
      </c>
      <c r="CU6" s="115">
        <v>45656</v>
      </c>
      <c r="CV6" s="115">
        <v>45657</v>
      </c>
      <c r="CW6" s="65" t="s">
        <v>14</v>
      </c>
      <c r="CX6" s="65" t="s">
        <v>14</v>
      </c>
    </row>
    <row r="7" spans="1:102" s="21" customFormat="1" ht="15" customHeight="1" thickBot="1" x14ac:dyDescent="0.3">
      <c r="A7" s="219">
        <v>1234567</v>
      </c>
      <c r="B7" s="158" t="s">
        <v>15</v>
      </c>
      <c r="C7" s="222" t="s">
        <v>2</v>
      </c>
      <c r="D7" s="225">
        <v>45572</v>
      </c>
      <c r="E7" s="228">
        <v>45587</v>
      </c>
      <c r="F7" s="51" t="s">
        <v>16</v>
      </c>
      <c r="G7" s="22" t="str">
        <f>IF(COUNTIF(I7:CV10,"&gt;0"),"Yes","No")</f>
        <v>Yes</v>
      </c>
      <c r="H7" s="126"/>
      <c r="I7" s="113"/>
      <c r="J7" s="112"/>
      <c r="K7" s="112"/>
      <c r="L7" s="112"/>
      <c r="M7" s="112"/>
      <c r="N7" s="113"/>
      <c r="O7" s="113"/>
      <c r="P7" s="113"/>
      <c r="Q7" s="113"/>
      <c r="R7" s="113"/>
      <c r="S7" s="113"/>
      <c r="T7" s="113"/>
      <c r="U7" s="113"/>
      <c r="V7" s="113"/>
      <c r="W7" s="113"/>
      <c r="X7" s="113"/>
      <c r="Y7" s="113"/>
      <c r="Z7" s="113"/>
      <c r="AA7" s="113"/>
      <c r="AB7" s="113"/>
      <c r="AC7" s="113"/>
      <c r="AD7" s="113"/>
      <c r="AE7" s="113"/>
      <c r="AF7" s="113"/>
      <c r="AG7" s="113"/>
      <c r="AH7" s="113"/>
      <c r="AI7" s="113"/>
      <c r="AJ7" s="127"/>
      <c r="AK7" s="178"/>
      <c r="AL7" s="178"/>
      <c r="AM7" s="178"/>
      <c r="AN7" s="178"/>
      <c r="AO7" s="178"/>
      <c r="AP7" s="178"/>
      <c r="AQ7" s="178"/>
      <c r="AR7" s="178"/>
      <c r="AS7" s="178"/>
      <c r="AT7" s="178"/>
      <c r="AU7" s="178"/>
      <c r="AV7" s="178"/>
      <c r="AW7" s="178"/>
      <c r="AX7" s="178"/>
      <c r="AY7" s="178"/>
      <c r="AZ7" s="178"/>
      <c r="BA7" s="178"/>
      <c r="BB7" s="178"/>
      <c r="BC7" s="178"/>
      <c r="BD7" s="178"/>
      <c r="BE7" s="178"/>
      <c r="BF7" s="178"/>
      <c r="BG7" s="178"/>
      <c r="BH7" s="178"/>
      <c r="BI7" s="178"/>
      <c r="BJ7" s="178"/>
      <c r="BK7" s="178"/>
      <c r="BL7" s="178"/>
      <c r="BM7" s="178"/>
      <c r="BN7" s="178"/>
      <c r="BO7" s="178"/>
      <c r="BP7" s="178"/>
      <c r="BQ7" s="178"/>
      <c r="BR7" s="178"/>
      <c r="BS7" s="178"/>
      <c r="BT7" s="178"/>
      <c r="BU7" s="178"/>
      <c r="BV7" s="178"/>
      <c r="BW7" s="178"/>
      <c r="BX7" s="178"/>
      <c r="BY7" s="178"/>
      <c r="BZ7" s="178"/>
      <c r="CA7" s="178"/>
      <c r="CB7" s="178"/>
      <c r="CC7" s="178"/>
      <c r="CD7" s="178"/>
      <c r="CE7" s="178"/>
      <c r="CF7" s="178"/>
      <c r="CG7" s="178"/>
      <c r="CH7" s="178"/>
      <c r="CI7" s="178"/>
      <c r="CJ7" s="178"/>
      <c r="CK7" s="178"/>
      <c r="CL7" s="178"/>
      <c r="CM7" s="178"/>
      <c r="CN7" s="178"/>
      <c r="CO7" s="178"/>
      <c r="CP7" s="178"/>
      <c r="CQ7" s="178"/>
      <c r="CR7" s="178"/>
      <c r="CS7" s="178"/>
      <c r="CT7" s="178"/>
      <c r="CU7" s="178"/>
      <c r="CV7" s="187"/>
      <c r="CX7" s="196"/>
    </row>
    <row r="8" spans="1:102" s="21" customFormat="1" ht="15" customHeight="1" thickBot="1" x14ac:dyDescent="0.3">
      <c r="A8" s="220"/>
      <c r="B8" s="159" t="s">
        <v>17</v>
      </c>
      <c r="C8" s="223"/>
      <c r="D8" s="226"/>
      <c r="E8" s="228"/>
      <c r="F8" s="29" t="s">
        <v>18</v>
      </c>
      <c r="G8" s="44"/>
      <c r="H8" s="126"/>
      <c r="I8" s="27">
        <v>22</v>
      </c>
      <c r="J8" s="110"/>
      <c r="K8" s="110"/>
      <c r="L8" s="110"/>
      <c r="M8" s="110"/>
      <c r="N8" s="27"/>
      <c r="O8" s="27"/>
      <c r="P8" s="27"/>
      <c r="Q8" s="27"/>
      <c r="R8" s="27"/>
      <c r="S8" s="27"/>
      <c r="T8" s="27"/>
      <c r="U8" s="27"/>
      <c r="V8" s="27"/>
      <c r="W8" s="27"/>
      <c r="X8" s="27"/>
      <c r="Y8" s="27"/>
      <c r="Z8" s="27"/>
      <c r="AA8" s="27"/>
      <c r="AB8" s="27"/>
      <c r="AC8" s="27"/>
      <c r="AD8" s="27"/>
      <c r="AE8" s="27"/>
      <c r="AF8" s="27"/>
      <c r="AG8" s="27"/>
      <c r="AH8" s="27"/>
      <c r="AI8" s="27"/>
      <c r="AJ8" s="128"/>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c r="BW8" s="179"/>
      <c r="BX8" s="179"/>
      <c r="BY8" s="179"/>
      <c r="BZ8" s="179"/>
      <c r="CA8" s="179"/>
      <c r="CB8" s="179"/>
      <c r="CC8" s="179"/>
      <c r="CD8" s="179"/>
      <c r="CE8" s="179"/>
      <c r="CF8" s="179"/>
      <c r="CG8" s="179"/>
      <c r="CH8" s="179"/>
      <c r="CI8" s="179"/>
      <c r="CJ8" s="179"/>
      <c r="CK8" s="179"/>
      <c r="CL8" s="179"/>
      <c r="CM8" s="179"/>
      <c r="CN8" s="179"/>
      <c r="CO8" s="179"/>
      <c r="CP8" s="179"/>
      <c r="CQ8" s="179"/>
      <c r="CR8" s="179"/>
      <c r="CS8" s="179"/>
      <c r="CT8" s="179"/>
      <c r="CU8" s="179"/>
      <c r="CV8" s="188"/>
      <c r="CX8" s="196"/>
    </row>
    <row r="9" spans="1:102" s="21" customFormat="1" ht="15" customHeight="1" thickBot="1" x14ac:dyDescent="0.3">
      <c r="A9" s="220"/>
      <c r="B9" s="158" t="s">
        <v>19</v>
      </c>
      <c r="C9" s="223"/>
      <c r="D9" s="226"/>
      <c r="E9" s="228"/>
      <c r="F9" s="29" t="s">
        <v>20</v>
      </c>
      <c r="G9" s="44"/>
      <c r="H9" s="126"/>
      <c r="I9" s="27"/>
      <c r="J9" s="110"/>
      <c r="K9" s="110"/>
      <c r="L9" s="110"/>
      <c r="M9" s="110"/>
      <c r="N9" s="27"/>
      <c r="O9" s="27"/>
      <c r="P9" s="27"/>
      <c r="Q9" s="27"/>
      <c r="R9" s="27"/>
      <c r="S9" s="27"/>
      <c r="T9" s="27"/>
      <c r="U9" s="27"/>
      <c r="V9" s="27"/>
      <c r="W9" s="27"/>
      <c r="X9" s="27"/>
      <c r="Y9" s="27"/>
      <c r="Z9" s="27"/>
      <c r="AA9" s="27"/>
      <c r="AB9" s="27"/>
      <c r="AC9" s="27"/>
      <c r="AD9" s="27"/>
      <c r="AE9" s="27"/>
      <c r="AF9" s="27"/>
      <c r="AG9" s="27"/>
      <c r="AH9" s="27"/>
      <c r="AI9" s="27"/>
      <c r="AJ9" s="128"/>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9"/>
      <c r="BY9" s="179"/>
      <c r="BZ9" s="179"/>
      <c r="CA9" s="179"/>
      <c r="CB9" s="179"/>
      <c r="CC9" s="179"/>
      <c r="CD9" s="179"/>
      <c r="CE9" s="179"/>
      <c r="CF9" s="179"/>
      <c r="CG9" s="179"/>
      <c r="CH9" s="179"/>
      <c r="CI9" s="179"/>
      <c r="CJ9" s="179"/>
      <c r="CK9" s="179"/>
      <c r="CL9" s="179"/>
      <c r="CM9" s="179"/>
      <c r="CN9" s="179"/>
      <c r="CO9" s="179"/>
      <c r="CP9" s="179"/>
      <c r="CQ9" s="179"/>
      <c r="CR9" s="179"/>
      <c r="CS9" s="179"/>
      <c r="CT9" s="179"/>
      <c r="CU9" s="179"/>
      <c r="CV9" s="188"/>
      <c r="CX9" s="196"/>
    </row>
    <row r="10" spans="1:102" s="21" customFormat="1" ht="15" customHeight="1" thickBot="1" x14ac:dyDescent="0.3">
      <c r="A10" s="220"/>
      <c r="B10" s="160">
        <v>18264</v>
      </c>
      <c r="C10" s="223"/>
      <c r="D10" s="226"/>
      <c r="E10" s="228"/>
      <c r="F10" s="29" t="s">
        <v>21</v>
      </c>
      <c r="G10" s="44"/>
      <c r="H10" s="126"/>
      <c r="I10" s="27"/>
      <c r="J10" s="110">
        <v>11</v>
      </c>
      <c r="K10" s="110"/>
      <c r="L10" s="110"/>
      <c r="M10" s="110"/>
      <c r="N10" s="27"/>
      <c r="O10" s="27"/>
      <c r="P10" s="27"/>
      <c r="Q10" s="27"/>
      <c r="R10" s="27"/>
      <c r="S10" s="27"/>
      <c r="T10" s="27"/>
      <c r="U10" s="27"/>
      <c r="V10" s="27"/>
      <c r="W10" s="27"/>
      <c r="X10" s="27"/>
      <c r="Y10" s="27"/>
      <c r="Z10" s="27"/>
      <c r="AA10" s="27"/>
      <c r="AB10" s="27"/>
      <c r="AC10" s="27"/>
      <c r="AD10" s="27"/>
      <c r="AE10" s="27"/>
      <c r="AF10" s="27"/>
      <c r="AG10" s="27"/>
      <c r="AH10" s="27"/>
      <c r="AI10" s="27"/>
      <c r="AJ10" s="128"/>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79"/>
      <c r="BM10" s="179"/>
      <c r="BN10" s="179"/>
      <c r="BO10" s="179"/>
      <c r="BP10" s="179"/>
      <c r="BQ10" s="179"/>
      <c r="BR10" s="179"/>
      <c r="BS10" s="179"/>
      <c r="BT10" s="179"/>
      <c r="BU10" s="179"/>
      <c r="BV10" s="179"/>
      <c r="BW10" s="179"/>
      <c r="BX10" s="179"/>
      <c r="BY10" s="179"/>
      <c r="BZ10" s="179"/>
      <c r="CA10" s="179"/>
      <c r="CB10" s="179"/>
      <c r="CC10" s="179"/>
      <c r="CD10" s="179"/>
      <c r="CE10" s="179"/>
      <c r="CF10" s="179"/>
      <c r="CG10" s="179"/>
      <c r="CH10" s="179"/>
      <c r="CI10" s="179"/>
      <c r="CJ10" s="179"/>
      <c r="CK10" s="179"/>
      <c r="CL10" s="179"/>
      <c r="CM10" s="179"/>
      <c r="CN10" s="179"/>
      <c r="CO10" s="179"/>
      <c r="CP10" s="179"/>
      <c r="CQ10" s="179"/>
      <c r="CR10" s="179"/>
      <c r="CS10" s="179"/>
      <c r="CT10" s="179"/>
      <c r="CU10" s="179"/>
      <c r="CV10" s="188"/>
      <c r="CX10" s="196"/>
    </row>
    <row r="11" spans="1:102" s="21" customFormat="1" ht="15" customHeight="1" x14ac:dyDescent="0.25">
      <c r="A11" s="220"/>
      <c r="B11" s="229"/>
      <c r="C11" s="223"/>
      <c r="D11" s="226"/>
      <c r="E11" s="228"/>
      <c r="F11" s="30" t="s">
        <v>22</v>
      </c>
      <c r="G11" s="129" t="str">
        <f>IF(COUNTIF(I11:CV14,"&gt;0"),"Yes","No")</f>
        <v>Yes</v>
      </c>
      <c r="H11" s="129"/>
      <c r="I11" s="28"/>
      <c r="J11" s="111"/>
      <c r="K11" s="111"/>
      <c r="L11" s="111"/>
      <c r="M11" s="111"/>
      <c r="N11" s="28"/>
      <c r="O11" s="28"/>
      <c r="P11" s="28"/>
      <c r="Q11" s="28"/>
      <c r="R11" s="28"/>
      <c r="S11" s="28"/>
      <c r="T11" s="28"/>
      <c r="U11" s="28"/>
      <c r="V11" s="28"/>
      <c r="W11" s="28"/>
      <c r="X11" s="28"/>
      <c r="Y11" s="28"/>
      <c r="Z11" s="28"/>
      <c r="AA11" s="28"/>
      <c r="AB11" s="28"/>
      <c r="AC11" s="28"/>
      <c r="AD11" s="28"/>
      <c r="AE11" s="28"/>
      <c r="AF11" s="28"/>
      <c r="AG11" s="28"/>
      <c r="AH11" s="28"/>
      <c r="AI11" s="28"/>
      <c r="AJ11" s="130"/>
      <c r="AK11" s="180"/>
      <c r="AL11" s="180"/>
      <c r="AM11" s="180"/>
      <c r="AN11" s="180"/>
      <c r="AO11" s="180"/>
      <c r="AP11" s="180"/>
      <c r="AQ11" s="180"/>
      <c r="AR11" s="180"/>
      <c r="AS11" s="180"/>
      <c r="AT11" s="180"/>
      <c r="AU11" s="180"/>
      <c r="AV11" s="180"/>
      <c r="AW11" s="180"/>
      <c r="AX11" s="180"/>
      <c r="AY11" s="180"/>
      <c r="AZ11" s="180"/>
      <c r="BA11" s="180"/>
      <c r="BB11" s="180"/>
      <c r="BC11" s="180"/>
      <c r="BD11" s="180"/>
      <c r="BE11" s="180"/>
      <c r="BF11" s="180"/>
      <c r="BG11" s="180"/>
      <c r="BH11" s="180"/>
      <c r="BI11" s="180"/>
      <c r="BJ11" s="180"/>
      <c r="BK11" s="180"/>
      <c r="BL11" s="180"/>
      <c r="BM11" s="180"/>
      <c r="BN11" s="180"/>
      <c r="BO11" s="180"/>
      <c r="BP11" s="180"/>
      <c r="BQ11" s="180"/>
      <c r="BR11" s="180"/>
      <c r="BS11" s="180"/>
      <c r="BT11" s="180"/>
      <c r="BU11" s="180"/>
      <c r="BV11" s="180"/>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c r="CV11" s="189"/>
      <c r="CX11" s="196"/>
    </row>
    <row r="12" spans="1:102" s="21" customFormat="1" ht="15" customHeight="1" x14ac:dyDescent="0.25">
      <c r="A12" s="220"/>
      <c r="B12" s="230"/>
      <c r="C12" s="223"/>
      <c r="D12" s="226"/>
      <c r="E12" s="228"/>
      <c r="F12" s="30" t="s">
        <v>23</v>
      </c>
      <c r="G12" s="44"/>
      <c r="H12" s="129"/>
      <c r="I12" s="28"/>
      <c r="J12" s="111">
        <v>12</v>
      </c>
      <c r="K12" s="111"/>
      <c r="L12" s="111"/>
      <c r="M12" s="111"/>
      <c r="N12" s="28"/>
      <c r="O12" s="28"/>
      <c r="P12" s="28"/>
      <c r="Q12" s="28"/>
      <c r="R12" s="28"/>
      <c r="S12" s="28"/>
      <c r="T12" s="28"/>
      <c r="U12" s="28"/>
      <c r="V12" s="28"/>
      <c r="W12" s="28"/>
      <c r="X12" s="28"/>
      <c r="Y12" s="28"/>
      <c r="Z12" s="28"/>
      <c r="AA12" s="28"/>
      <c r="AB12" s="28"/>
      <c r="AC12" s="28"/>
      <c r="AD12" s="28"/>
      <c r="AE12" s="28"/>
      <c r="AF12" s="28"/>
      <c r="AG12" s="28"/>
      <c r="AH12" s="28"/>
      <c r="AI12" s="28"/>
      <c r="AJ12" s="130"/>
      <c r="AK12" s="180"/>
      <c r="AL12" s="180"/>
      <c r="AM12" s="180"/>
      <c r="AN12" s="180"/>
      <c r="AO12" s="180"/>
      <c r="AP12" s="180"/>
      <c r="AQ12" s="180"/>
      <c r="AR12" s="180"/>
      <c r="AS12" s="180"/>
      <c r="AT12" s="180"/>
      <c r="AU12" s="180"/>
      <c r="AV12" s="180"/>
      <c r="AW12" s="180"/>
      <c r="AX12" s="180"/>
      <c r="AY12" s="180"/>
      <c r="AZ12" s="180"/>
      <c r="BA12" s="180"/>
      <c r="BB12" s="180"/>
      <c r="BC12" s="180"/>
      <c r="BD12" s="180"/>
      <c r="BE12" s="180"/>
      <c r="BF12" s="180"/>
      <c r="BG12" s="180"/>
      <c r="BH12" s="180"/>
      <c r="BI12" s="180"/>
      <c r="BJ12" s="180"/>
      <c r="BK12" s="180"/>
      <c r="BL12" s="180"/>
      <c r="BM12" s="180"/>
      <c r="BN12" s="180"/>
      <c r="BO12" s="180"/>
      <c r="BP12" s="180"/>
      <c r="BQ12" s="180"/>
      <c r="BR12" s="180"/>
      <c r="BS12" s="180"/>
      <c r="BT12" s="180"/>
      <c r="BU12" s="180"/>
      <c r="BV12" s="180"/>
      <c r="BW12" s="180"/>
      <c r="BX12" s="180"/>
      <c r="BY12" s="180"/>
      <c r="BZ12" s="180"/>
      <c r="CA12" s="180"/>
      <c r="CB12" s="180"/>
      <c r="CC12" s="180"/>
      <c r="CD12" s="180"/>
      <c r="CE12" s="180"/>
      <c r="CF12" s="180"/>
      <c r="CG12" s="180"/>
      <c r="CH12" s="180"/>
      <c r="CI12" s="180"/>
      <c r="CJ12" s="180"/>
      <c r="CK12" s="180"/>
      <c r="CL12" s="180"/>
      <c r="CM12" s="180"/>
      <c r="CN12" s="180"/>
      <c r="CO12" s="180"/>
      <c r="CP12" s="180"/>
      <c r="CQ12" s="180"/>
      <c r="CR12" s="180"/>
      <c r="CS12" s="180"/>
      <c r="CT12" s="180"/>
      <c r="CU12" s="180"/>
      <c r="CV12" s="189"/>
      <c r="CX12" s="196"/>
    </row>
    <row r="13" spans="1:102" s="21" customFormat="1" ht="15" customHeight="1" x14ac:dyDescent="0.25">
      <c r="A13" s="220"/>
      <c r="B13" s="230"/>
      <c r="C13" s="223"/>
      <c r="D13" s="226"/>
      <c r="E13" s="228"/>
      <c r="F13" s="30" t="s">
        <v>24</v>
      </c>
      <c r="G13" s="44"/>
      <c r="H13" s="129"/>
      <c r="I13" s="28"/>
      <c r="J13" s="111">
        <v>11</v>
      </c>
      <c r="K13" s="111"/>
      <c r="L13" s="111"/>
      <c r="M13" s="111"/>
      <c r="N13" s="28"/>
      <c r="O13" s="28"/>
      <c r="P13" s="28"/>
      <c r="Q13" s="28"/>
      <c r="R13" s="28"/>
      <c r="S13" s="28"/>
      <c r="T13" s="28"/>
      <c r="U13" s="28"/>
      <c r="V13" s="28"/>
      <c r="W13" s="28"/>
      <c r="X13" s="28"/>
      <c r="Y13" s="28"/>
      <c r="Z13" s="28"/>
      <c r="AA13" s="28"/>
      <c r="AB13" s="28"/>
      <c r="AC13" s="28"/>
      <c r="AD13" s="28"/>
      <c r="AE13" s="28"/>
      <c r="AF13" s="28"/>
      <c r="AG13" s="28"/>
      <c r="AH13" s="28"/>
      <c r="AI13" s="28"/>
      <c r="AJ13" s="130"/>
      <c r="AK13" s="180"/>
      <c r="AL13" s="180"/>
      <c r="AM13" s="180"/>
      <c r="AN13" s="180"/>
      <c r="AO13" s="180"/>
      <c r="AP13" s="180"/>
      <c r="AQ13" s="180"/>
      <c r="AR13" s="180"/>
      <c r="AS13" s="180"/>
      <c r="AT13" s="180"/>
      <c r="AU13" s="180"/>
      <c r="AV13" s="180"/>
      <c r="AW13" s="180"/>
      <c r="AX13" s="180"/>
      <c r="AY13" s="180"/>
      <c r="AZ13" s="180"/>
      <c r="BA13" s="180"/>
      <c r="BB13" s="180"/>
      <c r="BC13" s="180"/>
      <c r="BD13" s="180"/>
      <c r="BE13" s="180"/>
      <c r="BF13" s="180"/>
      <c r="BG13" s="180"/>
      <c r="BH13" s="180"/>
      <c r="BI13" s="180"/>
      <c r="BJ13" s="180"/>
      <c r="BK13" s="180"/>
      <c r="BL13" s="180"/>
      <c r="BM13" s="180"/>
      <c r="BN13" s="180"/>
      <c r="BO13" s="180"/>
      <c r="BP13" s="180"/>
      <c r="BQ13" s="180"/>
      <c r="BR13" s="180"/>
      <c r="BS13" s="180"/>
      <c r="BT13" s="180"/>
      <c r="BU13" s="180"/>
      <c r="BV13" s="180"/>
      <c r="BW13" s="180"/>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c r="CV13" s="189"/>
      <c r="CX13" s="196"/>
    </row>
    <row r="14" spans="1:102" s="21" customFormat="1" ht="15" customHeight="1" x14ac:dyDescent="0.25">
      <c r="A14" s="220"/>
      <c r="B14" s="230"/>
      <c r="C14" s="223"/>
      <c r="D14" s="226"/>
      <c r="E14" s="228"/>
      <c r="F14" s="30" t="s">
        <v>25</v>
      </c>
      <c r="G14" s="44"/>
      <c r="H14" s="129"/>
      <c r="I14" s="28"/>
      <c r="J14" s="111">
        <v>33</v>
      </c>
      <c r="K14" s="111"/>
      <c r="L14" s="111"/>
      <c r="M14" s="111"/>
      <c r="N14" s="28"/>
      <c r="O14" s="28"/>
      <c r="P14" s="28"/>
      <c r="Q14" s="28"/>
      <c r="R14" s="28"/>
      <c r="S14" s="28"/>
      <c r="T14" s="28"/>
      <c r="U14" s="28"/>
      <c r="V14" s="28"/>
      <c r="W14" s="28"/>
      <c r="X14" s="28"/>
      <c r="Y14" s="28"/>
      <c r="Z14" s="28"/>
      <c r="AA14" s="28"/>
      <c r="AB14" s="28"/>
      <c r="AC14" s="28"/>
      <c r="AD14" s="28"/>
      <c r="AE14" s="28"/>
      <c r="AF14" s="28"/>
      <c r="AG14" s="28"/>
      <c r="AH14" s="28"/>
      <c r="AI14" s="28"/>
      <c r="AJ14" s="13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0"/>
      <c r="BT14" s="180"/>
      <c r="BU14" s="180"/>
      <c r="BV14" s="180"/>
      <c r="BW14" s="180"/>
      <c r="BX14" s="180"/>
      <c r="BY14" s="180"/>
      <c r="BZ14" s="180"/>
      <c r="CA14" s="180"/>
      <c r="CB14" s="180"/>
      <c r="CC14" s="180"/>
      <c r="CD14" s="180"/>
      <c r="CE14" s="180"/>
      <c r="CF14" s="180"/>
      <c r="CG14" s="180"/>
      <c r="CH14" s="180"/>
      <c r="CI14" s="180"/>
      <c r="CJ14" s="180"/>
      <c r="CK14" s="180"/>
      <c r="CL14" s="180"/>
      <c r="CM14" s="180"/>
      <c r="CN14" s="180"/>
      <c r="CO14" s="180"/>
      <c r="CP14" s="180"/>
      <c r="CQ14" s="180"/>
      <c r="CR14" s="180"/>
      <c r="CS14" s="180"/>
      <c r="CT14" s="180"/>
      <c r="CU14" s="180"/>
      <c r="CV14" s="189"/>
      <c r="CX14" s="196"/>
    </row>
    <row r="15" spans="1:102" s="21" customFormat="1" ht="15" customHeight="1" x14ac:dyDescent="0.25">
      <c r="A15" s="220"/>
      <c r="B15" s="230"/>
      <c r="C15" s="223"/>
      <c r="D15" s="226"/>
      <c r="E15" s="228"/>
      <c r="F15" s="31" t="s">
        <v>26</v>
      </c>
      <c r="G15" s="129" t="str">
        <f>IF(COUNTIF(I15:CV18,"&gt;0"),"Yes","No")</f>
        <v>No</v>
      </c>
      <c r="H15" s="131"/>
      <c r="I15" s="109"/>
      <c r="J15" s="109"/>
      <c r="K15" s="109"/>
      <c r="L15" s="109"/>
      <c r="M15" s="109"/>
      <c r="N15" s="23"/>
      <c r="O15" s="23"/>
      <c r="P15" s="23"/>
      <c r="Q15" s="23"/>
      <c r="R15" s="23"/>
      <c r="S15" s="23"/>
      <c r="T15" s="23"/>
      <c r="U15" s="23"/>
      <c r="V15" s="23"/>
      <c r="W15" s="23"/>
      <c r="X15" s="23"/>
      <c r="Y15" s="23"/>
      <c r="Z15" s="23"/>
      <c r="AA15" s="23"/>
      <c r="AB15" s="23"/>
      <c r="AC15" s="23"/>
      <c r="AD15" s="23"/>
      <c r="AE15" s="23"/>
      <c r="AF15" s="23"/>
      <c r="AG15" s="23"/>
      <c r="AH15" s="23"/>
      <c r="AI15" s="23"/>
      <c r="AJ15" s="132"/>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90"/>
      <c r="CX15" s="196"/>
    </row>
    <row r="16" spans="1:102" s="21" customFormat="1" ht="15" customHeight="1" x14ac:dyDescent="0.25">
      <c r="A16" s="220"/>
      <c r="B16" s="230"/>
      <c r="C16" s="223"/>
      <c r="D16" s="226"/>
      <c r="E16" s="228"/>
      <c r="F16" s="31" t="s">
        <v>27</v>
      </c>
      <c r="G16" s="44"/>
      <c r="H16" s="131"/>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132"/>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1"/>
      <c r="CJ16" s="181"/>
      <c r="CK16" s="181"/>
      <c r="CL16" s="181"/>
      <c r="CM16" s="181"/>
      <c r="CN16" s="181"/>
      <c r="CO16" s="181"/>
      <c r="CP16" s="181"/>
      <c r="CQ16" s="181"/>
      <c r="CR16" s="181"/>
      <c r="CS16" s="181"/>
      <c r="CT16" s="181"/>
      <c r="CU16" s="181"/>
      <c r="CV16" s="190"/>
      <c r="CX16" s="196"/>
    </row>
    <row r="17" spans="1:102" s="21" customFormat="1" ht="15" customHeight="1" x14ac:dyDescent="0.25">
      <c r="A17" s="220"/>
      <c r="B17" s="230"/>
      <c r="C17" s="223"/>
      <c r="D17" s="226"/>
      <c r="E17" s="228"/>
      <c r="F17" s="31" t="s">
        <v>28</v>
      </c>
      <c r="G17" s="44"/>
      <c r="H17" s="131"/>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132"/>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c r="BS17" s="181"/>
      <c r="BT17" s="181"/>
      <c r="BU17" s="181"/>
      <c r="BV17" s="181"/>
      <c r="BW17" s="181"/>
      <c r="BX17" s="181"/>
      <c r="BY17" s="181"/>
      <c r="BZ17" s="181"/>
      <c r="CA17" s="181"/>
      <c r="CB17" s="181"/>
      <c r="CC17" s="181"/>
      <c r="CD17" s="181"/>
      <c r="CE17" s="181"/>
      <c r="CF17" s="181"/>
      <c r="CG17" s="181"/>
      <c r="CH17" s="181"/>
      <c r="CI17" s="181"/>
      <c r="CJ17" s="181"/>
      <c r="CK17" s="181"/>
      <c r="CL17" s="181"/>
      <c r="CM17" s="181"/>
      <c r="CN17" s="181"/>
      <c r="CO17" s="181"/>
      <c r="CP17" s="181"/>
      <c r="CQ17" s="181"/>
      <c r="CR17" s="181"/>
      <c r="CS17" s="181"/>
      <c r="CT17" s="181"/>
      <c r="CU17" s="181"/>
      <c r="CV17" s="190"/>
      <c r="CX17" s="196"/>
    </row>
    <row r="18" spans="1:102" s="21" customFormat="1" ht="15" customHeight="1" x14ac:dyDescent="0.25">
      <c r="A18" s="220"/>
      <c r="B18" s="230"/>
      <c r="C18" s="223"/>
      <c r="D18" s="226"/>
      <c r="E18" s="228"/>
      <c r="F18" s="31" t="s">
        <v>29</v>
      </c>
      <c r="G18" s="44"/>
      <c r="H18" s="131"/>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132"/>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181"/>
      <c r="CO18" s="181"/>
      <c r="CP18" s="181"/>
      <c r="CQ18" s="181"/>
      <c r="CR18" s="181"/>
      <c r="CS18" s="181"/>
      <c r="CT18" s="181"/>
      <c r="CU18" s="181"/>
      <c r="CV18" s="190"/>
      <c r="CX18" s="196"/>
    </row>
    <row r="19" spans="1:102" s="21" customFormat="1" ht="15" customHeight="1" x14ac:dyDescent="0.25">
      <c r="A19" s="220"/>
      <c r="B19" s="230"/>
      <c r="C19" s="223"/>
      <c r="D19" s="226"/>
      <c r="E19" s="228"/>
      <c r="F19" s="32" t="s">
        <v>30</v>
      </c>
      <c r="G19" s="133" t="str">
        <f>IF(COUNTIF(I19:CV22,"&gt;0"),"Yes","No")</f>
        <v>No</v>
      </c>
      <c r="H19" s="133"/>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134"/>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c r="CR19" s="182"/>
      <c r="CS19" s="182"/>
      <c r="CT19" s="182"/>
      <c r="CU19" s="182"/>
      <c r="CV19" s="191"/>
      <c r="CX19" s="196"/>
    </row>
    <row r="20" spans="1:102" s="21" customFormat="1" ht="15" customHeight="1" x14ac:dyDescent="0.25">
      <c r="A20" s="220"/>
      <c r="B20" s="230"/>
      <c r="C20" s="223"/>
      <c r="D20" s="226"/>
      <c r="E20" s="228"/>
      <c r="F20" s="32" t="s">
        <v>31</v>
      </c>
      <c r="G20" s="44"/>
      <c r="H20" s="13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134"/>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2"/>
      <c r="CG20" s="182"/>
      <c r="CH20" s="182"/>
      <c r="CI20" s="182"/>
      <c r="CJ20" s="182"/>
      <c r="CK20" s="182"/>
      <c r="CL20" s="182"/>
      <c r="CM20" s="182"/>
      <c r="CN20" s="182"/>
      <c r="CO20" s="182"/>
      <c r="CP20" s="182"/>
      <c r="CQ20" s="182"/>
      <c r="CR20" s="182"/>
      <c r="CS20" s="182"/>
      <c r="CT20" s="182"/>
      <c r="CU20" s="182"/>
      <c r="CV20" s="191"/>
      <c r="CX20" s="196"/>
    </row>
    <row r="21" spans="1:102" s="21" customFormat="1" x14ac:dyDescent="0.25">
      <c r="A21" s="220"/>
      <c r="B21" s="230"/>
      <c r="C21" s="223"/>
      <c r="D21" s="226"/>
      <c r="E21" s="228"/>
      <c r="F21" s="32" t="s">
        <v>32</v>
      </c>
      <c r="G21" s="44"/>
      <c r="H21" s="13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134"/>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c r="BP21" s="182"/>
      <c r="BQ21" s="182"/>
      <c r="BR21" s="182"/>
      <c r="BS21" s="182"/>
      <c r="BT21" s="182"/>
      <c r="BU21" s="182"/>
      <c r="BV21" s="182"/>
      <c r="BW21" s="182"/>
      <c r="BX21" s="182"/>
      <c r="BY21" s="182"/>
      <c r="BZ21" s="182"/>
      <c r="CA21" s="182"/>
      <c r="CB21" s="182"/>
      <c r="CC21" s="182"/>
      <c r="CD21" s="182"/>
      <c r="CE21" s="182"/>
      <c r="CF21" s="182"/>
      <c r="CG21" s="182"/>
      <c r="CH21" s="182"/>
      <c r="CI21" s="182"/>
      <c r="CJ21" s="182"/>
      <c r="CK21" s="182"/>
      <c r="CL21" s="182"/>
      <c r="CM21" s="182"/>
      <c r="CN21" s="182"/>
      <c r="CO21" s="182"/>
      <c r="CP21" s="182"/>
      <c r="CQ21" s="182"/>
      <c r="CR21" s="182"/>
      <c r="CS21" s="182"/>
      <c r="CT21" s="182"/>
      <c r="CU21" s="182"/>
      <c r="CV21" s="191"/>
      <c r="CX21" s="196"/>
    </row>
    <row r="22" spans="1:102" s="21" customFormat="1" ht="15" customHeight="1" x14ac:dyDescent="0.25">
      <c r="A22" s="220"/>
      <c r="B22" s="230"/>
      <c r="C22" s="223"/>
      <c r="D22" s="226"/>
      <c r="E22" s="228"/>
      <c r="F22" s="32" t="s">
        <v>33</v>
      </c>
      <c r="G22" s="44"/>
      <c r="H22" s="133"/>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134"/>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2"/>
      <c r="BX22" s="182"/>
      <c r="BY22" s="182"/>
      <c r="BZ22" s="182"/>
      <c r="CA22" s="182"/>
      <c r="CB22" s="182"/>
      <c r="CC22" s="182"/>
      <c r="CD22" s="182"/>
      <c r="CE22" s="182"/>
      <c r="CF22" s="182"/>
      <c r="CG22" s="182"/>
      <c r="CH22" s="182"/>
      <c r="CI22" s="182"/>
      <c r="CJ22" s="182"/>
      <c r="CK22" s="182"/>
      <c r="CL22" s="182"/>
      <c r="CM22" s="182"/>
      <c r="CN22" s="182"/>
      <c r="CO22" s="182"/>
      <c r="CP22" s="182"/>
      <c r="CQ22" s="182"/>
      <c r="CR22" s="182"/>
      <c r="CS22" s="182"/>
      <c r="CT22" s="182"/>
      <c r="CU22" s="182"/>
      <c r="CV22" s="191"/>
      <c r="CX22" s="196"/>
    </row>
    <row r="23" spans="1:102" s="21" customFormat="1" ht="15" customHeight="1" x14ac:dyDescent="0.25">
      <c r="A23" s="220"/>
      <c r="B23" s="230"/>
      <c r="C23" s="223"/>
      <c r="D23" s="226"/>
      <c r="E23" s="228"/>
      <c r="F23" s="47" t="s">
        <v>34</v>
      </c>
      <c r="G23" s="135" t="str">
        <f>IF(COUNTIF(I23:CV26,"&gt;0"),"Yes","No")</f>
        <v>No</v>
      </c>
      <c r="H23" s="135"/>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136"/>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3"/>
      <c r="CT23" s="183"/>
      <c r="CU23" s="183"/>
      <c r="CV23" s="192"/>
      <c r="CX23" s="196"/>
    </row>
    <row r="24" spans="1:102" s="21" customFormat="1" ht="15" customHeight="1" x14ac:dyDescent="0.25">
      <c r="A24" s="220"/>
      <c r="B24" s="230"/>
      <c r="C24" s="223"/>
      <c r="D24" s="226"/>
      <c r="E24" s="228"/>
      <c r="F24" s="47" t="s">
        <v>35</v>
      </c>
      <c r="G24" s="44"/>
      <c r="H24" s="135"/>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136"/>
      <c r="AK24" s="183"/>
      <c r="AL24" s="183"/>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c r="CA24" s="183"/>
      <c r="CB24" s="183"/>
      <c r="CC24" s="183"/>
      <c r="CD24" s="183"/>
      <c r="CE24" s="183"/>
      <c r="CF24" s="183"/>
      <c r="CG24" s="183"/>
      <c r="CH24" s="183"/>
      <c r="CI24" s="183"/>
      <c r="CJ24" s="183"/>
      <c r="CK24" s="183"/>
      <c r="CL24" s="183"/>
      <c r="CM24" s="183"/>
      <c r="CN24" s="183"/>
      <c r="CO24" s="183"/>
      <c r="CP24" s="183"/>
      <c r="CQ24" s="183"/>
      <c r="CR24" s="183"/>
      <c r="CS24" s="183"/>
      <c r="CT24" s="183"/>
      <c r="CU24" s="183"/>
      <c r="CV24" s="192"/>
      <c r="CX24" s="196"/>
    </row>
    <row r="25" spans="1:102" s="21" customFormat="1" ht="15" customHeight="1" x14ac:dyDescent="0.25">
      <c r="A25" s="220"/>
      <c r="B25" s="230"/>
      <c r="C25" s="223"/>
      <c r="D25" s="226"/>
      <c r="E25" s="228"/>
      <c r="F25" s="47" t="s">
        <v>36</v>
      </c>
      <c r="G25" s="44"/>
      <c r="H25" s="135"/>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136"/>
      <c r="AK25" s="183"/>
      <c r="AL25" s="183"/>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c r="BR25" s="183"/>
      <c r="BS25" s="183"/>
      <c r="BT25" s="183"/>
      <c r="BU25" s="183"/>
      <c r="BV25" s="183"/>
      <c r="BW25" s="183"/>
      <c r="BX25" s="183"/>
      <c r="BY25" s="183"/>
      <c r="BZ25" s="183"/>
      <c r="CA25" s="183"/>
      <c r="CB25" s="183"/>
      <c r="CC25" s="183"/>
      <c r="CD25" s="183"/>
      <c r="CE25" s="183"/>
      <c r="CF25" s="183"/>
      <c r="CG25" s="183"/>
      <c r="CH25" s="183"/>
      <c r="CI25" s="183"/>
      <c r="CJ25" s="183"/>
      <c r="CK25" s="183"/>
      <c r="CL25" s="183"/>
      <c r="CM25" s="183"/>
      <c r="CN25" s="183"/>
      <c r="CO25" s="183"/>
      <c r="CP25" s="183"/>
      <c r="CQ25" s="183"/>
      <c r="CR25" s="183"/>
      <c r="CS25" s="183"/>
      <c r="CT25" s="183"/>
      <c r="CU25" s="183"/>
      <c r="CV25" s="192"/>
      <c r="CX25" s="196"/>
    </row>
    <row r="26" spans="1:102" s="21" customFormat="1" ht="15" customHeight="1" x14ac:dyDescent="0.25">
      <c r="A26" s="220"/>
      <c r="B26" s="230"/>
      <c r="C26" s="223"/>
      <c r="D26" s="226"/>
      <c r="E26" s="228"/>
      <c r="F26" s="47" t="s">
        <v>37</v>
      </c>
      <c r="G26" s="44"/>
      <c r="H26" s="135"/>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136"/>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c r="CA26" s="183"/>
      <c r="CB26" s="183"/>
      <c r="CC26" s="183"/>
      <c r="CD26" s="183"/>
      <c r="CE26" s="183"/>
      <c r="CF26" s="183"/>
      <c r="CG26" s="183"/>
      <c r="CH26" s="183"/>
      <c r="CI26" s="183"/>
      <c r="CJ26" s="183"/>
      <c r="CK26" s="183"/>
      <c r="CL26" s="183"/>
      <c r="CM26" s="183"/>
      <c r="CN26" s="183"/>
      <c r="CO26" s="183"/>
      <c r="CP26" s="183"/>
      <c r="CQ26" s="183"/>
      <c r="CR26" s="183"/>
      <c r="CS26" s="183"/>
      <c r="CT26" s="183"/>
      <c r="CU26" s="183"/>
      <c r="CV26" s="192"/>
      <c r="CX26" s="196"/>
    </row>
    <row r="27" spans="1:102" s="21" customFormat="1" ht="15" customHeight="1" x14ac:dyDescent="0.25">
      <c r="A27" s="220"/>
      <c r="B27" s="230"/>
      <c r="C27" s="223"/>
      <c r="D27" s="226"/>
      <c r="E27" s="228"/>
      <c r="F27" s="49" t="s">
        <v>38</v>
      </c>
      <c r="G27" s="137" t="str">
        <f>IF(COUNTIF(I27:CV30,"&gt;0"),"Yes","No")</f>
        <v>No</v>
      </c>
      <c r="H27" s="137"/>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138"/>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93"/>
      <c r="CX27" s="196"/>
    </row>
    <row r="28" spans="1:102" s="21" customFormat="1" ht="15" customHeight="1" x14ac:dyDescent="0.25">
      <c r="A28" s="220"/>
      <c r="B28" s="230"/>
      <c r="C28" s="223"/>
      <c r="D28" s="226"/>
      <c r="E28" s="228"/>
      <c r="F28" s="49" t="s">
        <v>39</v>
      </c>
      <c r="G28" s="44"/>
      <c r="H28" s="137"/>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138"/>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93"/>
      <c r="CX28" s="196"/>
    </row>
    <row r="29" spans="1:102" s="21" customFormat="1" ht="15" customHeight="1" x14ac:dyDescent="0.25">
      <c r="A29" s="220"/>
      <c r="B29" s="230"/>
      <c r="C29" s="223"/>
      <c r="D29" s="226"/>
      <c r="E29" s="228"/>
      <c r="F29" s="49" t="s">
        <v>40</v>
      </c>
      <c r="G29" s="44"/>
      <c r="H29" s="137"/>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138"/>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184"/>
      <c r="CC29" s="184"/>
      <c r="CD29" s="184"/>
      <c r="CE29" s="184"/>
      <c r="CF29" s="184"/>
      <c r="CG29" s="184"/>
      <c r="CH29" s="184"/>
      <c r="CI29" s="184"/>
      <c r="CJ29" s="184"/>
      <c r="CK29" s="184"/>
      <c r="CL29" s="184"/>
      <c r="CM29" s="184"/>
      <c r="CN29" s="184"/>
      <c r="CO29" s="184"/>
      <c r="CP29" s="184"/>
      <c r="CQ29" s="184"/>
      <c r="CR29" s="184"/>
      <c r="CS29" s="184"/>
      <c r="CT29" s="184"/>
      <c r="CU29" s="184"/>
      <c r="CV29" s="193"/>
      <c r="CX29" s="196"/>
    </row>
    <row r="30" spans="1:102" s="21" customFormat="1" ht="15" customHeight="1" x14ac:dyDescent="0.25">
      <c r="A30" s="220"/>
      <c r="B30" s="230"/>
      <c r="C30" s="223"/>
      <c r="D30" s="226"/>
      <c r="E30" s="228"/>
      <c r="F30" s="49" t="s">
        <v>41</v>
      </c>
      <c r="G30" s="44"/>
      <c r="H30" s="137"/>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138"/>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184"/>
      <c r="CC30" s="184"/>
      <c r="CD30" s="184"/>
      <c r="CE30" s="184"/>
      <c r="CF30" s="184"/>
      <c r="CG30" s="184"/>
      <c r="CH30" s="184"/>
      <c r="CI30" s="184"/>
      <c r="CJ30" s="184"/>
      <c r="CK30" s="184"/>
      <c r="CL30" s="184"/>
      <c r="CM30" s="184"/>
      <c r="CN30" s="184"/>
      <c r="CO30" s="184"/>
      <c r="CP30" s="184"/>
      <c r="CQ30" s="184"/>
      <c r="CR30" s="184"/>
      <c r="CS30" s="184"/>
      <c r="CT30" s="184"/>
      <c r="CU30" s="184"/>
      <c r="CV30" s="193"/>
      <c r="CX30" s="196"/>
    </row>
    <row r="31" spans="1:102" s="21" customFormat="1" ht="15" customHeight="1" x14ac:dyDescent="0.25">
      <c r="A31" s="220"/>
      <c r="B31" s="230"/>
      <c r="C31" s="223"/>
      <c r="D31" s="226"/>
      <c r="E31" s="228"/>
      <c r="F31" s="77" t="s">
        <v>42</v>
      </c>
      <c r="G31" s="139" t="str">
        <f>IF(COUNTIF(I31:CV34,"&gt;0"),"Yes","No")</f>
        <v>No</v>
      </c>
      <c r="H31" s="139"/>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140"/>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94"/>
      <c r="CX31" s="196"/>
    </row>
    <row r="32" spans="1:102" s="21" customFormat="1" ht="15" customHeight="1" x14ac:dyDescent="0.25">
      <c r="A32" s="220"/>
      <c r="B32" s="230"/>
      <c r="C32" s="223"/>
      <c r="D32" s="226"/>
      <c r="E32" s="228"/>
      <c r="F32" s="77" t="s">
        <v>43</v>
      </c>
      <c r="G32" s="44"/>
      <c r="H32" s="139"/>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140"/>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5"/>
      <c r="CL32" s="185"/>
      <c r="CM32" s="185"/>
      <c r="CN32" s="185"/>
      <c r="CO32" s="185"/>
      <c r="CP32" s="185"/>
      <c r="CQ32" s="185"/>
      <c r="CR32" s="185"/>
      <c r="CS32" s="185"/>
      <c r="CT32" s="185"/>
      <c r="CU32" s="185"/>
      <c r="CV32" s="194"/>
      <c r="CX32" s="196"/>
    </row>
    <row r="33" spans="1:102" s="21" customFormat="1" ht="15" customHeight="1" x14ac:dyDescent="0.25">
      <c r="A33" s="220"/>
      <c r="B33" s="230"/>
      <c r="C33" s="223"/>
      <c r="D33" s="226"/>
      <c r="E33" s="228"/>
      <c r="F33" s="77" t="s">
        <v>44</v>
      </c>
      <c r="G33" s="44"/>
      <c r="H33" s="139"/>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140"/>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5"/>
      <c r="CL33" s="185"/>
      <c r="CM33" s="185"/>
      <c r="CN33" s="185"/>
      <c r="CO33" s="185"/>
      <c r="CP33" s="185"/>
      <c r="CQ33" s="185"/>
      <c r="CR33" s="185"/>
      <c r="CS33" s="185"/>
      <c r="CT33" s="185"/>
      <c r="CU33" s="185"/>
      <c r="CV33" s="194"/>
      <c r="CX33" s="196"/>
    </row>
    <row r="34" spans="1:102" s="21" customFormat="1" ht="15" customHeight="1" thickBot="1" x14ac:dyDescent="0.3">
      <c r="A34" s="221"/>
      <c r="B34" s="231"/>
      <c r="C34" s="224"/>
      <c r="D34" s="227"/>
      <c r="E34" s="228"/>
      <c r="F34" s="79" t="s">
        <v>45</v>
      </c>
      <c r="G34" s="44"/>
      <c r="H34" s="141"/>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142"/>
      <c r="AK34" s="186"/>
      <c r="AL34" s="186"/>
      <c r="AM34" s="186"/>
      <c r="AN34" s="186"/>
      <c r="AO34" s="186"/>
      <c r="AP34" s="186"/>
      <c r="AQ34" s="186"/>
      <c r="AR34" s="186"/>
      <c r="AS34" s="186"/>
      <c r="AT34" s="186"/>
      <c r="AU34" s="186"/>
      <c r="AV34" s="186"/>
      <c r="AW34" s="186"/>
      <c r="AX34" s="186"/>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186"/>
      <c r="BU34" s="186"/>
      <c r="BV34" s="186"/>
      <c r="BW34" s="186"/>
      <c r="BX34" s="186"/>
      <c r="BY34" s="186"/>
      <c r="BZ34" s="186"/>
      <c r="CA34" s="186"/>
      <c r="CB34" s="186"/>
      <c r="CC34" s="186"/>
      <c r="CD34" s="186"/>
      <c r="CE34" s="186"/>
      <c r="CF34" s="186"/>
      <c r="CG34" s="186"/>
      <c r="CH34" s="186"/>
      <c r="CI34" s="186"/>
      <c r="CJ34" s="186"/>
      <c r="CK34" s="186"/>
      <c r="CL34" s="186"/>
      <c r="CM34" s="186"/>
      <c r="CN34" s="186"/>
      <c r="CO34" s="186"/>
      <c r="CP34" s="186"/>
      <c r="CQ34" s="186"/>
      <c r="CR34" s="186"/>
      <c r="CS34" s="186"/>
      <c r="CT34" s="186"/>
      <c r="CU34" s="186"/>
      <c r="CV34" s="195"/>
      <c r="CX34" s="196"/>
    </row>
    <row r="35" spans="1:102" ht="15" customHeight="1" thickBot="1" x14ac:dyDescent="0.3">
      <c r="A35" s="219"/>
      <c r="B35" s="158" t="s">
        <v>15</v>
      </c>
      <c r="C35" s="222"/>
      <c r="D35" s="225"/>
      <c r="E35" s="228"/>
      <c r="F35" s="51" t="s">
        <v>16</v>
      </c>
      <c r="G35" s="22" t="str">
        <f>IF(COUNTIF(I35:CV38,"&gt;0"),"Yes","No")</f>
        <v>No</v>
      </c>
      <c r="H35" s="126"/>
      <c r="I35" s="113"/>
      <c r="J35" s="112"/>
      <c r="K35" s="112"/>
      <c r="L35" s="112"/>
      <c r="M35" s="112"/>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27"/>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87"/>
      <c r="CW35" s="21"/>
      <c r="CX35" s="196"/>
    </row>
    <row r="36" spans="1:102" ht="15" customHeight="1" thickBot="1" x14ac:dyDescent="0.3">
      <c r="A36" s="220"/>
      <c r="B36" s="159"/>
      <c r="C36" s="223"/>
      <c r="D36" s="226"/>
      <c r="E36" s="228"/>
      <c r="F36" s="29" t="s">
        <v>18</v>
      </c>
      <c r="G36" s="44"/>
      <c r="H36" s="126"/>
      <c r="I36" s="27"/>
      <c r="J36" s="110"/>
      <c r="K36" s="110"/>
      <c r="L36" s="110"/>
      <c r="M36" s="110"/>
      <c r="N36" s="27"/>
      <c r="O36" s="27"/>
      <c r="P36" s="27"/>
      <c r="Q36" s="27"/>
      <c r="R36" s="27"/>
      <c r="S36" s="27"/>
      <c r="T36" s="27"/>
      <c r="U36" s="27"/>
      <c r="V36" s="27"/>
      <c r="W36" s="27"/>
      <c r="X36" s="27"/>
      <c r="Y36" s="27"/>
      <c r="Z36" s="27"/>
      <c r="AA36" s="27"/>
      <c r="AB36" s="27"/>
      <c r="AC36" s="27"/>
      <c r="AD36" s="27"/>
      <c r="AE36" s="27"/>
      <c r="AF36" s="27"/>
      <c r="AG36" s="27"/>
      <c r="AH36" s="27"/>
      <c r="AI36" s="27"/>
      <c r="AJ36" s="128"/>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79"/>
      <c r="CJ36" s="179"/>
      <c r="CK36" s="179"/>
      <c r="CL36" s="179"/>
      <c r="CM36" s="179"/>
      <c r="CN36" s="179"/>
      <c r="CO36" s="179"/>
      <c r="CP36" s="179"/>
      <c r="CQ36" s="179"/>
      <c r="CR36" s="179"/>
      <c r="CS36" s="179"/>
      <c r="CT36" s="179"/>
      <c r="CU36" s="179"/>
      <c r="CV36" s="188"/>
      <c r="CW36" s="21"/>
      <c r="CX36" s="196"/>
    </row>
    <row r="37" spans="1:102" ht="15" customHeight="1" thickBot="1" x14ac:dyDescent="0.3">
      <c r="A37" s="220"/>
      <c r="B37" s="158" t="s">
        <v>19</v>
      </c>
      <c r="C37" s="223"/>
      <c r="D37" s="226"/>
      <c r="E37" s="228"/>
      <c r="F37" s="29" t="s">
        <v>20</v>
      </c>
      <c r="G37" s="44"/>
      <c r="H37" s="126"/>
      <c r="I37" s="27"/>
      <c r="J37" s="110"/>
      <c r="K37" s="110"/>
      <c r="L37" s="110"/>
      <c r="M37" s="110"/>
      <c r="N37" s="27"/>
      <c r="O37" s="27"/>
      <c r="P37" s="27"/>
      <c r="Q37" s="27"/>
      <c r="R37" s="27"/>
      <c r="S37" s="27"/>
      <c r="T37" s="27"/>
      <c r="U37" s="27"/>
      <c r="V37" s="27"/>
      <c r="W37" s="27"/>
      <c r="X37" s="27"/>
      <c r="Y37" s="27"/>
      <c r="Z37" s="27"/>
      <c r="AA37" s="27"/>
      <c r="AB37" s="27"/>
      <c r="AC37" s="27"/>
      <c r="AD37" s="27"/>
      <c r="AE37" s="27"/>
      <c r="AF37" s="27"/>
      <c r="AG37" s="27"/>
      <c r="AH37" s="27"/>
      <c r="AI37" s="27"/>
      <c r="AJ37" s="128"/>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179"/>
      <c r="CA37" s="179"/>
      <c r="CB37" s="179"/>
      <c r="CC37" s="179"/>
      <c r="CD37" s="179"/>
      <c r="CE37" s="179"/>
      <c r="CF37" s="179"/>
      <c r="CG37" s="179"/>
      <c r="CH37" s="179"/>
      <c r="CI37" s="179"/>
      <c r="CJ37" s="179"/>
      <c r="CK37" s="179"/>
      <c r="CL37" s="179"/>
      <c r="CM37" s="179"/>
      <c r="CN37" s="179"/>
      <c r="CO37" s="179"/>
      <c r="CP37" s="179"/>
      <c r="CQ37" s="179"/>
      <c r="CR37" s="179"/>
      <c r="CS37" s="179"/>
      <c r="CT37" s="179"/>
      <c r="CU37" s="179"/>
      <c r="CV37" s="188"/>
      <c r="CW37" s="21"/>
      <c r="CX37" s="196"/>
    </row>
    <row r="38" spans="1:102" ht="15" customHeight="1" thickBot="1" x14ac:dyDescent="0.3">
      <c r="A38" s="220"/>
      <c r="B38" s="160"/>
      <c r="C38" s="223"/>
      <c r="D38" s="226"/>
      <c r="E38" s="228"/>
      <c r="F38" s="29" t="s">
        <v>21</v>
      </c>
      <c r="G38" s="44"/>
      <c r="H38" s="126"/>
      <c r="I38" s="27"/>
      <c r="J38" s="110"/>
      <c r="K38" s="110"/>
      <c r="L38" s="110"/>
      <c r="M38" s="110"/>
      <c r="N38" s="27"/>
      <c r="O38" s="27"/>
      <c r="P38" s="27"/>
      <c r="Q38" s="27"/>
      <c r="R38" s="27"/>
      <c r="S38" s="27"/>
      <c r="T38" s="27"/>
      <c r="U38" s="27"/>
      <c r="V38" s="27"/>
      <c r="W38" s="27"/>
      <c r="X38" s="27"/>
      <c r="Y38" s="27"/>
      <c r="Z38" s="27"/>
      <c r="AA38" s="27"/>
      <c r="AB38" s="27"/>
      <c r="AC38" s="27"/>
      <c r="AD38" s="27"/>
      <c r="AE38" s="27"/>
      <c r="AF38" s="27"/>
      <c r="AG38" s="27"/>
      <c r="AH38" s="27"/>
      <c r="AI38" s="27"/>
      <c r="AJ38" s="128"/>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88"/>
      <c r="CW38" s="21"/>
      <c r="CX38" s="196"/>
    </row>
    <row r="39" spans="1:102" ht="15" customHeight="1" x14ac:dyDescent="0.25">
      <c r="A39" s="220"/>
      <c r="B39" s="229"/>
      <c r="C39" s="223"/>
      <c r="D39" s="226"/>
      <c r="E39" s="228"/>
      <c r="F39" s="30" t="s">
        <v>22</v>
      </c>
      <c r="G39" s="129" t="str">
        <f>IF(COUNTIF(I39:CV42,"&gt;0"),"Yes","No")</f>
        <v>No</v>
      </c>
      <c r="H39" s="129"/>
      <c r="I39" s="28"/>
      <c r="J39" s="111"/>
      <c r="K39" s="111"/>
      <c r="L39" s="111"/>
      <c r="M39" s="111"/>
      <c r="N39" s="28"/>
      <c r="O39" s="28"/>
      <c r="P39" s="28"/>
      <c r="Q39" s="28"/>
      <c r="R39" s="28"/>
      <c r="S39" s="28"/>
      <c r="T39" s="28"/>
      <c r="U39" s="28"/>
      <c r="V39" s="28"/>
      <c r="W39" s="28"/>
      <c r="X39" s="28"/>
      <c r="Y39" s="28"/>
      <c r="Z39" s="28"/>
      <c r="AA39" s="28"/>
      <c r="AB39" s="28"/>
      <c r="AC39" s="28"/>
      <c r="AD39" s="28"/>
      <c r="AE39" s="28"/>
      <c r="AF39" s="28"/>
      <c r="AG39" s="28"/>
      <c r="AH39" s="28"/>
      <c r="AI39" s="28"/>
      <c r="AJ39" s="13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0"/>
      <c r="BR39" s="180"/>
      <c r="BS39" s="180"/>
      <c r="BT39" s="180"/>
      <c r="BU39" s="180"/>
      <c r="BV39" s="180"/>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c r="CV39" s="189"/>
      <c r="CW39" s="21"/>
      <c r="CX39" s="196"/>
    </row>
    <row r="40" spans="1:102" ht="15" customHeight="1" x14ac:dyDescent="0.25">
      <c r="A40" s="220"/>
      <c r="B40" s="230"/>
      <c r="C40" s="223"/>
      <c r="D40" s="226"/>
      <c r="E40" s="228"/>
      <c r="F40" s="30" t="s">
        <v>23</v>
      </c>
      <c r="G40" s="44"/>
      <c r="H40" s="129"/>
      <c r="I40" s="28"/>
      <c r="J40" s="111"/>
      <c r="K40" s="111"/>
      <c r="L40" s="111"/>
      <c r="M40" s="111"/>
      <c r="N40" s="28"/>
      <c r="O40" s="28"/>
      <c r="P40" s="28"/>
      <c r="Q40" s="28"/>
      <c r="R40" s="28"/>
      <c r="S40" s="28"/>
      <c r="T40" s="28"/>
      <c r="U40" s="28"/>
      <c r="V40" s="28"/>
      <c r="W40" s="28"/>
      <c r="X40" s="28"/>
      <c r="Y40" s="28"/>
      <c r="Z40" s="28"/>
      <c r="AA40" s="28"/>
      <c r="AB40" s="28"/>
      <c r="AC40" s="28"/>
      <c r="AD40" s="28"/>
      <c r="AE40" s="28"/>
      <c r="AF40" s="28"/>
      <c r="AG40" s="28"/>
      <c r="AH40" s="28"/>
      <c r="AI40" s="28"/>
      <c r="AJ40" s="13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0"/>
      <c r="BR40" s="180"/>
      <c r="BS40" s="180"/>
      <c r="BT40" s="180"/>
      <c r="BU40" s="180"/>
      <c r="BV40" s="180"/>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c r="CV40" s="189"/>
      <c r="CW40" s="21"/>
      <c r="CX40" s="196"/>
    </row>
    <row r="41" spans="1:102" ht="15" customHeight="1" x14ac:dyDescent="0.25">
      <c r="A41" s="220"/>
      <c r="B41" s="230"/>
      <c r="C41" s="223"/>
      <c r="D41" s="226"/>
      <c r="E41" s="228"/>
      <c r="F41" s="30" t="s">
        <v>24</v>
      </c>
      <c r="G41" s="44"/>
      <c r="H41" s="129"/>
      <c r="I41" s="28"/>
      <c r="J41" s="111"/>
      <c r="K41" s="111"/>
      <c r="L41" s="111"/>
      <c r="M41" s="111"/>
      <c r="N41" s="28"/>
      <c r="O41" s="28"/>
      <c r="P41" s="28"/>
      <c r="Q41" s="28"/>
      <c r="R41" s="28"/>
      <c r="S41" s="28"/>
      <c r="T41" s="28"/>
      <c r="U41" s="28"/>
      <c r="V41" s="28"/>
      <c r="W41" s="28"/>
      <c r="X41" s="28"/>
      <c r="Y41" s="28"/>
      <c r="Z41" s="28"/>
      <c r="AA41" s="28"/>
      <c r="AB41" s="28"/>
      <c r="AC41" s="28"/>
      <c r="AD41" s="28"/>
      <c r="AE41" s="28"/>
      <c r="AF41" s="28"/>
      <c r="AG41" s="28"/>
      <c r="AH41" s="28"/>
      <c r="AI41" s="28"/>
      <c r="AJ41" s="13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0"/>
      <c r="BR41" s="180"/>
      <c r="BS41" s="180"/>
      <c r="BT41" s="180"/>
      <c r="BU41" s="180"/>
      <c r="BV41" s="180"/>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c r="CV41" s="189"/>
      <c r="CW41" s="21"/>
      <c r="CX41" s="196"/>
    </row>
    <row r="42" spans="1:102" ht="15" customHeight="1" x14ac:dyDescent="0.25">
      <c r="A42" s="220"/>
      <c r="B42" s="230"/>
      <c r="C42" s="223"/>
      <c r="D42" s="226"/>
      <c r="E42" s="228"/>
      <c r="F42" s="30" t="s">
        <v>25</v>
      </c>
      <c r="G42" s="44"/>
      <c r="H42" s="129"/>
      <c r="I42" s="28"/>
      <c r="J42" s="111"/>
      <c r="K42" s="111"/>
      <c r="L42" s="111"/>
      <c r="M42" s="111"/>
      <c r="N42" s="28"/>
      <c r="O42" s="28"/>
      <c r="P42" s="28"/>
      <c r="Q42" s="28"/>
      <c r="R42" s="28"/>
      <c r="S42" s="28"/>
      <c r="T42" s="28"/>
      <c r="U42" s="28"/>
      <c r="V42" s="28"/>
      <c r="W42" s="28"/>
      <c r="X42" s="28"/>
      <c r="Y42" s="28"/>
      <c r="Z42" s="28"/>
      <c r="AA42" s="28"/>
      <c r="AB42" s="28"/>
      <c r="AC42" s="28"/>
      <c r="AD42" s="28"/>
      <c r="AE42" s="28"/>
      <c r="AF42" s="28"/>
      <c r="AG42" s="28"/>
      <c r="AH42" s="28"/>
      <c r="AI42" s="28"/>
      <c r="AJ42" s="13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9"/>
      <c r="CW42" s="21"/>
      <c r="CX42" s="196"/>
    </row>
    <row r="43" spans="1:102" ht="15" customHeight="1" x14ac:dyDescent="0.25">
      <c r="A43" s="220"/>
      <c r="B43" s="230"/>
      <c r="C43" s="223"/>
      <c r="D43" s="226"/>
      <c r="E43" s="228"/>
      <c r="F43" s="31" t="s">
        <v>26</v>
      </c>
      <c r="G43" s="129" t="str">
        <f>IF(COUNTIF(I43:CV46,"&gt;0"),"Yes","No")</f>
        <v>No</v>
      </c>
      <c r="H43" s="131"/>
      <c r="I43" s="109"/>
      <c r="J43" s="109"/>
      <c r="K43" s="109"/>
      <c r="L43" s="109"/>
      <c r="M43" s="109"/>
      <c r="N43" s="23"/>
      <c r="O43" s="23"/>
      <c r="P43" s="23"/>
      <c r="Q43" s="23"/>
      <c r="R43" s="23"/>
      <c r="S43" s="23"/>
      <c r="T43" s="23"/>
      <c r="U43" s="23"/>
      <c r="V43" s="23"/>
      <c r="W43" s="23"/>
      <c r="X43" s="23"/>
      <c r="Y43" s="23"/>
      <c r="Z43" s="23"/>
      <c r="AA43" s="23"/>
      <c r="AB43" s="23"/>
      <c r="AC43" s="23"/>
      <c r="AD43" s="23"/>
      <c r="AE43" s="23"/>
      <c r="AF43" s="23"/>
      <c r="AG43" s="23"/>
      <c r="AH43" s="23"/>
      <c r="AI43" s="23"/>
      <c r="AJ43" s="132"/>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81"/>
      <c r="BJ43" s="181"/>
      <c r="BK43" s="181"/>
      <c r="BL43" s="181"/>
      <c r="BM43" s="181"/>
      <c r="BN43" s="181"/>
      <c r="BO43" s="181"/>
      <c r="BP43" s="181"/>
      <c r="BQ43" s="181"/>
      <c r="BR43" s="181"/>
      <c r="BS43" s="181"/>
      <c r="BT43" s="181"/>
      <c r="BU43" s="181"/>
      <c r="BV43" s="181"/>
      <c r="BW43" s="181"/>
      <c r="BX43" s="181"/>
      <c r="BY43" s="181"/>
      <c r="BZ43" s="181"/>
      <c r="CA43" s="181"/>
      <c r="CB43" s="181"/>
      <c r="CC43" s="181"/>
      <c r="CD43" s="181"/>
      <c r="CE43" s="181"/>
      <c r="CF43" s="181"/>
      <c r="CG43" s="181"/>
      <c r="CH43" s="181"/>
      <c r="CI43" s="181"/>
      <c r="CJ43" s="181"/>
      <c r="CK43" s="181"/>
      <c r="CL43" s="181"/>
      <c r="CM43" s="181"/>
      <c r="CN43" s="181"/>
      <c r="CO43" s="181"/>
      <c r="CP43" s="181"/>
      <c r="CQ43" s="181"/>
      <c r="CR43" s="181"/>
      <c r="CS43" s="181"/>
      <c r="CT43" s="181"/>
      <c r="CU43" s="181"/>
      <c r="CV43" s="190"/>
      <c r="CW43" s="21"/>
      <c r="CX43" s="196"/>
    </row>
    <row r="44" spans="1:102" ht="15" customHeight="1" x14ac:dyDescent="0.25">
      <c r="A44" s="220"/>
      <c r="B44" s="230"/>
      <c r="C44" s="223"/>
      <c r="D44" s="226"/>
      <c r="E44" s="228"/>
      <c r="F44" s="31" t="s">
        <v>27</v>
      </c>
      <c r="G44" s="44"/>
      <c r="H44" s="131"/>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132"/>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c r="BG44" s="181"/>
      <c r="BH44" s="181"/>
      <c r="BI44" s="181"/>
      <c r="BJ44" s="181"/>
      <c r="BK44" s="181"/>
      <c r="BL44" s="181"/>
      <c r="BM44" s="181"/>
      <c r="BN44" s="181"/>
      <c r="BO44" s="181"/>
      <c r="BP44" s="181"/>
      <c r="BQ44" s="181"/>
      <c r="BR44" s="181"/>
      <c r="BS44" s="181"/>
      <c r="BT44" s="181"/>
      <c r="BU44" s="181"/>
      <c r="BV44" s="181"/>
      <c r="BW44" s="181"/>
      <c r="BX44" s="181"/>
      <c r="BY44" s="181"/>
      <c r="BZ44" s="181"/>
      <c r="CA44" s="181"/>
      <c r="CB44" s="181"/>
      <c r="CC44" s="181"/>
      <c r="CD44" s="181"/>
      <c r="CE44" s="181"/>
      <c r="CF44" s="181"/>
      <c r="CG44" s="181"/>
      <c r="CH44" s="181"/>
      <c r="CI44" s="181"/>
      <c r="CJ44" s="181"/>
      <c r="CK44" s="181"/>
      <c r="CL44" s="181"/>
      <c r="CM44" s="181"/>
      <c r="CN44" s="181"/>
      <c r="CO44" s="181"/>
      <c r="CP44" s="181"/>
      <c r="CQ44" s="181"/>
      <c r="CR44" s="181"/>
      <c r="CS44" s="181"/>
      <c r="CT44" s="181"/>
      <c r="CU44" s="181"/>
      <c r="CV44" s="190"/>
      <c r="CW44" s="21"/>
      <c r="CX44" s="196"/>
    </row>
    <row r="45" spans="1:102" ht="15" customHeight="1" x14ac:dyDescent="0.25">
      <c r="A45" s="220"/>
      <c r="B45" s="230"/>
      <c r="C45" s="223"/>
      <c r="D45" s="226"/>
      <c r="E45" s="228"/>
      <c r="F45" s="31" t="s">
        <v>28</v>
      </c>
      <c r="G45" s="44"/>
      <c r="H45" s="131"/>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132"/>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c r="BS45" s="181"/>
      <c r="BT45" s="181"/>
      <c r="BU45" s="181"/>
      <c r="BV45" s="181"/>
      <c r="BW45" s="181"/>
      <c r="BX45" s="181"/>
      <c r="BY45" s="181"/>
      <c r="BZ45" s="181"/>
      <c r="CA45" s="181"/>
      <c r="CB45" s="181"/>
      <c r="CC45" s="181"/>
      <c r="CD45" s="181"/>
      <c r="CE45" s="181"/>
      <c r="CF45" s="181"/>
      <c r="CG45" s="181"/>
      <c r="CH45" s="181"/>
      <c r="CI45" s="181"/>
      <c r="CJ45" s="181"/>
      <c r="CK45" s="181"/>
      <c r="CL45" s="181"/>
      <c r="CM45" s="181"/>
      <c r="CN45" s="181"/>
      <c r="CO45" s="181"/>
      <c r="CP45" s="181"/>
      <c r="CQ45" s="181"/>
      <c r="CR45" s="181"/>
      <c r="CS45" s="181"/>
      <c r="CT45" s="181"/>
      <c r="CU45" s="181"/>
      <c r="CV45" s="190"/>
      <c r="CW45" s="21"/>
      <c r="CX45" s="196"/>
    </row>
    <row r="46" spans="1:102" ht="15" customHeight="1" x14ac:dyDescent="0.25">
      <c r="A46" s="220"/>
      <c r="B46" s="230"/>
      <c r="C46" s="223"/>
      <c r="D46" s="226"/>
      <c r="E46" s="228"/>
      <c r="F46" s="31" t="s">
        <v>29</v>
      </c>
      <c r="G46" s="44"/>
      <c r="H46" s="131"/>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132"/>
      <c r="AK46" s="181"/>
      <c r="AL46" s="181"/>
      <c r="AM46" s="181"/>
      <c r="AN46" s="181"/>
      <c r="AO46" s="181"/>
      <c r="AP46" s="181"/>
      <c r="AQ46" s="181"/>
      <c r="AR46" s="181"/>
      <c r="AS46" s="181"/>
      <c r="AT46" s="181"/>
      <c r="AU46" s="181"/>
      <c r="AV46" s="181"/>
      <c r="AW46" s="181"/>
      <c r="AX46" s="181"/>
      <c r="AY46" s="181"/>
      <c r="AZ46" s="181"/>
      <c r="BA46" s="181"/>
      <c r="BB46" s="181"/>
      <c r="BC46" s="181"/>
      <c r="BD46" s="181"/>
      <c r="BE46" s="181"/>
      <c r="BF46" s="181"/>
      <c r="BG46" s="181"/>
      <c r="BH46" s="181"/>
      <c r="BI46" s="181"/>
      <c r="BJ46" s="181"/>
      <c r="BK46" s="181"/>
      <c r="BL46" s="181"/>
      <c r="BM46" s="181"/>
      <c r="BN46" s="181"/>
      <c r="BO46" s="181"/>
      <c r="BP46" s="181"/>
      <c r="BQ46" s="181"/>
      <c r="BR46" s="181"/>
      <c r="BS46" s="181"/>
      <c r="BT46" s="181"/>
      <c r="BU46" s="181"/>
      <c r="BV46" s="181"/>
      <c r="BW46" s="181"/>
      <c r="BX46" s="181"/>
      <c r="BY46" s="181"/>
      <c r="BZ46" s="181"/>
      <c r="CA46" s="181"/>
      <c r="CB46" s="181"/>
      <c r="CC46" s="181"/>
      <c r="CD46" s="181"/>
      <c r="CE46" s="181"/>
      <c r="CF46" s="181"/>
      <c r="CG46" s="181"/>
      <c r="CH46" s="181"/>
      <c r="CI46" s="181"/>
      <c r="CJ46" s="181"/>
      <c r="CK46" s="181"/>
      <c r="CL46" s="181"/>
      <c r="CM46" s="181"/>
      <c r="CN46" s="181"/>
      <c r="CO46" s="181"/>
      <c r="CP46" s="181"/>
      <c r="CQ46" s="181"/>
      <c r="CR46" s="181"/>
      <c r="CS46" s="181"/>
      <c r="CT46" s="181"/>
      <c r="CU46" s="181"/>
      <c r="CV46" s="190"/>
      <c r="CW46" s="21"/>
      <c r="CX46" s="196"/>
    </row>
    <row r="47" spans="1:102" ht="15" customHeight="1" x14ac:dyDescent="0.25">
      <c r="A47" s="220"/>
      <c r="B47" s="230"/>
      <c r="C47" s="223"/>
      <c r="D47" s="226"/>
      <c r="E47" s="228"/>
      <c r="F47" s="32" t="s">
        <v>30</v>
      </c>
      <c r="G47" s="133" t="str">
        <f>IF(COUNTIF(I47:CV50,"&gt;0"),"Yes","No")</f>
        <v>No</v>
      </c>
      <c r="H47" s="133"/>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134"/>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91"/>
      <c r="CW47" s="21"/>
      <c r="CX47" s="196"/>
    </row>
    <row r="48" spans="1:102" ht="15" customHeight="1" x14ac:dyDescent="0.25">
      <c r="A48" s="220"/>
      <c r="B48" s="230"/>
      <c r="C48" s="223"/>
      <c r="D48" s="226"/>
      <c r="E48" s="228"/>
      <c r="F48" s="32" t="s">
        <v>31</v>
      </c>
      <c r="G48" s="44"/>
      <c r="H48" s="133"/>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134"/>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c r="CR48" s="182"/>
      <c r="CS48" s="182"/>
      <c r="CT48" s="182"/>
      <c r="CU48" s="182"/>
      <c r="CV48" s="191"/>
      <c r="CW48" s="21"/>
      <c r="CX48" s="196"/>
    </row>
    <row r="49" spans="1:102" ht="15" customHeight="1" x14ac:dyDescent="0.25">
      <c r="A49" s="220"/>
      <c r="B49" s="230"/>
      <c r="C49" s="223"/>
      <c r="D49" s="226"/>
      <c r="E49" s="228"/>
      <c r="F49" s="32" t="s">
        <v>32</v>
      </c>
      <c r="G49" s="44"/>
      <c r="H49" s="133"/>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134"/>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c r="CR49" s="182"/>
      <c r="CS49" s="182"/>
      <c r="CT49" s="182"/>
      <c r="CU49" s="182"/>
      <c r="CV49" s="191"/>
      <c r="CW49" s="21"/>
      <c r="CX49" s="196"/>
    </row>
    <row r="50" spans="1:102" ht="15" customHeight="1" x14ac:dyDescent="0.25">
      <c r="A50" s="220"/>
      <c r="B50" s="230"/>
      <c r="C50" s="223"/>
      <c r="D50" s="226"/>
      <c r="E50" s="228"/>
      <c r="F50" s="32" t="s">
        <v>33</v>
      </c>
      <c r="G50" s="44"/>
      <c r="H50" s="133"/>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134"/>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91"/>
      <c r="CW50" s="21"/>
      <c r="CX50" s="196"/>
    </row>
    <row r="51" spans="1:102" ht="15" customHeight="1" x14ac:dyDescent="0.25">
      <c r="A51" s="220"/>
      <c r="B51" s="230"/>
      <c r="C51" s="223"/>
      <c r="D51" s="226"/>
      <c r="E51" s="228"/>
      <c r="F51" s="47" t="s">
        <v>34</v>
      </c>
      <c r="G51" s="135" t="str">
        <f>IF(COUNTIF(I51:CV54,"&gt;0"),"Yes","No")</f>
        <v>No</v>
      </c>
      <c r="H51" s="135"/>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136"/>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3"/>
      <c r="BX51" s="183"/>
      <c r="BY51" s="183"/>
      <c r="BZ51" s="183"/>
      <c r="CA51" s="183"/>
      <c r="CB51" s="183"/>
      <c r="CC51" s="183"/>
      <c r="CD51" s="183"/>
      <c r="CE51" s="183"/>
      <c r="CF51" s="183"/>
      <c r="CG51" s="183"/>
      <c r="CH51" s="183"/>
      <c r="CI51" s="183"/>
      <c r="CJ51" s="183"/>
      <c r="CK51" s="183"/>
      <c r="CL51" s="183"/>
      <c r="CM51" s="183"/>
      <c r="CN51" s="183"/>
      <c r="CO51" s="183"/>
      <c r="CP51" s="183"/>
      <c r="CQ51" s="183"/>
      <c r="CR51" s="183"/>
      <c r="CS51" s="183"/>
      <c r="CT51" s="183"/>
      <c r="CU51" s="183"/>
      <c r="CV51" s="192"/>
      <c r="CW51" s="21"/>
      <c r="CX51" s="196"/>
    </row>
    <row r="52" spans="1:102" ht="15" customHeight="1" x14ac:dyDescent="0.25">
      <c r="A52" s="220"/>
      <c r="B52" s="230"/>
      <c r="C52" s="223"/>
      <c r="D52" s="226"/>
      <c r="E52" s="228"/>
      <c r="F52" s="47" t="s">
        <v>35</v>
      </c>
      <c r="G52" s="44"/>
      <c r="H52" s="135"/>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136"/>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92"/>
      <c r="CW52" s="21"/>
      <c r="CX52" s="196"/>
    </row>
    <row r="53" spans="1:102" ht="15" customHeight="1" x14ac:dyDescent="0.25">
      <c r="A53" s="220"/>
      <c r="B53" s="230"/>
      <c r="C53" s="223"/>
      <c r="D53" s="226"/>
      <c r="E53" s="228"/>
      <c r="F53" s="47" t="s">
        <v>36</v>
      </c>
      <c r="G53" s="44"/>
      <c r="H53" s="135"/>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136"/>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83"/>
      <c r="CO53" s="183"/>
      <c r="CP53" s="183"/>
      <c r="CQ53" s="183"/>
      <c r="CR53" s="183"/>
      <c r="CS53" s="183"/>
      <c r="CT53" s="183"/>
      <c r="CU53" s="183"/>
      <c r="CV53" s="192"/>
      <c r="CW53" s="21"/>
      <c r="CX53" s="196"/>
    </row>
    <row r="54" spans="1:102" ht="15" customHeight="1" x14ac:dyDescent="0.25">
      <c r="A54" s="220"/>
      <c r="B54" s="230"/>
      <c r="C54" s="223"/>
      <c r="D54" s="226"/>
      <c r="E54" s="228"/>
      <c r="F54" s="47" t="s">
        <v>37</v>
      </c>
      <c r="G54" s="44"/>
      <c r="H54" s="135"/>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136"/>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83"/>
      <c r="CO54" s="183"/>
      <c r="CP54" s="183"/>
      <c r="CQ54" s="183"/>
      <c r="CR54" s="183"/>
      <c r="CS54" s="183"/>
      <c r="CT54" s="183"/>
      <c r="CU54" s="183"/>
      <c r="CV54" s="192"/>
      <c r="CW54" s="21"/>
      <c r="CX54" s="196"/>
    </row>
    <row r="55" spans="1:102" ht="15" customHeight="1" x14ac:dyDescent="0.25">
      <c r="A55" s="220"/>
      <c r="B55" s="230"/>
      <c r="C55" s="223"/>
      <c r="D55" s="226"/>
      <c r="E55" s="228"/>
      <c r="F55" s="49" t="s">
        <v>38</v>
      </c>
      <c r="G55" s="137" t="str">
        <f>IF(COUNTIF(I55:CV58,"&gt;0"),"Yes","No")</f>
        <v>No</v>
      </c>
      <c r="H55" s="137"/>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138"/>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93"/>
      <c r="CW55" s="21"/>
      <c r="CX55" s="196"/>
    </row>
    <row r="56" spans="1:102" ht="15" customHeight="1" x14ac:dyDescent="0.25">
      <c r="A56" s="220"/>
      <c r="B56" s="230"/>
      <c r="C56" s="223"/>
      <c r="D56" s="226"/>
      <c r="E56" s="228"/>
      <c r="F56" s="49" t="s">
        <v>39</v>
      </c>
      <c r="G56" s="44"/>
      <c r="H56" s="137"/>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138"/>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93"/>
      <c r="CW56" s="21"/>
      <c r="CX56" s="196"/>
    </row>
    <row r="57" spans="1:102" ht="15" customHeight="1" x14ac:dyDescent="0.25">
      <c r="A57" s="220"/>
      <c r="B57" s="230"/>
      <c r="C57" s="223"/>
      <c r="D57" s="226"/>
      <c r="E57" s="228"/>
      <c r="F57" s="49" t="s">
        <v>40</v>
      </c>
      <c r="G57" s="44"/>
      <c r="H57" s="137"/>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138"/>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93"/>
      <c r="CW57" s="21"/>
      <c r="CX57" s="196"/>
    </row>
    <row r="58" spans="1:102" ht="15" customHeight="1" x14ac:dyDescent="0.25">
      <c r="A58" s="220"/>
      <c r="B58" s="230"/>
      <c r="C58" s="223"/>
      <c r="D58" s="226"/>
      <c r="E58" s="228"/>
      <c r="F58" s="49" t="s">
        <v>41</v>
      </c>
      <c r="G58" s="44"/>
      <c r="H58" s="137"/>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138"/>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93"/>
      <c r="CW58" s="21"/>
      <c r="CX58" s="196"/>
    </row>
    <row r="59" spans="1:102" ht="15" customHeight="1" x14ac:dyDescent="0.25">
      <c r="A59" s="220"/>
      <c r="B59" s="230"/>
      <c r="C59" s="223"/>
      <c r="D59" s="226"/>
      <c r="E59" s="228"/>
      <c r="F59" s="77" t="s">
        <v>42</v>
      </c>
      <c r="G59" s="139" t="str">
        <f>IF(COUNTIF(I59:CV62,"&gt;0"),"Yes","No")</f>
        <v>No</v>
      </c>
      <c r="H59" s="139"/>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140"/>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94"/>
      <c r="CW59" s="21"/>
      <c r="CX59" s="196"/>
    </row>
    <row r="60" spans="1:102" ht="15" customHeight="1" x14ac:dyDescent="0.25">
      <c r="A60" s="220"/>
      <c r="B60" s="230"/>
      <c r="C60" s="223"/>
      <c r="D60" s="226"/>
      <c r="E60" s="228"/>
      <c r="F60" s="77" t="s">
        <v>43</v>
      </c>
      <c r="G60" s="44"/>
      <c r="H60" s="139"/>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140"/>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5"/>
      <c r="CT60" s="185"/>
      <c r="CU60" s="185"/>
      <c r="CV60" s="194"/>
      <c r="CW60" s="21"/>
      <c r="CX60" s="196"/>
    </row>
    <row r="61" spans="1:102" ht="15" customHeight="1" x14ac:dyDescent="0.25">
      <c r="A61" s="220"/>
      <c r="B61" s="230"/>
      <c r="C61" s="223"/>
      <c r="D61" s="226"/>
      <c r="E61" s="228"/>
      <c r="F61" s="77" t="s">
        <v>44</v>
      </c>
      <c r="G61" s="44"/>
      <c r="H61" s="139"/>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140"/>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5"/>
      <c r="BM61" s="185"/>
      <c r="BN61" s="185"/>
      <c r="BO61" s="185"/>
      <c r="BP61" s="185"/>
      <c r="BQ61" s="185"/>
      <c r="BR61" s="185"/>
      <c r="BS61" s="185"/>
      <c r="BT61" s="185"/>
      <c r="BU61" s="185"/>
      <c r="BV61" s="185"/>
      <c r="BW61" s="185"/>
      <c r="BX61" s="185"/>
      <c r="BY61" s="185"/>
      <c r="BZ61" s="185"/>
      <c r="CA61" s="185"/>
      <c r="CB61" s="185"/>
      <c r="CC61" s="185"/>
      <c r="CD61" s="185"/>
      <c r="CE61" s="185"/>
      <c r="CF61" s="185"/>
      <c r="CG61" s="185"/>
      <c r="CH61" s="185"/>
      <c r="CI61" s="185"/>
      <c r="CJ61" s="185"/>
      <c r="CK61" s="185"/>
      <c r="CL61" s="185"/>
      <c r="CM61" s="185"/>
      <c r="CN61" s="185"/>
      <c r="CO61" s="185"/>
      <c r="CP61" s="185"/>
      <c r="CQ61" s="185"/>
      <c r="CR61" s="185"/>
      <c r="CS61" s="185"/>
      <c r="CT61" s="185"/>
      <c r="CU61" s="185"/>
      <c r="CV61" s="194"/>
      <c r="CW61" s="21"/>
      <c r="CX61" s="196"/>
    </row>
    <row r="62" spans="1:102" ht="15" customHeight="1" thickBot="1" x14ac:dyDescent="0.3">
      <c r="A62" s="221"/>
      <c r="B62" s="231"/>
      <c r="C62" s="224"/>
      <c r="D62" s="227"/>
      <c r="E62" s="228"/>
      <c r="F62" s="79" t="s">
        <v>45</v>
      </c>
      <c r="G62" s="44"/>
      <c r="H62" s="141"/>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142"/>
      <c r="AK62" s="186"/>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86"/>
      <c r="BH62" s="186"/>
      <c r="BI62" s="186"/>
      <c r="BJ62" s="186"/>
      <c r="BK62" s="186"/>
      <c r="BL62" s="186"/>
      <c r="BM62" s="186"/>
      <c r="BN62" s="186"/>
      <c r="BO62" s="186"/>
      <c r="BP62" s="186"/>
      <c r="BQ62" s="186"/>
      <c r="BR62" s="186"/>
      <c r="BS62" s="186"/>
      <c r="BT62" s="186"/>
      <c r="BU62" s="186"/>
      <c r="BV62" s="186"/>
      <c r="BW62" s="186"/>
      <c r="BX62" s="186"/>
      <c r="BY62" s="186"/>
      <c r="BZ62" s="186"/>
      <c r="CA62" s="186"/>
      <c r="CB62" s="186"/>
      <c r="CC62" s="186"/>
      <c r="CD62" s="186"/>
      <c r="CE62" s="186"/>
      <c r="CF62" s="186"/>
      <c r="CG62" s="186"/>
      <c r="CH62" s="186"/>
      <c r="CI62" s="186"/>
      <c r="CJ62" s="186"/>
      <c r="CK62" s="186"/>
      <c r="CL62" s="186"/>
      <c r="CM62" s="186"/>
      <c r="CN62" s="186"/>
      <c r="CO62" s="186"/>
      <c r="CP62" s="186"/>
      <c r="CQ62" s="186"/>
      <c r="CR62" s="186"/>
      <c r="CS62" s="186"/>
      <c r="CT62" s="186"/>
      <c r="CU62" s="186"/>
      <c r="CV62" s="195"/>
      <c r="CW62" s="21"/>
      <c r="CX62" s="196"/>
    </row>
    <row r="63" spans="1:102" ht="15" customHeight="1" thickBot="1" x14ac:dyDescent="0.3">
      <c r="A63" s="219"/>
      <c r="B63" s="158" t="s">
        <v>15</v>
      </c>
      <c r="C63" s="222"/>
      <c r="D63" s="225"/>
      <c r="E63" s="228"/>
      <c r="F63" s="51" t="s">
        <v>16</v>
      </c>
      <c r="G63" s="22" t="str">
        <f t="shared" ref="G63" si="0">IF(COUNTIF(I63:CV66,"&gt;0"),"Yes","No")</f>
        <v>No</v>
      </c>
      <c r="H63" s="126"/>
      <c r="I63" s="113"/>
      <c r="J63" s="112"/>
      <c r="K63" s="112"/>
      <c r="L63" s="112"/>
      <c r="M63" s="112"/>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27"/>
      <c r="AK63" s="178"/>
      <c r="AL63" s="178"/>
      <c r="AM63" s="178"/>
      <c r="AN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78"/>
      <c r="BM63" s="178"/>
      <c r="BN63" s="178"/>
      <c r="BO63" s="178"/>
      <c r="BP63" s="178"/>
      <c r="BQ63" s="178"/>
      <c r="BR63" s="178"/>
      <c r="BS63" s="178"/>
      <c r="BT63" s="178"/>
      <c r="BU63" s="178"/>
      <c r="BV63" s="178"/>
      <c r="BW63" s="178"/>
      <c r="BX63" s="178"/>
      <c r="BY63" s="178"/>
      <c r="BZ63" s="178"/>
      <c r="CA63" s="178"/>
      <c r="CB63" s="178"/>
      <c r="CC63" s="178"/>
      <c r="CD63" s="178"/>
      <c r="CE63" s="178"/>
      <c r="CF63" s="178"/>
      <c r="CG63" s="178"/>
      <c r="CH63" s="178"/>
      <c r="CI63" s="178"/>
      <c r="CJ63" s="178"/>
      <c r="CK63" s="178"/>
      <c r="CL63" s="178"/>
      <c r="CM63" s="178"/>
      <c r="CN63" s="178"/>
      <c r="CO63" s="178"/>
      <c r="CP63" s="178"/>
      <c r="CQ63" s="178"/>
      <c r="CR63" s="178"/>
      <c r="CS63" s="178"/>
      <c r="CT63" s="178"/>
      <c r="CU63" s="178"/>
      <c r="CV63" s="187"/>
      <c r="CW63" s="21"/>
      <c r="CX63" s="196"/>
    </row>
    <row r="64" spans="1:102" ht="15" customHeight="1" thickBot="1" x14ac:dyDescent="0.3">
      <c r="A64" s="220"/>
      <c r="B64" s="159"/>
      <c r="C64" s="223"/>
      <c r="D64" s="226"/>
      <c r="E64" s="228"/>
      <c r="F64" s="29" t="s">
        <v>18</v>
      </c>
      <c r="G64" s="44"/>
      <c r="H64" s="126"/>
      <c r="I64" s="27"/>
      <c r="J64" s="110"/>
      <c r="K64" s="110"/>
      <c r="L64" s="110"/>
      <c r="M64" s="110"/>
      <c r="N64" s="27"/>
      <c r="O64" s="27"/>
      <c r="P64" s="27"/>
      <c r="Q64" s="27"/>
      <c r="R64" s="27"/>
      <c r="S64" s="27"/>
      <c r="T64" s="27"/>
      <c r="U64" s="27"/>
      <c r="V64" s="27"/>
      <c r="W64" s="27"/>
      <c r="X64" s="27"/>
      <c r="Y64" s="27"/>
      <c r="Z64" s="27"/>
      <c r="AA64" s="27"/>
      <c r="AB64" s="27"/>
      <c r="AC64" s="27"/>
      <c r="AD64" s="27"/>
      <c r="AE64" s="27"/>
      <c r="AF64" s="27"/>
      <c r="AG64" s="27"/>
      <c r="AH64" s="27"/>
      <c r="AI64" s="27"/>
      <c r="AJ64" s="128"/>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179"/>
      <c r="CA64" s="179"/>
      <c r="CB64" s="179"/>
      <c r="CC64" s="179"/>
      <c r="CD64" s="179"/>
      <c r="CE64" s="179"/>
      <c r="CF64" s="179"/>
      <c r="CG64" s="179"/>
      <c r="CH64" s="179"/>
      <c r="CI64" s="179"/>
      <c r="CJ64" s="179"/>
      <c r="CK64" s="179"/>
      <c r="CL64" s="179"/>
      <c r="CM64" s="179"/>
      <c r="CN64" s="179"/>
      <c r="CO64" s="179"/>
      <c r="CP64" s="179"/>
      <c r="CQ64" s="179"/>
      <c r="CR64" s="179"/>
      <c r="CS64" s="179"/>
      <c r="CT64" s="179"/>
      <c r="CU64" s="179"/>
      <c r="CV64" s="188"/>
      <c r="CW64" s="21"/>
      <c r="CX64" s="196"/>
    </row>
    <row r="65" spans="1:102" ht="15" customHeight="1" thickBot="1" x14ac:dyDescent="0.3">
      <c r="A65" s="220"/>
      <c r="B65" s="158" t="s">
        <v>19</v>
      </c>
      <c r="C65" s="223"/>
      <c r="D65" s="226"/>
      <c r="E65" s="228"/>
      <c r="F65" s="29" t="s">
        <v>20</v>
      </c>
      <c r="G65" s="44"/>
      <c r="H65" s="126"/>
      <c r="I65" s="27"/>
      <c r="J65" s="110"/>
      <c r="K65" s="110"/>
      <c r="L65" s="110"/>
      <c r="M65" s="110"/>
      <c r="N65" s="27"/>
      <c r="O65" s="27"/>
      <c r="P65" s="27"/>
      <c r="Q65" s="27"/>
      <c r="R65" s="27"/>
      <c r="S65" s="27"/>
      <c r="T65" s="27"/>
      <c r="U65" s="27"/>
      <c r="V65" s="27"/>
      <c r="W65" s="27"/>
      <c r="X65" s="27"/>
      <c r="Y65" s="27"/>
      <c r="Z65" s="27"/>
      <c r="AA65" s="27"/>
      <c r="AB65" s="27"/>
      <c r="AC65" s="27"/>
      <c r="AD65" s="27"/>
      <c r="AE65" s="27"/>
      <c r="AF65" s="27"/>
      <c r="AG65" s="27"/>
      <c r="AH65" s="27"/>
      <c r="AI65" s="27"/>
      <c r="AJ65" s="128"/>
      <c r="AK65" s="179"/>
      <c r="AL65" s="179"/>
      <c r="AM65" s="179"/>
      <c r="AN65" s="179"/>
      <c r="AO65" s="179"/>
      <c r="AP65" s="179"/>
      <c r="AQ65" s="179"/>
      <c r="AR65" s="179"/>
      <c r="AS65" s="179"/>
      <c r="AT65" s="179"/>
      <c r="AU65" s="179"/>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79"/>
      <c r="BR65" s="179"/>
      <c r="BS65" s="179"/>
      <c r="BT65" s="179"/>
      <c r="BU65" s="179"/>
      <c r="BV65" s="179"/>
      <c r="BW65" s="179"/>
      <c r="BX65" s="179"/>
      <c r="BY65" s="179"/>
      <c r="BZ65" s="179"/>
      <c r="CA65" s="179"/>
      <c r="CB65" s="179"/>
      <c r="CC65" s="179"/>
      <c r="CD65" s="179"/>
      <c r="CE65" s="179"/>
      <c r="CF65" s="179"/>
      <c r="CG65" s="179"/>
      <c r="CH65" s="179"/>
      <c r="CI65" s="179"/>
      <c r="CJ65" s="179"/>
      <c r="CK65" s="179"/>
      <c r="CL65" s="179"/>
      <c r="CM65" s="179"/>
      <c r="CN65" s="179"/>
      <c r="CO65" s="179"/>
      <c r="CP65" s="179"/>
      <c r="CQ65" s="179"/>
      <c r="CR65" s="179"/>
      <c r="CS65" s="179"/>
      <c r="CT65" s="179"/>
      <c r="CU65" s="179"/>
      <c r="CV65" s="188"/>
      <c r="CW65" s="21"/>
      <c r="CX65" s="196"/>
    </row>
    <row r="66" spans="1:102" ht="15" customHeight="1" thickBot="1" x14ac:dyDescent="0.3">
      <c r="A66" s="220"/>
      <c r="B66" s="160"/>
      <c r="C66" s="223"/>
      <c r="D66" s="226"/>
      <c r="E66" s="228"/>
      <c r="F66" s="29" t="s">
        <v>21</v>
      </c>
      <c r="G66" s="44"/>
      <c r="H66" s="126"/>
      <c r="I66" s="27"/>
      <c r="J66" s="110"/>
      <c r="K66" s="110"/>
      <c r="L66" s="110"/>
      <c r="M66" s="110"/>
      <c r="N66" s="27"/>
      <c r="O66" s="27"/>
      <c r="P66" s="27"/>
      <c r="Q66" s="27"/>
      <c r="R66" s="27"/>
      <c r="S66" s="27"/>
      <c r="T66" s="27"/>
      <c r="U66" s="27"/>
      <c r="V66" s="27"/>
      <c r="W66" s="27"/>
      <c r="X66" s="27"/>
      <c r="Y66" s="27"/>
      <c r="Z66" s="27"/>
      <c r="AA66" s="27"/>
      <c r="AB66" s="27"/>
      <c r="AC66" s="27"/>
      <c r="AD66" s="27"/>
      <c r="AE66" s="27"/>
      <c r="AF66" s="27"/>
      <c r="AG66" s="27"/>
      <c r="AH66" s="27"/>
      <c r="AI66" s="27"/>
      <c r="AJ66" s="128"/>
      <c r="AK66" s="179"/>
      <c r="AL66" s="179"/>
      <c r="AM66" s="179"/>
      <c r="AN66" s="179"/>
      <c r="AO66" s="179"/>
      <c r="AP66" s="179"/>
      <c r="AQ66" s="179"/>
      <c r="AR66" s="179"/>
      <c r="AS66" s="179"/>
      <c r="AT66" s="179"/>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179"/>
      <c r="CA66" s="179"/>
      <c r="CB66" s="179"/>
      <c r="CC66" s="179"/>
      <c r="CD66" s="179"/>
      <c r="CE66" s="179"/>
      <c r="CF66" s="179"/>
      <c r="CG66" s="179"/>
      <c r="CH66" s="179"/>
      <c r="CI66" s="179"/>
      <c r="CJ66" s="179"/>
      <c r="CK66" s="179"/>
      <c r="CL66" s="179"/>
      <c r="CM66" s="179"/>
      <c r="CN66" s="179"/>
      <c r="CO66" s="179"/>
      <c r="CP66" s="179"/>
      <c r="CQ66" s="179"/>
      <c r="CR66" s="179"/>
      <c r="CS66" s="179"/>
      <c r="CT66" s="179"/>
      <c r="CU66" s="179"/>
      <c r="CV66" s="188"/>
      <c r="CW66" s="21"/>
      <c r="CX66" s="196"/>
    </row>
    <row r="67" spans="1:102" ht="15" customHeight="1" x14ac:dyDescent="0.25">
      <c r="A67" s="220"/>
      <c r="B67" s="229"/>
      <c r="C67" s="223"/>
      <c r="D67" s="226"/>
      <c r="E67" s="228"/>
      <c r="F67" s="30" t="s">
        <v>22</v>
      </c>
      <c r="G67" s="129" t="str">
        <f t="shared" ref="G67" si="1">IF(COUNTIF(I67:CV70,"&gt;0"),"Yes","No")</f>
        <v>No</v>
      </c>
      <c r="H67" s="129"/>
      <c r="I67" s="28"/>
      <c r="J67" s="111"/>
      <c r="K67" s="111"/>
      <c r="L67" s="111"/>
      <c r="M67" s="111"/>
      <c r="N67" s="28"/>
      <c r="O67" s="28"/>
      <c r="P67" s="28"/>
      <c r="Q67" s="28"/>
      <c r="R67" s="28"/>
      <c r="S67" s="28"/>
      <c r="T67" s="28"/>
      <c r="U67" s="28"/>
      <c r="V67" s="28"/>
      <c r="W67" s="28"/>
      <c r="X67" s="28"/>
      <c r="Y67" s="28"/>
      <c r="Z67" s="28"/>
      <c r="AA67" s="28"/>
      <c r="AB67" s="28"/>
      <c r="AC67" s="28"/>
      <c r="AD67" s="28"/>
      <c r="AE67" s="28"/>
      <c r="AF67" s="28"/>
      <c r="AG67" s="28"/>
      <c r="AH67" s="28"/>
      <c r="AI67" s="28"/>
      <c r="AJ67" s="13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9"/>
      <c r="CW67" s="21"/>
      <c r="CX67" s="196"/>
    </row>
    <row r="68" spans="1:102" ht="15" customHeight="1" x14ac:dyDescent="0.25">
      <c r="A68" s="220"/>
      <c r="B68" s="230"/>
      <c r="C68" s="223"/>
      <c r="D68" s="226"/>
      <c r="E68" s="228"/>
      <c r="F68" s="30" t="s">
        <v>23</v>
      </c>
      <c r="G68" s="44"/>
      <c r="H68" s="129"/>
      <c r="I68" s="28"/>
      <c r="J68" s="111"/>
      <c r="K68" s="111"/>
      <c r="L68" s="111"/>
      <c r="M68" s="111"/>
      <c r="N68" s="28"/>
      <c r="O68" s="28"/>
      <c r="P68" s="28"/>
      <c r="Q68" s="28"/>
      <c r="R68" s="28"/>
      <c r="S68" s="28"/>
      <c r="T68" s="28"/>
      <c r="U68" s="28"/>
      <c r="V68" s="28"/>
      <c r="W68" s="28"/>
      <c r="X68" s="28"/>
      <c r="Y68" s="28"/>
      <c r="Z68" s="28"/>
      <c r="AA68" s="28"/>
      <c r="AB68" s="28"/>
      <c r="AC68" s="28"/>
      <c r="AD68" s="28"/>
      <c r="AE68" s="28"/>
      <c r="AF68" s="28"/>
      <c r="AG68" s="28"/>
      <c r="AH68" s="28"/>
      <c r="AI68" s="28"/>
      <c r="AJ68" s="130"/>
      <c r="AK68" s="180"/>
      <c r="AL68" s="180"/>
      <c r="AM68" s="180"/>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0"/>
      <c r="BR68" s="180"/>
      <c r="BS68" s="180"/>
      <c r="BT68" s="180"/>
      <c r="BU68" s="180"/>
      <c r="BV68" s="180"/>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c r="CV68" s="189"/>
      <c r="CW68" s="21"/>
      <c r="CX68" s="196"/>
    </row>
    <row r="69" spans="1:102" ht="15" customHeight="1" x14ac:dyDescent="0.25">
      <c r="A69" s="220"/>
      <c r="B69" s="230"/>
      <c r="C69" s="223"/>
      <c r="D69" s="226"/>
      <c r="E69" s="228"/>
      <c r="F69" s="30" t="s">
        <v>24</v>
      </c>
      <c r="G69" s="44"/>
      <c r="H69" s="129"/>
      <c r="I69" s="28"/>
      <c r="J69" s="111"/>
      <c r="K69" s="111"/>
      <c r="L69" s="111"/>
      <c r="M69" s="111"/>
      <c r="N69" s="28"/>
      <c r="O69" s="28"/>
      <c r="P69" s="28"/>
      <c r="Q69" s="28"/>
      <c r="R69" s="28"/>
      <c r="S69" s="28"/>
      <c r="T69" s="28"/>
      <c r="U69" s="28"/>
      <c r="V69" s="28"/>
      <c r="W69" s="28"/>
      <c r="X69" s="28"/>
      <c r="Y69" s="28"/>
      <c r="Z69" s="28"/>
      <c r="AA69" s="28"/>
      <c r="AB69" s="28"/>
      <c r="AC69" s="28"/>
      <c r="AD69" s="28"/>
      <c r="AE69" s="28"/>
      <c r="AF69" s="28"/>
      <c r="AG69" s="28"/>
      <c r="AH69" s="28"/>
      <c r="AI69" s="28"/>
      <c r="AJ69" s="13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9"/>
      <c r="CW69" s="21"/>
      <c r="CX69" s="196"/>
    </row>
    <row r="70" spans="1:102" ht="15" customHeight="1" x14ac:dyDescent="0.25">
      <c r="A70" s="220"/>
      <c r="B70" s="230"/>
      <c r="C70" s="223"/>
      <c r="D70" s="226"/>
      <c r="E70" s="228"/>
      <c r="F70" s="30" t="s">
        <v>25</v>
      </c>
      <c r="G70" s="44"/>
      <c r="H70" s="129"/>
      <c r="I70" s="28"/>
      <c r="J70" s="111"/>
      <c r="K70" s="111"/>
      <c r="L70" s="111"/>
      <c r="M70" s="111"/>
      <c r="N70" s="28"/>
      <c r="O70" s="28"/>
      <c r="P70" s="28"/>
      <c r="Q70" s="28"/>
      <c r="R70" s="28"/>
      <c r="S70" s="28"/>
      <c r="T70" s="28"/>
      <c r="U70" s="28"/>
      <c r="V70" s="28"/>
      <c r="W70" s="28"/>
      <c r="X70" s="28"/>
      <c r="Y70" s="28"/>
      <c r="Z70" s="28"/>
      <c r="AA70" s="28"/>
      <c r="AB70" s="28"/>
      <c r="AC70" s="28"/>
      <c r="AD70" s="28"/>
      <c r="AE70" s="28"/>
      <c r="AF70" s="28"/>
      <c r="AG70" s="28"/>
      <c r="AH70" s="28"/>
      <c r="AI70" s="28"/>
      <c r="AJ70" s="130"/>
      <c r="AK70" s="180"/>
      <c r="AL70" s="180"/>
      <c r="AM70" s="180"/>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0"/>
      <c r="BR70" s="180"/>
      <c r="BS70" s="180"/>
      <c r="BT70" s="180"/>
      <c r="BU70" s="180"/>
      <c r="BV70" s="180"/>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c r="CV70" s="189"/>
      <c r="CW70" s="21"/>
      <c r="CX70" s="196"/>
    </row>
    <row r="71" spans="1:102" ht="15" customHeight="1" x14ac:dyDescent="0.25">
      <c r="A71" s="220"/>
      <c r="B71" s="230"/>
      <c r="C71" s="223"/>
      <c r="D71" s="226"/>
      <c r="E71" s="228"/>
      <c r="F71" s="31" t="s">
        <v>26</v>
      </c>
      <c r="G71" s="129" t="str">
        <f t="shared" ref="G71" si="2">IF(COUNTIF(I71:CV74,"&gt;0"),"Yes","No")</f>
        <v>No</v>
      </c>
      <c r="H71" s="131"/>
      <c r="I71" s="109"/>
      <c r="J71" s="109"/>
      <c r="K71" s="109"/>
      <c r="L71" s="109"/>
      <c r="M71" s="109"/>
      <c r="N71" s="23"/>
      <c r="O71" s="23"/>
      <c r="P71" s="23"/>
      <c r="Q71" s="23"/>
      <c r="R71" s="23"/>
      <c r="S71" s="23"/>
      <c r="T71" s="23"/>
      <c r="U71" s="23"/>
      <c r="V71" s="23"/>
      <c r="W71" s="23"/>
      <c r="X71" s="23"/>
      <c r="Y71" s="23"/>
      <c r="Z71" s="23"/>
      <c r="AA71" s="23"/>
      <c r="AB71" s="23"/>
      <c r="AC71" s="23"/>
      <c r="AD71" s="23"/>
      <c r="AE71" s="23"/>
      <c r="AF71" s="23"/>
      <c r="AG71" s="23"/>
      <c r="AH71" s="23"/>
      <c r="AI71" s="23"/>
      <c r="AJ71" s="132"/>
      <c r="AK71" s="181"/>
      <c r="AL71" s="181"/>
      <c r="AM71" s="181"/>
      <c r="AN71" s="181"/>
      <c r="AO71" s="181"/>
      <c r="AP71" s="181"/>
      <c r="AQ71" s="181"/>
      <c r="AR71" s="181"/>
      <c r="AS71" s="181"/>
      <c r="AT71" s="181"/>
      <c r="AU71" s="181"/>
      <c r="AV71" s="181"/>
      <c r="AW71" s="181"/>
      <c r="AX71" s="181"/>
      <c r="AY71" s="181"/>
      <c r="AZ71" s="181"/>
      <c r="BA71" s="181"/>
      <c r="BB71" s="181"/>
      <c r="BC71" s="181"/>
      <c r="BD71" s="181"/>
      <c r="BE71" s="181"/>
      <c r="BF71" s="181"/>
      <c r="BG71" s="181"/>
      <c r="BH71" s="181"/>
      <c r="BI71" s="181"/>
      <c r="BJ71" s="181"/>
      <c r="BK71" s="181"/>
      <c r="BL71" s="181"/>
      <c r="BM71" s="181"/>
      <c r="BN71" s="181"/>
      <c r="BO71" s="181"/>
      <c r="BP71" s="181"/>
      <c r="BQ71" s="181"/>
      <c r="BR71" s="181"/>
      <c r="BS71" s="181"/>
      <c r="BT71" s="181"/>
      <c r="BU71" s="181"/>
      <c r="BV71" s="181"/>
      <c r="BW71" s="181"/>
      <c r="BX71" s="181"/>
      <c r="BY71" s="181"/>
      <c r="BZ71" s="181"/>
      <c r="CA71" s="181"/>
      <c r="CB71" s="181"/>
      <c r="CC71" s="181"/>
      <c r="CD71" s="181"/>
      <c r="CE71" s="181"/>
      <c r="CF71" s="181"/>
      <c r="CG71" s="181"/>
      <c r="CH71" s="181"/>
      <c r="CI71" s="181"/>
      <c r="CJ71" s="181"/>
      <c r="CK71" s="181"/>
      <c r="CL71" s="181"/>
      <c r="CM71" s="181"/>
      <c r="CN71" s="181"/>
      <c r="CO71" s="181"/>
      <c r="CP71" s="181"/>
      <c r="CQ71" s="181"/>
      <c r="CR71" s="181"/>
      <c r="CS71" s="181"/>
      <c r="CT71" s="181"/>
      <c r="CU71" s="181"/>
      <c r="CV71" s="190"/>
      <c r="CW71" s="21"/>
      <c r="CX71" s="196"/>
    </row>
    <row r="72" spans="1:102" ht="15" customHeight="1" x14ac:dyDescent="0.25">
      <c r="A72" s="220"/>
      <c r="B72" s="230"/>
      <c r="C72" s="223"/>
      <c r="D72" s="226"/>
      <c r="E72" s="228"/>
      <c r="F72" s="31" t="s">
        <v>27</v>
      </c>
      <c r="G72" s="44"/>
      <c r="H72" s="131"/>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132"/>
      <c r="AK72" s="181"/>
      <c r="AL72" s="181"/>
      <c r="AM72" s="181"/>
      <c r="AN72" s="181"/>
      <c r="AO72" s="181"/>
      <c r="AP72" s="181"/>
      <c r="AQ72" s="181"/>
      <c r="AR72" s="181"/>
      <c r="AS72" s="181"/>
      <c r="AT72" s="181"/>
      <c r="AU72" s="181"/>
      <c r="AV72" s="181"/>
      <c r="AW72" s="181"/>
      <c r="AX72" s="181"/>
      <c r="AY72" s="181"/>
      <c r="AZ72" s="181"/>
      <c r="BA72" s="181"/>
      <c r="BB72" s="181"/>
      <c r="BC72" s="181"/>
      <c r="BD72" s="181"/>
      <c r="BE72" s="181"/>
      <c r="BF72" s="181"/>
      <c r="BG72" s="181"/>
      <c r="BH72" s="181"/>
      <c r="BI72" s="181"/>
      <c r="BJ72" s="181"/>
      <c r="BK72" s="181"/>
      <c r="BL72" s="181"/>
      <c r="BM72" s="181"/>
      <c r="BN72" s="181"/>
      <c r="BO72" s="181"/>
      <c r="BP72" s="181"/>
      <c r="BQ72" s="181"/>
      <c r="BR72" s="181"/>
      <c r="BS72" s="181"/>
      <c r="BT72" s="181"/>
      <c r="BU72" s="181"/>
      <c r="BV72" s="181"/>
      <c r="BW72" s="181"/>
      <c r="BX72" s="181"/>
      <c r="BY72" s="181"/>
      <c r="BZ72" s="181"/>
      <c r="CA72" s="181"/>
      <c r="CB72" s="181"/>
      <c r="CC72" s="181"/>
      <c r="CD72" s="181"/>
      <c r="CE72" s="181"/>
      <c r="CF72" s="181"/>
      <c r="CG72" s="181"/>
      <c r="CH72" s="181"/>
      <c r="CI72" s="181"/>
      <c r="CJ72" s="181"/>
      <c r="CK72" s="181"/>
      <c r="CL72" s="181"/>
      <c r="CM72" s="181"/>
      <c r="CN72" s="181"/>
      <c r="CO72" s="181"/>
      <c r="CP72" s="181"/>
      <c r="CQ72" s="181"/>
      <c r="CR72" s="181"/>
      <c r="CS72" s="181"/>
      <c r="CT72" s="181"/>
      <c r="CU72" s="181"/>
      <c r="CV72" s="190"/>
      <c r="CW72" s="21"/>
      <c r="CX72" s="196"/>
    </row>
    <row r="73" spans="1:102" ht="15" customHeight="1" x14ac:dyDescent="0.25">
      <c r="A73" s="220"/>
      <c r="B73" s="230"/>
      <c r="C73" s="223"/>
      <c r="D73" s="226"/>
      <c r="E73" s="228"/>
      <c r="F73" s="31" t="s">
        <v>28</v>
      </c>
      <c r="G73" s="44"/>
      <c r="H73" s="131"/>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132"/>
      <c r="AK73" s="181"/>
      <c r="AL73" s="181"/>
      <c r="AM73" s="181"/>
      <c r="AN73" s="181"/>
      <c r="AO73" s="181"/>
      <c r="AP73" s="181"/>
      <c r="AQ73" s="181"/>
      <c r="AR73" s="181"/>
      <c r="AS73" s="181"/>
      <c r="AT73" s="181"/>
      <c r="AU73" s="181"/>
      <c r="AV73" s="181"/>
      <c r="AW73" s="181"/>
      <c r="AX73" s="181"/>
      <c r="AY73" s="181"/>
      <c r="AZ73" s="181"/>
      <c r="BA73" s="181"/>
      <c r="BB73" s="181"/>
      <c r="BC73" s="181"/>
      <c r="BD73" s="181"/>
      <c r="BE73" s="181"/>
      <c r="BF73" s="181"/>
      <c r="BG73" s="181"/>
      <c r="BH73" s="181"/>
      <c r="BI73" s="181"/>
      <c r="BJ73" s="181"/>
      <c r="BK73" s="181"/>
      <c r="BL73" s="181"/>
      <c r="BM73" s="181"/>
      <c r="BN73" s="181"/>
      <c r="BO73" s="181"/>
      <c r="BP73" s="181"/>
      <c r="BQ73" s="181"/>
      <c r="BR73" s="181"/>
      <c r="BS73" s="181"/>
      <c r="BT73" s="181"/>
      <c r="BU73" s="181"/>
      <c r="BV73" s="181"/>
      <c r="BW73" s="181"/>
      <c r="BX73" s="181"/>
      <c r="BY73" s="181"/>
      <c r="BZ73" s="181"/>
      <c r="CA73" s="181"/>
      <c r="CB73" s="181"/>
      <c r="CC73" s="181"/>
      <c r="CD73" s="181"/>
      <c r="CE73" s="181"/>
      <c r="CF73" s="181"/>
      <c r="CG73" s="181"/>
      <c r="CH73" s="181"/>
      <c r="CI73" s="181"/>
      <c r="CJ73" s="181"/>
      <c r="CK73" s="181"/>
      <c r="CL73" s="181"/>
      <c r="CM73" s="181"/>
      <c r="CN73" s="181"/>
      <c r="CO73" s="181"/>
      <c r="CP73" s="181"/>
      <c r="CQ73" s="181"/>
      <c r="CR73" s="181"/>
      <c r="CS73" s="181"/>
      <c r="CT73" s="181"/>
      <c r="CU73" s="181"/>
      <c r="CV73" s="190"/>
      <c r="CW73" s="21"/>
      <c r="CX73" s="196"/>
    </row>
    <row r="74" spans="1:102" ht="15" customHeight="1" x14ac:dyDescent="0.25">
      <c r="A74" s="220"/>
      <c r="B74" s="230"/>
      <c r="C74" s="223"/>
      <c r="D74" s="226"/>
      <c r="E74" s="228"/>
      <c r="F74" s="31" t="s">
        <v>29</v>
      </c>
      <c r="G74" s="44"/>
      <c r="H74" s="131"/>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132"/>
      <c r="AK74" s="181"/>
      <c r="AL74" s="181"/>
      <c r="AM74" s="181"/>
      <c r="AN74" s="181"/>
      <c r="AO74" s="181"/>
      <c r="AP74" s="181"/>
      <c r="AQ74" s="181"/>
      <c r="AR74" s="181"/>
      <c r="AS74" s="181"/>
      <c r="AT74" s="181"/>
      <c r="AU74" s="181"/>
      <c r="AV74" s="181"/>
      <c r="AW74" s="181"/>
      <c r="AX74" s="181"/>
      <c r="AY74" s="181"/>
      <c r="AZ74" s="181"/>
      <c r="BA74" s="181"/>
      <c r="BB74" s="181"/>
      <c r="BC74" s="181"/>
      <c r="BD74" s="181"/>
      <c r="BE74" s="181"/>
      <c r="BF74" s="181"/>
      <c r="BG74" s="181"/>
      <c r="BH74" s="181"/>
      <c r="BI74" s="181"/>
      <c r="BJ74" s="181"/>
      <c r="BK74" s="181"/>
      <c r="BL74" s="181"/>
      <c r="BM74" s="181"/>
      <c r="BN74" s="181"/>
      <c r="BO74" s="181"/>
      <c r="BP74" s="181"/>
      <c r="BQ74" s="181"/>
      <c r="BR74" s="181"/>
      <c r="BS74" s="181"/>
      <c r="BT74" s="181"/>
      <c r="BU74" s="181"/>
      <c r="BV74" s="181"/>
      <c r="BW74" s="181"/>
      <c r="BX74" s="181"/>
      <c r="BY74" s="181"/>
      <c r="BZ74" s="181"/>
      <c r="CA74" s="181"/>
      <c r="CB74" s="181"/>
      <c r="CC74" s="181"/>
      <c r="CD74" s="181"/>
      <c r="CE74" s="181"/>
      <c r="CF74" s="181"/>
      <c r="CG74" s="181"/>
      <c r="CH74" s="181"/>
      <c r="CI74" s="181"/>
      <c r="CJ74" s="181"/>
      <c r="CK74" s="181"/>
      <c r="CL74" s="181"/>
      <c r="CM74" s="181"/>
      <c r="CN74" s="181"/>
      <c r="CO74" s="181"/>
      <c r="CP74" s="181"/>
      <c r="CQ74" s="181"/>
      <c r="CR74" s="181"/>
      <c r="CS74" s="181"/>
      <c r="CT74" s="181"/>
      <c r="CU74" s="181"/>
      <c r="CV74" s="190"/>
      <c r="CW74" s="21"/>
      <c r="CX74" s="196"/>
    </row>
    <row r="75" spans="1:102" ht="15" customHeight="1" x14ac:dyDescent="0.25">
      <c r="A75" s="220"/>
      <c r="B75" s="230"/>
      <c r="C75" s="223"/>
      <c r="D75" s="226"/>
      <c r="E75" s="228"/>
      <c r="F75" s="32" t="s">
        <v>30</v>
      </c>
      <c r="G75" s="133" t="str">
        <f t="shared" ref="G75" si="3">IF(COUNTIF(I75:CV78,"&gt;0"),"Yes","No")</f>
        <v>No</v>
      </c>
      <c r="H75" s="133"/>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134"/>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c r="CR75" s="182"/>
      <c r="CS75" s="182"/>
      <c r="CT75" s="182"/>
      <c r="CU75" s="182"/>
      <c r="CV75" s="191"/>
      <c r="CW75" s="21"/>
      <c r="CX75" s="196"/>
    </row>
    <row r="76" spans="1:102" ht="15" customHeight="1" x14ac:dyDescent="0.25">
      <c r="A76" s="220"/>
      <c r="B76" s="230"/>
      <c r="C76" s="223"/>
      <c r="D76" s="226"/>
      <c r="E76" s="228"/>
      <c r="F76" s="32" t="s">
        <v>31</v>
      </c>
      <c r="G76" s="44"/>
      <c r="H76" s="133"/>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134"/>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c r="CN76" s="182"/>
      <c r="CO76" s="182"/>
      <c r="CP76" s="182"/>
      <c r="CQ76" s="182"/>
      <c r="CR76" s="182"/>
      <c r="CS76" s="182"/>
      <c r="CT76" s="182"/>
      <c r="CU76" s="182"/>
      <c r="CV76" s="191"/>
      <c r="CW76" s="21"/>
      <c r="CX76" s="196"/>
    </row>
    <row r="77" spans="1:102" ht="15" customHeight="1" x14ac:dyDescent="0.25">
      <c r="A77" s="220"/>
      <c r="B77" s="230"/>
      <c r="C77" s="223"/>
      <c r="D77" s="226"/>
      <c r="E77" s="228"/>
      <c r="F77" s="32" t="s">
        <v>32</v>
      </c>
      <c r="G77" s="44"/>
      <c r="H77" s="133"/>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134"/>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c r="CR77" s="182"/>
      <c r="CS77" s="182"/>
      <c r="CT77" s="182"/>
      <c r="CU77" s="182"/>
      <c r="CV77" s="191"/>
      <c r="CW77" s="21"/>
      <c r="CX77" s="196"/>
    </row>
    <row r="78" spans="1:102" ht="15" customHeight="1" x14ac:dyDescent="0.25">
      <c r="A78" s="220"/>
      <c r="B78" s="230"/>
      <c r="C78" s="223"/>
      <c r="D78" s="226"/>
      <c r="E78" s="228"/>
      <c r="F78" s="32" t="s">
        <v>33</v>
      </c>
      <c r="G78" s="44"/>
      <c r="H78" s="133"/>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134"/>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c r="CR78" s="182"/>
      <c r="CS78" s="182"/>
      <c r="CT78" s="182"/>
      <c r="CU78" s="182"/>
      <c r="CV78" s="191"/>
      <c r="CW78" s="21"/>
      <c r="CX78" s="196"/>
    </row>
    <row r="79" spans="1:102" ht="15" customHeight="1" x14ac:dyDescent="0.25">
      <c r="A79" s="220"/>
      <c r="B79" s="230"/>
      <c r="C79" s="223"/>
      <c r="D79" s="226"/>
      <c r="E79" s="228"/>
      <c r="F79" s="47" t="s">
        <v>34</v>
      </c>
      <c r="G79" s="135" t="str">
        <f t="shared" ref="G79" si="4">IF(COUNTIF(I79:CV82,"&gt;0"),"Yes","No")</f>
        <v>No</v>
      </c>
      <c r="H79" s="135"/>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136"/>
      <c r="AK79" s="183"/>
      <c r="AL79" s="183"/>
      <c r="AM79" s="183"/>
      <c r="AN79" s="183"/>
      <c r="AO79" s="183"/>
      <c r="AP79" s="183"/>
      <c r="AQ79" s="183"/>
      <c r="AR79" s="183"/>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c r="CA79" s="183"/>
      <c r="CB79" s="183"/>
      <c r="CC79" s="183"/>
      <c r="CD79" s="183"/>
      <c r="CE79" s="183"/>
      <c r="CF79" s="183"/>
      <c r="CG79" s="183"/>
      <c r="CH79" s="183"/>
      <c r="CI79" s="183"/>
      <c r="CJ79" s="183"/>
      <c r="CK79" s="183"/>
      <c r="CL79" s="183"/>
      <c r="CM79" s="183"/>
      <c r="CN79" s="183"/>
      <c r="CO79" s="183"/>
      <c r="CP79" s="183"/>
      <c r="CQ79" s="183"/>
      <c r="CR79" s="183"/>
      <c r="CS79" s="183"/>
      <c r="CT79" s="183"/>
      <c r="CU79" s="183"/>
      <c r="CV79" s="192"/>
      <c r="CW79" s="21"/>
      <c r="CX79" s="196"/>
    </row>
    <row r="80" spans="1:102" ht="15" customHeight="1" x14ac:dyDescent="0.25">
      <c r="A80" s="220"/>
      <c r="B80" s="230"/>
      <c r="C80" s="223"/>
      <c r="D80" s="226"/>
      <c r="E80" s="228"/>
      <c r="F80" s="47" t="s">
        <v>35</v>
      </c>
      <c r="G80" s="44"/>
      <c r="H80" s="135"/>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136"/>
      <c r="AK80" s="183"/>
      <c r="AL80" s="183"/>
      <c r="AM80" s="183"/>
      <c r="AN80" s="183"/>
      <c r="AO80" s="183"/>
      <c r="AP80" s="183"/>
      <c r="AQ80" s="183"/>
      <c r="AR80" s="183"/>
      <c r="AS80" s="183"/>
      <c r="AT80" s="183"/>
      <c r="AU80" s="183"/>
      <c r="AV80" s="183"/>
      <c r="AW80" s="183"/>
      <c r="AX80" s="183"/>
      <c r="AY80" s="183"/>
      <c r="AZ80" s="183"/>
      <c r="BA80" s="183"/>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3"/>
      <c r="BX80" s="183"/>
      <c r="BY80" s="183"/>
      <c r="BZ80" s="183"/>
      <c r="CA80" s="183"/>
      <c r="CB80" s="183"/>
      <c r="CC80" s="183"/>
      <c r="CD80" s="183"/>
      <c r="CE80" s="183"/>
      <c r="CF80" s="183"/>
      <c r="CG80" s="183"/>
      <c r="CH80" s="183"/>
      <c r="CI80" s="183"/>
      <c r="CJ80" s="183"/>
      <c r="CK80" s="183"/>
      <c r="CL80" s="183"/>
      <c r="CM80" s="183"/>
      <c r="CN80" s="183"/>
      <c r="CO80" s="183"/>
      <c r="CP80" s="183"/>
      <c r="CQ80" s="183"/>
      <c r="CR80" s="183"/>
      <c r="CS80" s="183"/>
      <c r="CT80" s="183"/>
      <c r="CU80" s="183"/>
      <c r="CV80" s="192"/>
      <c r="CW80" s="21"/>
      <c r="CX80" s="196"/>
    </row>
    <row r="81" spans="1:102" ht="15" customHeight="1" x14ac:dyDescent="0.25">
      <c r="A81" s="220"/>
      <c r="B81" s="230"/>
      <c r="C81" s="223"/>
      <c r="D81" s="226"/>
      <c r="E81" s="228"/>
      <c r="F81" s="47" t="s">
        <v>36</v>
      </c>
      <c r="G81" s="44"/>
      <c r="H81" s="135"/>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136"/>
      <c r="AK81" s="183"/>
      <c r="AL81" s="183"/>
      <c r="AM81" s="183"/>
      <c r="AN81" s="183"/>
      <c r="AO81" s="183"/>
      <c r="AP81" s="183"/>
      <c r="AQ81" s="183"/>
      <c r="AR81" s="183"/>
      <c r="AS81" s="183"/>
      <c r="AT81" s="183"/>
      <c r="AU81" s="183"/>
      <c r="AV81" s="183"/>
      <c r="AW81" s="183"/>
      <c r="AX81" s="183"/>
      <c r="AY81" s="183"/>
      <c r="AZ81" s="183"/>
      <c r="BA81" s="183"/>
      <c r="BB81" s="183"/>
      <c r="BC81" s="183"/>
      <c r="BD81" s="183"/>
      <c r="BE81" s="183"/>
      <c r="BF81" s="183"/>
      <c r="BG81" s="183"/>
      <c r="BH81" s="183"/>
      <c r="BI81" s="183"/>
      <c r="BJ81" s="183"/>
      <c r="BK81" s="183"/>
      <c r="BL81" s="183"/>
      <c r="BM81" s="183"/>
      <c r="BN81" s="183"/>
      <c r="BO81" s="183"/>
      <c r="BP81" s="183"/>
      <c r="BQ81" s="183"/>
      <c r="BR81" s="183"/>
      <c r="BS81" s="183"/>
      <c r="BT81" s="183"/>
      <c r="BU81" s="183"/>
      <c r="BV81" s="183"/>
      <c r="BW81" s="183"/>
      <c r="BX81" s="183"/>
      <c r="BY81" s="183"/>
      <c r="BZ81" s="183"/>
      <c r="CA81" s="183"/>
      <c r="CB81" s="183"/>
      <c r="CC81" s="183"/>
      <c r="CD81" s="183"/>
      <c r="CE81" s="183"/>
      <c r="CF81" s="183"/>
      <c r="CG81" s="183"/>
      <c r="CH81" s="183"/>
      <c r="CI81" s="183"/>
      <c r="CJ81" s="183"/>
      <c r="CK81" s="183"/>
      <c r="CL81" s="183"/>
      <c r="CM81" s="183"/>
      <c r="CN81" s="183"/>
      <c r="CO81" s="183"/>
      <c r="CP81" s="183"/>
      <c r="CQ81" s="183"/>
      <c r="CR81" s="183"/>
      <c r="CS81" s="183"/>
      <c r="CT81" s="183"/>
      <c r="CU81" s="183"/>
      <c r="CV81" s="192"/>
      <c r="CW81" s="21"/>
      <c r="CX81" s="196"/>
    </row>
    <row r="82" spans="1:102" ht="15" customHeight="1" x14ac:dyDescent="0.25">
      <c r="A82" s="220"/>
      <c r="B82" s="230"/>
      <c r="C82" s="223"/>
      <c r="D82" s="226"/>
      <c r="E82" s="228"/>
      <c r="F82" s="47" t="s">
        <v>37</v>
      </c>
      <c r="G82" s="44"/>
      <c r="H82" s="135"/>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136"/>
      <c r="AK82" s="183"/>
      <c r="AL82" s="183"/>
      <c r="AM82" s="183"/>
      <c r="AN82" s="183"/>
      <c r="AO82" s="183"/>
      <c r="AP82" s="183"/>
      <c r="AQ82" s="183"/>
      <c r="AR82" s="183"/>
      <c r="AS82" s="183"/>
      <c r="AT82" s="183"/>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c r="BY82" s="183"/>
      <c r="BZ82" s="183"/>
      <c r="CA82" s="183"/>
      <c r="CB82" s="183"/>
      <c r="CC82" s="183"/>
      <c r="CD82" s="183"/>
      <c r="CE82" s="183"/>
      <c r="CF82" s="183"/>
      <c r="CG82" s="183"/>
      <c r="CH82" s="183"/>
      <c r="CI82" s="183"/>
      <c r="CJ82" s="183"/>
      <c r="CK82" s="183"/>
      <c r="CL82" s="183"/>
      <c r="CM82" s="183"/>
      <c r="CN82" s="183"/>
      <c r="CO82" s="183"/>
      <c r="CP82" s="183"/>
      <c r="CQ82" s="183"/>
      <c r="CR82" s="183"/>
      <c r="CS82" s="183"/>
      <c r="CT82" s="183"/>
      <c r="CU82" s="183"/>
      <c r="CV82" s="192"/>
      <c r="CW82" s="21"/>
      <c r="CX82" s="196"/>
    </row>
    <row r="83" spans="1:102" ht="15" customHeight="1" x14ac:dyDescent="0.25">
      <c r="A83" s="220"/>
      <c r="B83" s="230"/>
      <c r="C83" s="223"/>
      <c r="D83" s="226"/>
      <c r="E83" s="228"/>
      <c r="F83" s="49" t="s">
        <v>38</v>
      </c>
      <c r="G83" s="137" t="str">
        <f t="shared" ref="G83" si="5">IF(COUNTIF(I83:CV86,"&gt;0"),"Yes","No")</f>
        <v>No</v>
      </c>
      <c r="H83" s="137"/>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138"/>
      <c r="AK83" s="184"/>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93"/>
      <c r="CW83" s="21"/>
      <c r="CX83" s="196"/>
    </row>
    <row r="84" spans="1:102" ht="15" customHeight="1" x14ac:dyDescent="0.25">
      <c r="A84" s="220"/>
      <c r="B84" s="230"/>
      <c r="C84" s="223"/>
      <c r="D84" s="226"/>
      <c r="E84" s="228"/>
      <c r="F84" s="49" t="s">
        <v>39</v>
      </c>
      <c r="G84" s="44"/>
      <c r="H84" s="137"/>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138"/>
      <c r="AK84" s="184"/>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4"/>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184"/>
      <c r="CO84" s="184"/>
      <c r="CP84" s="184"/>
      <c r="CQ84" s="184"/>
      <c r="CR84" s="184"/>
      <c r="CS84" s="184"/>
      <c r="CT84" s="184"/>
      <c r="CU84" s="184"/>
      <c r="CV84" s="193"/>
      <c r="CW84" s="21"/>
      <c r="CX84" s="196"/>
    </row>
    <row r="85" spans="1:102" ht="15" customHeight="1" x14ac:dyDescent="0.25">
      <c r="A85" s="220"/>
      <c r="B85" s="230"/>
      <c r="C85" s="223"/>
      <c r="D85" s="226"/>
      <c r="E85" s="228"/>
      <c r="F85" s="49" t="s">
        <v>40</v>
      </c>
      <c r="G85" s="44"/>
      <c r="H85" s="137"/>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138"/>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184"/>
      <c r="CO85" s="184"/>
      <c r="CP85" s="184"/>
      <c r="CQ85" s="184"/>
      <c r="CR85" s="184"/>
      <c r="CS85" s="184"/>
      <c r="CT85" s="184"/>
      <c r="CU85" s="184"/>
      <c r="CV85" s="193"/>
      <c r="CW85" s="21"/>
      <c r="CX85" s="196"/>
    </row>
    <row r="86" spans="1:102" ht="15" customHeight="1" x14ac:dyDescent="0.25">
      <c r="A86" s="220"/>
      <c r="B86" s="230"/>
      <c r="C86" s="223"/>
      <c r="D86" s="226"/>
      <c r="E86" s="228"/>
      <c r="F86" s="49" t="s">
        <v>41</v>
      </c>
      <c r="G86" s="44"/>
      <c r="H86" s="137"/>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138"/>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184"/>
      <c r="CO86" s="184"/>
      <c r="CP86" s="184"/>
      <c r="CQ86" s="184"/>
      <c r="CR86" s="184"/>
      <c r="CS86" s="184"/>
      <c r="CT86" s="184"/>
      <c r="CU86" s="184"/>
      <c r="CV86" s="193"/>
      <c r="CW86" s="21"/>
      <c r="CX86" s="196"/>
    </row>
    <row r="87" spans="1:102" ht="15" customHeight="1" x14ac:dyDescent="0.25">
      <c r="A87" s="220"/>
      <c r="B87" s="230"/>
      <c r="C87" s="223"/>
      <c r="D87" s="226"/>
      <c r="E87" s="228"/>
      <c r="F87" s="77" t="s">
        <v>42</v>
      </c>
      <c r="G87" s="139" t="str">
        <f t="shared" ref="G87" si="6">IF(COUNTIF(I87:CV90,"&gt;0"),"Yes","No")</f>
        <v>No</v>
      </c>
      <c r="H87" s="139"/>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140"/>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5"/>
      <c r="BS87" s="185"/>
      <c r="BT87" s="185"/>
      <c r="BU87" s="185"/>
      <c r="BV87" s="185"/>
      <c r="BW87" s="185"/>
      <c r="BX87" s="185"/>
      <c r="BY87" s="185"/>
      <c r="BZ87" s="185"/>
      <c r="CA87" s="185"/>
      <c r="CB87" s="185"/>
      <c r="CC87" s="185"/>
      <c r="CD87" s="185"/>
      <c r="CE87" s="185"/>
      <c r="CF87" s="185"/>
      <c r="CG87" s="185"/>
      <c r="CH87" s="185"/>
      <c r="CI87" s="185"/>
      <c r="CJ87" s="185"/>
      <c r="CK87" s="185"/>
      <c r="CL87" s="185"/>
      <c r="CM87" s="185"/>
      <c r="CN87" s="185"/>
      <c r="CO87" s="185"/>
      <c r="CP87" s="185"/>
      <c r="CQ87" s="185"/>
      <c r="CR87" s="185"/>
      <c r="CS87" s="185"/>
      <c r="CT87" s="185"/>
      <c r="CU87" s="185"/>
      <c r="CV87" s="194"/>
      <c r="CW87" s="21"/>
      <c r="CX87" s="196"/>
    </row>
    <row r="88" spans="1:102" ht="15" customHeight="1" x14ac:dyDescent="0.25">
      <c r="A88" s="220"/>
      <c r="B88" s="230"/>
      <c r="C88" s="223"/>
      <c r="D88" s="226"/>
      <c r="E88" s="228"/>
      <c r="F88" s="77" t="s">
        <v>43</v>
      </c>
      <c r="G88" s="44"/>
      <c r="H88" s="139"/>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140"/>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5"/>
      <c r="BM88" s="185"/>
      <c r="BN88" s="185"/>
      <c r="BO88" s="185"/>
      <c r="BP88" s="185"/>
      <c r="BQ88" s="185"/>
      <c r="BR88" s="185"/>
      <c r="BS88" s="185"/>
      <c r="BT88" s="185"/>
      <c r="BU88" s="185"/>
      <c r="BV88" s="185"/>
      <c r="BW88" s="185"/>
      <c r="BX88" s="185"/>
      <c r="BY88" s="185"/>
      <c r="BZ88" s="185"/>
      <c r="CA88" s="185"/>
      <c r="CB88" s="185"/>
      <c r="CC88" s="185"/>
      <c r="CD88" s="185"/>
      <c r="CE88" s="185"/>
      <c r="CF88" s="185"/>
      <c r="CG88" s="185"/>
      <c r="CH88" s="185"/>
      <c r="CI88" s="185"/>
      <c r="CJ88" s="185"/>
      <c r="CK88" s="185"/>
      <c r="CL88" s="185"/>
      <c r="CM88" s="185"/>
      <c r="CN88" s="185"/>
      <c r="CO88" s="185"/>
      <c r="CP88" s="185"/>
      <c r="CQ88" s="185"/>
      <c r="CR88" s="185"/>
      <c r="CS88" s="185"/>
      <c r="CT88" s="185"/>
      <c r="CU88" s="185"/>
      <c r="CV88" s="194"/>
      <c r="CW88" s="21"/>
      <c r="CX88" s="196"/>
    </row>
    <row r="89" spans="1:102" ht="15" customHeight="1" x14ac:dyDescent="0.25">
      <c r="A89" s="220"/>
      <c r="B89" s="230"/>
      <c r="C89" s="223"/>
      <c r="D89" s="226"/>
      <c r="E89" s="228"/>
      <c r="F89" s="77" t="s">
        <v>44</v>
      </c>
      <c r="G89" s="44"/>
      <c r="H89" s="139"/>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140"/>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5"/>
      <c r="BY89" s="185"/>
      <c r="BZ89" s="185"/>
      <c r="CA89" s="185"/>
      <c r="CB89" s="185"/>
      <c r="CC89" s="185"/>
      <c r="CD89" s="185"/>
      <c r="CE89" s="185"/>
      <c r="CF89" s="185"/>
      <c r="CG89" s="185"/>
      <c r="CH89" s="185"/>
      <c r="CI89" s="185"/>
      <c r="CJ89" s="185"/>
      <c r="CK89" s="185"/>
      <c r="CL89" s="185"/>
      <c r="CM89" s="185"/>
      <c r="CN89" s="185"/>
      <c r="CO89" s="185"/>
      <c r="CP89" s="185"/>
      <c r="CQ89" s="185"/>
      <c r="CR89" s="185"/>
      <c r="CS89" s="185"/>
      <c r="CT89" s="185"/>
      <c r="CU89" s="185"/>
      <c r="CV89" s="194"/>
      <c r="CW89" s="21"/>
      <c r="CX89" s="196"/>
    </row>
    <row r="90" spans="1:102" ht="15" customHeight="1" thickBot="1" x14ac:dyDescent="0.3">
      <c r="A90" s="221"/>
      <c r="B90" s="231"/>
      <c r="C90" s="224"/>
      <c r="D90" s="227"/>
      <c r="E90" s="228"/>
      <c r="F90" s="79" t="s">
        <v>45</v>
      </c>
      <c r="G90" s="44"/>
      <c r="H90" s="141"/>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142"/>
      <c r="AK90" s="186"/>
      <c r="AL90" s="186"/>
      <c r="AM90" s="186"/>
      <c r="AN90" s="186"/>
      <c r="AO90" s="186"/>
      <c r="AP90" s="186"/>
      <c r="AQ90" s="186"/>
      <c r="AR90" s="186"/>
      <c r="AS90" s="186"/>
      <c r="AT90" s="186"/>
      <c r="AU90" s="186"/>
      <c r="AV90" s="186"/>
      <c r="AW90" s="186"/>
      <c r="AX90" s="186"/>
      <c r="AY90" s="186"/>
      <c r="AZ90" s="186"/>
      <c r="BA90" s="186"/>
      <c r="BB90" s="186"/>
      <c r="BC90" s="186"/>
      <c r="BD90" s="186"/>
      <c r="BE90" s="186"/>
      <c r="BF90" s="186"/>
      <c r="BG90" s="186"/>
      <c r="BH90" s="186"/>
      <c r="BI90" s="186"/>
      <c r="BJ90" s="186"/>
      <c r="BK90" s="186"/>
      <c r="BL90" s="186"/>
      <c r="BM90" s="186"/>
      <c r="BN90" s="186"/>
      <c r="BO90" s="186"/>
      <c r="BP90" s="186"/>
      <c r="BQ90" s="186"/>
      <c r="BR90" s="186"/>
      <c r="BS90" s="186"/>
      <c r="BT90" s="186"/>
      <c r="BU90" s="186"/>
      <c r="BV90" s="186"/>
      <c r="BW90" s="186"/>
      <c r="BX90" s="186"/>
      <c r="BY90" s="186"/>
      <c r="BZ90" s="186"/>
      <c r="CA90" s="186"/>
      <c r="CB90" s="186"/>
      <c r="CC90" s="186"/>
      <c r="CD90" s="186"/>
      <c r="CE90" s="186"/>
      <c r="CF90" s="186"/>
      <c r="CG90" s="186"/>
      <c r="CH90" s="186"/>
      <c r="CI90" s="186"/>
      <c r="CJ90" s="186"/>
      <c r="CK90" s="186"/>
      <c r="CL90" s="186"/>
      <c r="CM90" s="186"/>
      <c r="CN90" s="186"/>
      <c r="CO90" s="186"/>
      <c r="CP90" s="186"/>
      <c r="CQ90" s="186"/>
      <c r="CR90" s="186"/>
      <c r="CS90" s="186"/>
      <c r="CT90" s="186"/>
      <c r="CU90" s="186"/>
      <c r="CV90" s="195"/>
      <c r="CW90" s="21"/>
      <c r="CX90" s="196"/>
    </row>
    <row r="91" spans="1:102" ht="15" customHeight="1" thickBot="1" x14ac:dyDescent="0.3">
      <c r="A91" s="219"/>
      <c r="B91" s="158" t="s">
        <v>15</v>
      </c>
      <c r="C91" s="222"/>
      <c r="D91" s="225"/>
      <c r="E91" s="228"/>
      <c r="F91" s="51" t="s">
        <v>16</v>
      </c>
      <c r="G91" s="22" t="str">
        <f t="shared" ref="G91" si="7">IF(COUNTIF(I91:CV94,"&gt;0"),"Yes","No")</f>
        <v>No</v>
      </c>
      <c r="H91" s="126"/>
      <c r="I91" s="113"/>
      <c r="J91" s="112"/>
      <c r="K91" s="112"/>
      <c r="L91" s="112"/>
      <c r="M91" s="112"/>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27"/>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c r="BN91" s="178"/>
      <c r="BO91" s="178"/>
      <c r="BP91" s="178"/>
      <c r="BQ91" s="178"/>
      <c r="BR91" s="178"/>
      <c r="BS91" s="178"/>
      <c r="BT91" s="178"/>
      <c r="BU91" s="178"/>
      <c r="BV91" s="178"/>
      <c r="BW91" s="178"/>
      <c r="BX91" s="178"/>
      <c r="BY91" s="178"/>
      <c r="BZ91" s="178"/>
      <c r="CA91" s="178"/>
      <c r="CB91" s="178"/>
      <c r="CC91" s="178"/>
      <c r="CD91" s="178"/>
      <c r="CE91" s="178"/>
      <c r="CF91" s="178"/>
      <c r="CG91" s="178"/>
      <c r="CH91" s="178"/>
      <c r="CI91" s="178"/>
      <c r="CJ91" s="178"/>
      <c r="CK91" s="178"/>
      <c r="CL91" s="178"/>
      <c r="CM91" s="178"/>
      <c r="CN91" s="178"/>
      <c r="CO91" s="178"/>
      <c r="CP91" s="178"/>
      <c r="CQ91" s="178"/>
      <c r="CR91" s="178"/>
      <c r="CS91" s="178"/>
      <c r="CT91" s="178"/>
      <c r="CU91" s="178"/>
      <c r="CV91" s="187"/>
      <c r="CW91" s="21"/>
      <c r="CX91" s="196"/>
    </row>
    <row r="92" spans="1:102" ht="15" customHeight="1" thickBot="1" x14ac:dyDescent="0.3">
      <c r="A92" s="220"/>
      <c r="B92" s="159"/>
      <c r="C92" s="223"/>
      <c r="D92" s="226"/>
      <c r="E92" s="228"/>
      <c r="F92" s="29" t="s">
        <v>18</v>
      </c>
      <c r="G92" s="44"/>
      <c r="H92" s="126"/>
      <c r="I92" s="27"/>
      <c r="J92" s="110"/>
      <c r="K92" s="110"/>
      <c r="L92" s="110"/>
      <c r="M92" s="110"/>
      <c r="N92" s="27"/>
      <c r="O92" s="27"/>
      <c r="P92" s="27"/>
      <c r="Q92" s="27"/>
      <c r="R92" s="27"/>
      <c r="S92" s="27"/>
      <c r="T92" s="27"/>
      <c r="U92" s="27"/>
      <c r="V92" s="27"/>
      <c r="W92" s="27"/>
      <c r="X92" s="27"/>
      <c r="Y92" s="27"/>
      <c r="Z92" s="27"/>
      <c r="AA92" s="27"/>
      <c r="AB92" s="27"/>
      <c r="AC92" s="27"/>
      <c r="AD92" s="27"/>
      <c r="AE92" s="27"/>
      <c r="AF92" s="27"/>
      <c r="AG92" s="27"/>
      <c r="AH92" s="27"/>
      <c r="AI92" s="27"/>
      <c r="AJ92" s="128"/>
      <c r="AK92" s="179"/>
      <c r="AL92" s="179"/>
      <c r="AM92" s="179"/>
      <c r="AN92" s="179"/>
      <c r="AO92" s="179"/>
      <c r="AP92" s="179"/>
      <c r="AQ92" s="179"/>
      <c r="AR92" s="179"/>
      <c r="AS92" s="179"/>
      <c r="AT92" s="179"/>
      <c r="AU92" s="179"/>
      <c r="AV92" s="179"/>
      <c r="AW92" s="179"/>
      <c r="AX92" s="179"/>
      <c r="AY92" s="179"/>
      <c r="AZ92" s="179"/>
      <c r="BA92" s="179"/>
      <c r="BB92" s="179"/>
      <c r="BC92" s="179"/>
      <c r="BD92" s="179"/>
      <c r="BE92" s="179"/>
      <c r="BF92" s="179"/>
      <c r="BG92" s="179"/>
      <c r="BH92" s="179"/>
      <c r="BI92" s="179"/>
      <c r="BJ92" s="179"/>
      <c r="BK92" s="179"/>
      <c r="BL92" s="179"/>
      <c r="BM92" s="179"/>
      <c r="BN92" s="179"/>
      <c r="BO92" s="179"/>
      <c r="BP92" s="179"/>
      <c r="BQ92" s="179"/>
      <c r="BR92" s="179"/>
      <c r="BS92" s="179"/>
      <c r="BT92" s="179"/>
      <c r="BU92" s="179"/>
      <c r="BV92" s="179"/>
      <c r="BW92" s="179"/>
      <c r="BX92" s="179"/>
      <c r="BY92" s="179"/>
      <c r="BZ92" s="179"/>
      <c r="CA92" s="179"/>
      <c r="CB92" s="179"/>
      <c r="CC92" s="179"/>
      <c r="CD92" s="179"/>
      <c r="CE92" s="179"/>
      <c r="CF92" s="179"/>
      <c r="CG92" s="179"/>
      <c r="CH92" s="179"/>
      <c r="CI92" s="179"/>
      <c r="CJ92" s="179"/>
      <c r="CK92" s="179"/>
      <c r="CL92" s="179"/>
      <c r="CM92" s="179"/>
      <c r="CN92" s="179"/>
      <c r="CO92" s="179"/>
      <c r="CP92" s="179"/>
      <c r="CQ92" s="179"/>
      <c r="CR92" s="179"/>
      <c r="CS92" s="179"/>
      <c r="CT92" s="179"/>
      <c r="CU92" s="179"/>
      <c r="CV92" s="188"/>
      <c r="CW92" s="21"/>
      <c r="CX92" s="196"/>
    </row>
    <row r="93" spans="1:102" ht="15" customHeight="1" thickBot="1" x14ac:dyDescent="0.3">
      <c r="A93" s="220"/>
      <c r="B93" s="158" t="s">
        <v>19</v>
      </c>
      <c r="C93" s="223"/>
      <c r="D93" s="226"/>
      <c r="E93" s="228"/>
      <c r="F93" s="29" t="s">
        <v>20</v>
      </c>
      <c r="G93" s="44"/>
      <c r="H93" s="126"/>
      <c r="I93" s="27"/>
      <c r="J93" s="110"/>
      <c r="K93" s="110"/>
      <c r="L93" s="110"/>
      <c r="M93" s="110"/>
      <c r="N93" s="27"/>
      <c r="O93" s="27"/>
      <c r="P93" s="27"/>
      <c r="Q93" s="27"/>
      <c r="R93" s="27"/>
      <c r="S93" s="27"/>
      <c r="T93" s="27"/>
      <c r="U93" s="27"/>
      <c r="V93" s="27"/>
      <c r="W93" s="27"/>
      <c r="X93" s="27"/>
      <c r="Y93" s="27"/>
      <c r="Z93" s="27"/>
      <c r="AA93" s="27"/>
      <c r="AB93" s="27"/>
      <c r="AC93" s="27"/>
      <c r="AD93" s="27"/>
      <c r="AE93" s="27"/>
      <c r="AF93" s="27"/>
      <c r="AG93" s="27"/>
      <c r="AH93" s="27"/>
      <c r="AI93" s="27"/>
      <c r="AJ93" s="128"/>
      <c r="AK93" s="179"/>
      <c r="AL93" s="179"/>
      <c r="AM93" s="179"/>
      <c r="AN93" s="179"/>
      <c r="AO93" s="179"/>
      <c r="AP93" s="179"/>
      <c r="AQ93" s="179"/>
      <c r="AR93" s="179"/>
      <c r="AS93" s="179"/>
      <c r="AT93" s="179"/>
      <c r="AU93" s="179"/>
      <c r="AV93" s="179"/>
      <c r="AW93" s="179"/>
      <c r="AX93" s="179"/>
      <c r="AY93" s="179"/>
      <c r="AZ93" s="179"/>
      <c r="BA93" s="179"/>
      <c r="BB93" s="179"/>
      <c r="BC93" s="179"/>
      <c r="BD93" s="179"/>
      <c r="BE93" s="179"/>
      <c r="BF93" s="179"/>
      <c r="BG93" s="179"/>
      <c r="BH93" s="179"/>
      <c r="BI93" s="179"/>
      <c r="BJ93" s="179"/>
      <c r="BK93" s="179"/>
      <c r="BL93" s="179"/>
      <c r="BM93" s="179"/>
      <c r="BN93" s="179"/>
      <c r="BO93" s="179"/>
      <c r="BP93" s="179"/>
      <c r="BQ93" s="179"/>
      <c r="BR93" s="179"/>
      <c r="BS93" s="179"/>
      <c r="BT93" s="179"/>
      <c r="BU93" s="179"/>
      <c r="BV93" s="179"/>
      <c r="BW93" s="179"/>
      <c r="BX93" s="179"/>
      <c r="BY93" s="179"/>
      <c r="BZ93" s="179"/>
      <c r="CA93" s="179"/>
      <c r="CB93" s="179"/>
      <c r="CC93" s="179"/>
      <c r="CD93" s="179"/>
      <c r="CE93" s="179"/>
      <c r="CF93" s="179"/>
      <c r="CG93" s="179"/>
      <c r="CH93" s="179"/>
      <c r="CI93" s="179"/>
      <c r="CJ93" s="179"/>
      <c r="CK93" s="179"/>
      <c r="CL93" s="179"/>
      <c r="CM93" s="179"/>
      <c r="CN93" s="179"/>
      <c r="CO93" s="179"/>
      <c r="CP93" s="179"/>
      <c r="CQ93" s="179"/>
      <c r="CR93" s="179"/>
      <c r="CS93" s="179"/>
      <c r="CT93" s="179"/>
      <c r="CU93" s="179"/>
      <c r="CV93" s="188"/>
      <c r="CW93" s="21"/>
      <c r="CX93" s="196"/>
    </row>
    <row r="94" spans="1:102" ht="15" customHeight="1" thickBot="1" x14ac:dyDescent="0.3">
      <c r="A94" s="220"/>
      <c r="B94" s="160"/>
      <c r="C94" s="223"/>
      <c r="D94" s="226"/>
      <c r="E94" s="228"/>
      <c r="F94" s="29" t="s">
        <v>21</v>
      </c>
      <c r="G94" s="44"/>
      <c r="H94" s="126"/>
      <c r="I94" s="27"/>
      <c r="J94" s="110"/>
      <c r="K94" s="110"/>
      <c r="L94" s="110"/>
      <c r="M94" s="110"/>
      <c r="N94" s="27"/>
      <c r="O94" s="27"/>
      <c r="P94" s="27"/>
      <c r="Q94" s="27"/>
      <c r="R94" s="27"/>
      <c r="S94" s="27"/>
      <c r="T94" s="27"/>
      <c r="U94" s="27"/>
      <c r="V94" s="27"/>
      <c r="W94" s="27"/>
      <c r="X94" s="27"/>
      <c r="Y94" s="27"/>
      <c r="Z94" s="27"/>
      <c r="AA94" s="27"/>
      <c r="AB94" s="27"/>
      <c r="AC94" s="27"/>
      <c r="AD94" s="27"/>
      <c r="AE94" s="27"/>
      <c r="AF94" s="27"/>
      <c r="AG94" s="27"/>
      <c r="AH94" s="27"/>
      <c r="AI94" s="27"/>
      <c r="AJ94" s="128"/>
      <c r="AK94" s="179"/>
      <c r="AL94" s="179"/>
      <c r="AM94" s="179"/>
      <c r="AN94" s="179"/>
      <c r="AO94" s="179"/>
      <c r="AP94" s="179"/>
      <c r="AQ94" s="179"/>
      <c r="AR94" s="179"/>
      <c r="AS94" s="179"/>
      <c r="AT94" s="179"/>
      <c r="AU94" s="179"/>
      <c r="AV94" s="179"/>
      <c r="AW94" s="179"/>
      <c r="AX94" s="179"/>
      <c r="AY94" s="179"/>
      <c r="AZ94" s="179"/>
      <c r="BA94" s="179"/>
      <c r="BB94" s="179"/>
      <c r="BC94" s="179"/>
      <c r="BD94" s="179"/>
      <c r="BE94" s="179"/>
      <c r="BF94" s="179"/>
      <c r="BG94" s="179"/>
      <c r="BH94" s="179"/>
      <c r="BI94" s="179"/>
      <c r="BJ94" s="179"/>
      <c r="BK94" s="179"/>
      <c r="BL94" s="179"/>
      <c r="BM94" s="179"/>
      <c r="BN94" s="179"/>
      <c r="BO94" s="179"/>
      <c r="BP94" s="179"/>
      <c r="BQ94" s="179"/>
      <c r="BR94" s="179"/>
      <c r="BS94" s="179"/>
      <c r="BT94" s="179"/>
      <c r="BU94" s="179"/>
      <c r="BV94" s="179"/>
      <c r="BW94" s="179"/>
      <c r="BX94" s="179"/>
      <c r="BY94" s="179"/>
      <c r="BZ94" s="179"/>
      <c r="CA94" s="179"/>
      <c r="CB94" s="179"/>
      <c r="CC94" s="179"/>
      <c r="CD94" s="179"/>
      <c r="CE94" s="179"/>
      <c r="CF94" s="179"/>
      <c r="CG94" s="179"/>
      <c r="CH94" s="179"/>
      <c r="CI94" s="179"/>
      <c r="CJ94" s="179"/>
      <c r="CK94" s="179"/>
      <c r="CL94" s="179"/>
      <c r="CM94" s="179"/>
      <c r="CN94" s="179"/>
      <c r="CO94" s="179"/>
      <c r="CP94" s="179"/>
      <c r="CQ94" s="179"/>
      <c r="CR94" s="179"/>
      <c r="CS94" s="179"/>
      <c r="CT94" s="179"/>
      <c r="CU94" s="179"/>
      <c r="CV94" s="188"/>
      <c r="CW94" s="21"/>
      <c r="CX94" s="196"/>
    </row>
    <row r="95" spans="1:102" ht="15" customHeight="1" x14ac:dyDescent="0.25">
      <c r="A95" s="220"/>
      <c r="B95" s="229"/>
      <c r="C95" s="223"/>
      <c r="D95" s="226"/>
      <c r="E95" s="228"/>
      <c r="F95" s="30" t="s">
        <v>22</v>
      </c>
      <c r="G95" s="129" t="str">
        <f t="shared" ref="G95" si="8">IF(COUNTIF(I95:CV98,"&gt;0"),"Yes","No")</f>
        <v>No</v>
      </c>
      <c r="H95" s="129"/>
      <c r="I95" s="28"/>
      <c r="J95" s="111"/>
      <c r="K95" s="111"/>
      <c r="L95" s="111"/>
      <c r="M95" s="111"/>
      <c r="N95" s="28"/>
      <c r="O95" s="28"/>
      <c r="P95" s="28"/>
      <c r="Q95" s="28"/>
      <c r="R95" s="28"/>
      <c r="S95" s="28"/>
      <c r="T95" s="28"/>
      <c r="U95" s="28"/>
      <c r="V95" s="28"/>
      <c r="W95" s="28"/>
      <c r="X95" s="28"/>
      <c r="Y95" s="28"/>
      <c r="Z95" s="28"/>
      <c r="AA95" s="28"/>
      <c r="AB95" s="28"/>
      <c r="AC95" s="28"/>
      <c r="AD95" s="28"/>
      <c r="AE95" s="28"/>
      <c r="AF95" s="28"/>
      <c r="AG95" s="28"/>
      <c r="AH95" s="28"/>
      <c r="AI95" s="28"/>
      <c r="AJ95" s="130"/>
      <c r="AK95" s="180"/>
      <c r="AL95" s="180"/>
      <c r="AM95" s="180"/>
      <c r="AN95" s="180"/>
      <c r="AO95" s="180"/>
      <c r="AP95" s="180"/>
      <c r="AQ95" s="180"/>
      <c r="AR95" s="180"/>
      <c r="AS95" s="180"/>
      <c r="AT95" s="180"/>
      <c r="AU95" s="180"/>
      <c r="AV95" s="180"/>
      <c r="AW95" s="180"/>
      <c r="AX95" s="180"/>
      <c r="AY95" s="180"/>
      <c r="AZ95" s="180"/>
      <c r="BA95" s="180"/>
      <c r="BB95" s="180"/>
      <c r="BC95" s="180"/>
      <c r="BD95" s="180"/>
      <c r="BE95" s="180"/>
      <c r="BF95" s="180"/>
      <c r="BG95" s="180"/>
      <c r="BH95" s="180"/>
      <c r="BI95" s="180"/>
      <c r="BJ95" s="180"/>
      <c r="BK95" s="180"/>
      <c r="BL95" s="180"/>
      <c r="BM95" s="180"/>
      <c r="BN95" s="180"/>
      <c r="BO95" s="180"/>
      <c r="BP95" s="180"/>
      <c r="BQ95" s="180"/>
      <c r="BR95" s="180"/>
      <c r="BS95" s="180"/>
      <c r="BT95" s="180"/>
      <c r="BU95" s="180"/>
      <c r="BV95" s="180"/>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c r="CV95" s="189"/>
      <c r="CW95" s="21"/>
      <c r="CX95" s="196"/>
    </row>
    <row r="96" spans="1:102" ht="15" customHeight="1" x14ac:dyDescent="0.25">
      <c r="A96" s="220"/>
      <c r="B96" s="230"/>
      <c r="C96" s="223"/>
      <c r="D96" s="226"/>
      <c r="E96" s="228"/>
      <c r="F96" s="30" t="s">
        <v>23</v>
      </c>
      <c r="G96" s="44"/>
      <c r="H96" s="129"/>
      <c r="I96" s="28"/>
      <c r="J96" s="111"/>
      <c r="K96" s="111"/>
      <c r="L96" s="111"/>
      <c r="M96" s="111"/>
      <c r="N96" s="28"/>
      <c r="O96" s="28"/>
      <c r="P96" s="28"/>
      <c r="Q96" s="28"/>
      <c r="R96" s="28"/>
      <c r="S96" s="28"/>
      <c r="T96" s="28"/>
      <c r="U96" s="28"/>
      <c r="V96" s="28"/>
      <c r="W96" s="28"/>
      <c r="X96" s="28"/>
      <c r="Y96" s="28"/>
      <c r="Z96" s="28"/>
      <c r="AA96" s="28"/>
      <c r="AB96" s="28"/>
      <c r="AC96" s="28"/>
      <c r="AD96" s="28"/>
      <c r="AE96" s="28"/>
      <c r="AF96" s="28"/>
      <c r="AG96" s="28"/>
      <c r="AH96" s="28"/>
      <c r="AI96" s="28"/>
      <c r="AJ96" s="130"/>
      <c r="AK96" s="180"/>
      <c r="AL96" s="180"/>
      <c r="AM96" s="180"/>
      <c r="AN96" s="180"/>
      <c r="AO96" s="180"/>
      <c r="AP96" s="180"/>
      <c r="AQ96" s="180"/>
      <c r="AR96" s="180"/>
      <c r="AS96" s="180"/>
      <c r="AT96" s="180"/>
      <c r="AU96" s="180"/>
      <c r="AV96" s="180"/>
      <c r="AW96" s="180"/>
      <c r="AX96" s="180"/>
      <c r="AY96" s="180"/>
      <c r="AZ96" s="180"/>
      <c r="BA96" s="180"/>
      <c r="BB96" s="180"/>
      <c r="BC96" s="180"/>
      <c r="BD96" s="180"/>
      <c r="BE96" s="180"/>
      <c r="BF96" s="180"/>
      <c r="BG96" s="180"/>
      <c r="BH96" s="180"/>
      <c r="BI96" s="180"/>
      <c r="BJ96" s="180"/>
      <c r="BK96" s="180"/>
      <c r="BL96" s="180"/>
      <c r="BM96" s="180"/>
      <c r="BN96" s="180"/>
      <c r="BO96" s="180"/>
      <c r="BP96" s="180"/>
      <c r="BQ96" s="180"/>
      <c r="BR96" s="180"/>
      <c r="BS96" s="180"/>
      <c r="BT96" s="180"/>
      <c r="BU96" s="180"/>
      <c r="BV96" s="180"/>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c r="CV96" s="189"/>
      <c r="CW96" s="21"/>
      <c r="CX96" s="196"/>
    </row>
    <row r="97" spans="1:102" ht="15" customHeight="1" x14ac:dyDescent="0.25">
      <c r="A97" s="220"/>
      <c r="B97" s="230"/>
      <c r="C97" s="223"/>
      <c r="D97" s="226"/>
      <c r="E97" s="228"/>
      <c r="F97" s="30" t="s">
        <v>24</v>
      </c>
      <c r="G97" s="44"/>
      <c r="H97" s="129"/>
      <c r="I97" s="28"/>
      <c r="J97" s="111"/>
      <c r="K97" s="111"/>
      <c r="L97" s="111"/>
      <c r="M97" s="111"/>
      <c r="N97" s="28"/>
      <c r="O97" s="28"/>
      <c r="P97" s="28"/>
      <c r="Q97" s="28"/>
      <c r="R97" s="28"/>
      <c r="S97" s="28"/>
      <c r="T97" s="28"/>
      <c r="U97" s="28"/>
      <c r="V97" s="28"/>
      <c r="W97" s="28"/>
      <c r="X97" s="28"/>
      <c r="Y97" s="28"/>
      <c r="Z97" s="28"/>
      <c r="AA97" s="28"/>
      <c r="AB97" s="28"/>
      <c r="AC97" s="28"/>
      <c r="AD97" s="28"/>
      <c r="AE97" s="28"/>
      <c r="AF97" s="28"/>
      <c r="AG97" s="28"/>
      <c r="AH97" s="28"/>
      <c r="AI97" s="28"/>
      <c r="AJ97" s="130"/>
      <c r="AK97" s="180"/>
      <c r="AL97" s="180"/>
      <c r="AM97" s="180"/>
      <c r="AN97" s="180"/>
      <c r="AO97" s="180"/>
      <c r="AP97" s="180"/>
      <c r="AQ97" s="180"/>
      <c r="AR97" s="180"/>
      <c r="AS97" s="180"/>
      <c r="AT97" s="180"/>
      <c r="AU97" s="180"/>
      <c r="AV97" s="180"/>
      <c r="AW97" s="180"/>
      <c r="AX97" s="180"/>
      <c r="AY97" s="180"/>
      <c r="AZ97" s="180"/>
      <c r="BA97" s="180"/>
      <c r="BB97" s="180"/>
      <c r="BC97" s="180"/>
      <c r="BD97" s="180"/>
      <c r="BE97" s="180"/>
      <c r="BF97" s="180"/>
      <c r="BG97" s="180"/>
      <c r="BH97" s="180"/>
      <c r="BI97" s="180"/>
      <c r="BJ97" s="180"/>
      <c r="BK97" s="180"/>
      <c r="BL97" s="180"/>
      <c r="BM97" s="180"/>
      <c r="BN97" s="180"/>
      <c r="BO97" s="180"/>
      <c r="BP97" s="180"/>
      <c r="BQ97" s="180"/>
      <c r="BR97" s="180"/>
      <c r="BS97" s="180"/>
      <c r="BT97" s="180"/>
      <c r="BU97" s="180"/>
      <c r="BV97" s="180"/>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c r="CV97" s="189"/>
      <c r="CW97" s="21"/>
      <c r="CX97" s="196"/>
    </row>
    <row r="98" spans="1:102" ht="15" customHeight="1" x14ac:dyDescent="0.25">
      <c r="A98" s="220"/>
      <c r="B98" s="230"/>
      <c r="C98" s="223"/>
      <c r="D98" s="226"/>
      <c r="E98" s="228"/>
      <c r="F98" s="30" t="s">
        <v>25</v>
      </c>
      <c r="G98" s="44"/>
      <c r="H98" s="129"/>
      <c r="I98" s="28"/>
      <c r="J98" s="111"/>
      <c r="K98" s="111"/>
      <c r="L98" s="111"/>
      <c r="M98" s="111"/>
      <c r="N98" s="28"/>
      <c r="O98" s="28"/>
      <c r="P98" s="28"/>
      <c r="Q98" s="28"/>
      <c r="R98" s="28"/>
      <c r="S98" s="28"/>
      <c r="T98" s="28"/>
      <c r="U98" s="28"/>
      <c r="V98" s="28"/>
      <c r="W98" s="28"/>
      <c r="X98" s="28"/>
      <c r="Y98" s="28"/>
      <c r="Z98" s="28"/>
      <c r="AA98" s="28"/>
      <c r="AB98" s="28"/>
      <c r="AC98" s="28"/>
      <c r="AD98" s="28"/>
      <c r="AE98" s="28"/>
      <c r="AF98" s="28"/>
      <c r="AG98" s="28"/>
      <c r="AH98" s="28"/>
      <c r="AI98" s="28"/>
      <c r="AJ98" s="130"/>
      <c r="AK98" s="180"/>
      <c r="AL98" s="180"/>
      <c r="AM98" s="180"/>
      <c r="AN98" s="180"/>
      <c r="AO98" s="180"/>
      <c r="AP98" s="180"/>
      <c r="AQ98" s="180"/>
      <c r="AR98" s="180"/>
      <c r="AS98" s="180"/>
      <c r="AT98" s="180"/>
      <c r="AU98" s="180"/>
      <c r="AV98" s="180"/>
      <c r="AW98" s="180"/>
      <c r="AX98" s="180"/>
      <c r="AY98" s="180"/>
      <c r="AZ98" s="180"/>
      <c r="BA98" s="180"/>
      <c r="BB98" s="180"/>
      <c r="BC98" s="180"/>
      <c r="BD98" s="180"/>
      <c r="BE98" s="180"/>
      <c r="BF98" s="180"/>
      <c r="BG98" s="180"/>
      <c r="BH98" s="180"/>
      <c r="BI98" s="180"/>
      <c r="BJ98" s="180"/>
      <c r="BK98" s="180"/>
      <c r="BL98" s="180"/>
      <c r="BM98" s="180"/>
      <c r="BN98" s="180"/>
      <c r="BO98" s="180"/>
      <c r="BP98" s="180"/>
      <c r="BQ98" s="180"/>
      <c r="BR98" s="180"/>
      <c r="BS98" s="180"/>
      <c r="BT98" s="180"/>
      <c r="BU98" s="180"/>
      <c r="BV98" s="180"/>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c r="CV98" s="189"/>
      <c r="CW98" s="21"/>
      <c r="CX98" s="196"/>
    </row>
    <row r="99" spans="1:102" ht="15" customHeight="1" x14ac:dyDescent="0.25">
      <c r="A99" s="220"/>
      <c r="B99" s="230"/>
      <c r="C99" s="223"/>
      <c r="D99" s="226"/>
      <c r="E99" s="228"/>
      <c r="F99" s="31" t="s">
        <v>26</v>
      </c>
      <c r="G99" s="129" t="str">
        <f t="shared" ref="G99" si="9">IF(COUNTIF(I99:CV102,"&gt;0"),"Yes","No")</f>
        <v>No</v>
      </c>
      <c r="H99" s="131"/>
      <c r="I99" s="109"/>
      <c r="J99" s="109"/>
      <c r="K99" s="109"/>
      <c r="L99" s="109"/>
      <c r="M99" s="109"/>
      <c r="N99" s="23"/>
      <c r="O99" s="23"/>
      <c r="P99" s="23"/>
      <c r="Q99" s="23"/>
      <c r="R99" s="23"/>
      <c r="S99" s="23"/>
      <c r="T99" s="23"/>
      <c r="U99" s="23"/>
      <c r="V99" s="23"/>
      <c r="W99" s="23"/>
      <c r="X99" s="23"/>
      <c r="Y99" s="23"/>
      <c r="Z99" s="23"/>
      <c r="AA99" s="23"/>
      <c r="AB99" s="23"/>
      <c r="AC99" s="23"/>
      <c r="AD99" s="23"/>
      <c r="AE99" s="23"/>
      <c r="AF99" s="23"/>
      <c r="AG99" s="23"/>
      <c r="AH99" s="23"/>
      <c r="AI99" s="23"/>
      <c r="AJ99" s="132"/>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1"/>
      <c r="BJ99" s="181"/>
      <c r="BK99" s="181"/>
      <c r="BL99" s="181"/>
      <c r="BM99" s="181"/>
      <c r="BN99" s="181"/>
      <c r="BO99" s="181"/>
      <c r="BP99" s="181"/>
      <c r="BQ99" s="181"/>
      <c r="BR99" s="181"/>
      <c r="BS99" s="181"/>
      <c r="BT99" s="181"/>
      <c r="BU99" s="181"/>
      <c r="BV99" s="181"/>
      <c r="BW99" s="181"/>
      <c r="BX99" s="181"/>
      <c r="BY99" s="181"/>
      <c r="BZ99" s="181"/>
      <c r="CA99" s="181"/>
      <c r="CB99" s="181"/>
      <c r="CC99" s="181"/>
      <c r="CD99" s="181"/>
      <c r="CE99" s="181"/>
      <c r="CF99" s="181"/>
      <c r="CG99" s="181"/>
      <c r="CH99" s="181"/>
      <c r="CI99" s="181"/>
      <c r="CJ99" s="181"/>
      <c r="CK99" s="181"/>
      <c r="CL99" s="181"/>
      <c r="CM99" s="181"/>
      <c r="CN99" s="181"/>
      <c r="CO99" s="181"/>
      <c r="CP99" s="181"/>
      <c r="CQ99" s="181"/>
      <c r="CR99" s="181"/>
      <c r="CS99" s="181"/>
      <c r="CT99" s="181"/>
      <c r="CU99" s="181"/>
      <c r="CV99" s="190"/>
      <c r="CW99" s="21"/>
      <c r="CX99" s="196"/>
    </row>
    <row r="100" spans="1:102" ht="15" customHeight="1" x14ac:dyDescent="0.25">
      <c r="A100" s="220"/>
      <c r="B100" s="230"/>
      <c r="C100" s="223"/>
      <c r="D100" s="226"/>
      <c r="E100" s="228"/>
      <c r="F100" s="31" t="s">
        <v>27</v>
      </c>
      <c r="G100" s="44"/>
      <c r="H100" s="131"/>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132"/>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c r="BL100" s="181"/>
      <c r="BM100" s="181"/>
      <c r="BN100" s="181"/>
      <c r="BO100" s="181"/>
      <c r="BP100" s="181"/>
      <c r="BQ100" s="181"/>
      <c r="BR100" s="181"/>
      <c r="BS100" s="181"/>
      <c r="BT100" s="181"/>
      <c r="BU100" s="181"/>
      <c r="BV100" s="181"/>
      <c r="BW100" s="181"/>
      <c r="BX100" s="181"/>
      <c r="BY100" s="181"/>
      <c r="BZ100" s="181"/>
      <c r="CA100" s="181"/>
      <c r="CB100" s="181"/>
      <c r="CC100" s="181"/>
      <c r="CD100" s="181"/>
      <c r="CE100" s="181"/>
      <c r="CF100" s="181"/>
      <c r="CG100" s="181"/>
      <c r="CH100" s="181"/>
      <c r="CI100" s="181"/>
      <c r="CJ100" s="181"/>
      <c r="CK100" s="181"/>
      <c r="CL100" s="181"/>
      <c r="CM100" s="181"/>
      <c r="CN100" s="181"/>
      <c r="CO100" s="181"/>
      <c r="CP100" s="181"/>
      <c r="CQ100" s="181"/>
      <c r="CR100" s="181"/>
      <c r="CS100" s="181"/>
      <c r="CT100" s="181"/>
      <c r="CU100" s="181"/>
      <c r="CV100" s="190"/>
      <c r="CW100" s="21"/>
      <c r="CX100" s="196"/>
    </row>
    <row r="101" spans="1:102" ht="15" customHeight="1" x14ac:dyDescent="0.25">
      <c r="A101" s="220"/>
      <c r="B101" s="230"/>
      <c r="C101" s="223"/>
      <c r="D101" s="226"/>
      <c r="E101" s="228"/>
      <c r="F101" s="31" t="s">
        <v>28</v>
      </c>
      <c r="G101" s="44"/>
      <c r="H101" s="131"/>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132"/>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1"/>
      <c r="BR101" s="181"/>
      <c r="BS101" s="181"/>
      <c r="BT101" s="181"/>
      <c r="BU101" s="181"/>
      <c r="BV101" s="181"/>
      <c r="BW101" s="181"/>
      <c r="BX101" s="181"/>
      <c r="BY101" s="181"/>
      <c r="BZ101" s="181"/>
      <c r="CA101" s="181"/>
      <c r="CB101" s="181"/>
      <c r="CC101" s="181"/>
      <c r="CD101" s="181"/>
      <c r="CE101" s="181"/>
      <c r="CF101" s="181"/>
      <c r="CG101" s="181"/>
      <c r="CH101" s="181"/>
      <c r="CI101" s="181"/>
      <c r="CJ101" s="181"/>
      <c r="CK101" s="181"/>
      <c r="CL101" s="181"/>
      <c r="CM101" s="181"/>
      <c r="CN101" s="181"/>
      <c r="CO101" s="181"/>
      <c r="CP101" s="181"/>
      <c r="CQ101" s="181"/>
      <c r="CR101" s="181"/>
      <c r="CS101" s="181"/>
      <c r="CT101" s="181"/>
      <c r="CU101" s="181"/>
      <c r="CV101" s="190"/>
      <c r="CW101" s="21"/>
      <c r="CX101" s="196"/>
    </row>
    <row r="102" spans="1:102" ht="15" customHeight="1" x14ac:dyDescent="0.25">
      <c r="A102" s="220"/>
      <c r="B102" s="230"/>
      <c r="C102" s="223"/>
      <c r="D102" s="226"/>
      <c r="E102" s="228"/>
      <c r="F102" s="31" t="s">
        <v>29</v>
      </c>
      <c r="G102" s="44"/>
      <c r="H102" s="131"/>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132"/>
      <c r="AK102" s="181"/>
      <c r="AL102" s="181"/>
      <c r="AM102" s="181"/>
      <c r="AN102" s="181"/>
      <c r="AO102" s="181"/>
      <c r="AP102" s="181"/>
      <c r="AQ102" s="181"/>
      <c r="AR102" s="181"/>
      <c r="AS102" s="181"/>
      <c r="AT102" s="181"/>
      <c r="AU102" s="181"/>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1"/>
      <c r="BR102" s="181"/>
      <c r="BS102" s="181"/>
      <c r="BT102" s="181"/>
      <c r="BU102" s="181"/>
      <c r="BV102" s="181"/>
      <c r="BW102" s="181"/>
      <c r="BX102" s="181"/>
      <c r="BY102" s="181"/>
      <c r="BZ102" s="181"/>
      <c r="CA102" s="181"/>
      <c r="CB102" s="181"/>
      <c r="CC102" s="181"/>
      <c r="CD102" s="181"/>
      <c r="CE102" s="181"/>
      <c r="CF102" s="181"/>
      <c r="CG102" s="181"/>
      <c r="CH102" s="181"/>
      <c r="CI102" s="181"/>
      <c r="CJ102" s="181"/>
      <c r="CK102" s="181"/>
      <c r="CL102" s="181"/>
      <c r="CM102" s="181"/>
      <c r="CN102" s="181"/>
      <c r="CO102" s="181"/>
      <c r="CP102" s="181"/>
      <c r="CQ102" s="181"/>
      <c r="CR102" s="181"/>
      <c r="CS102" s="181"/>
      <c r="CT102" s="181"/>
      <c r="CU102" s="181"/>
      <c r="CV102" s="190"/>
      <c r="CW102" s="21"/>
      <c r="CX102" s="196"/>
    </row>
    <row r="103" spans="1:102" ht="15" customHeight="1" x14ac:dyDescent="0.25">
      <c r="A103" s="220"/>
      <c r="B103" s="230"/>
      <c r="C103" s="223"/>
      <c r="D103" s="226"/>
      <c r="E103" s="228"/>
      <c r="F103" s="32" t="s">
        <v>30</v>
      </c>
      <c r="G103" s="133" t="str">
        <f t="shared" ref="G103" si="10">IF(COUNTIF(I103:CV106,"&gt;0"),"Yes","No")</f>
        <v>No</v>
      </c>
      <c r="H103" s="133"/>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134"/>
      <c r="AK103" s="182"/>
      <c r="AL103" s="182"/>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182"/>
      <c r="BQ103" s="182"/>
      <c r="BR103" s="182"/>
      <c r="BS103" s="182"/>
      <c r="BT103" s="182"/>
      <c r="BU103" s="182"/>
      <c r="BV103" s="182"/>
      <c r="BW103" s="182"/>
      <c r="BX103" s="182"/>
      <c r="BY103" s="182"/>
      <c r="BZ103" s="182"/>
      <c r="CA103" s="182"/>
      <c r="CB103" s="182"/>
      <c r="CC103" s="182"/>
      <c r="CD103" s="182"/>
      <c r="CE103" s="182"/>
      <c r="CF103" s="182"/>
      <c r="CG103" s="182"/>
      <c r="CH103" s="182"/>
      <c r="CI103" s="182"/>
      <c r="CJ103" s="182"/>
      <c r="CK103" s="182"/>
      <c r="CL103" s="182"/>
      <c r="CM103" s="182"/>
      <c r="CN103" s="182"/>
      <c r="CO103" s="182"/>
      <c r="CP103" s="182"/>
      <c r="CQ103" s="182"/>
      <c r="CR103" s="182"/>
      <c r="CS103" s="182"/>
      <c r="CT103" s="182"/>
      <c r="CU103" s="182"/>
      <c r="CV103" s="191"/>
      <c r="CW103" s="21"/>
      <c r="CX103" s="196"/>
    </row>
    <row r="104" spans="1:102" ht="15" customHeight="1" x14ac:dyDescent="0.25">
      <c r="A104" s="220"/>
      <c r="B104" s="230"/>
      <c r="C104" s="223"/>
      <c r="D104" s="226"/>
      <c r="E104" s="228"/>
      <c r="F104" s="32" t="s">
        <v>31</v>
      </c>
      <c r="G104" s="44"/>
      <c r="H104" s="133"/>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134"/>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2"/>
      <c r="BF104" s="182"/>
      <c r="BG104" s="182"/>
      <c r="BH104" s="182"/>
      <c r="BI104" s="182"/>
      <c r="BJ104" s="182"/>
      <c r="BK104" s="182"/>
      <c r="BL104" s="182"/>
      <c r="BM104" s="182"/>
      <c r="BN104" s="182"/>
      <c r="BO104" s="182"/>
      <c r="BP104" s="182"/>
      <c r="BQ104" s="182"/>
      <c r="BR104" s="182"/>
      <c r="BS104" s="182"/>
      <c r="BT104" s="182"/>
      <c r="BU104" s="182"/>
      <c r="BV104" s="182"/>
      <c r="BW104" s="182"/>
      <c r="BX104" s="182"/>
      <c r="BY104" s="182"/>
      <c r="BZ104" s="182"/>
      <c r="CA104" s="182"/>
      <c r="CB104" s="182"/>
      <c r="CC104" s="182"/>
      <c r="CD104" s="182"/>
      <c r="CE104" s="182"/>
      <c r="CF104" s="182"/>
      <c r="CG104" s="182"/>
      <c r="CH104" s="182"/>
      <c r="CI104" s="182"/>
      <c r="CJ104" s="182"/>
      <c r="CK104" s="182"/>
      <c r="CL104" s="182"/>
      <c r="CM104" s="182"/>
      <c r="CN104" s="182"/>
      <c r="CO104" s="182"/>
      <c r="CP104" s="182"/>
      <c r="CQ104" s="182"/>
      <c r="CR104" s="182"/>
      <c r="CS104" s="182"/>
      <c r="CT104" s="182"/>
      <c r="CU104" s="182"/>
      <c r="CV104" s="191"/>
      <c r="CW104" s="21"/>
      <c r="CX104" s="196"/>
    </row>
    <row r="105" spans="1:102" ht="15" customHeight="1" x14ac:dyDescent="0.25">
      <c r="A105" s="220"/>
      <c r="B105" s="230"/>
      <c r="C105" s="223"/>
      <c r="D105" s="226"/>
      <c r="E105" s="228"/>
      <c r="F105" s="32" t="s">
        <v>32</v>
      </c>
      <c r="G105" s="44"/>
      <c r="H105" s="133"/>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134"/>
      <c r="AK105" s="182"/>
      <c r="AL105" s="182"/>
      <c r="AM105" s="182"/>
      <c r="AN105" s="182"/>
      <c r="AO105" s="182"/>
      <c r="AP105" s="182"/>
      <c r="AQ105" s="182"/>
      <c r="AR105" s="182"/>
      <c r="AS105" s="182"/>
      <c r="AT105" s="182"/>
      <c r="AU105" s="182"/>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182"/>
      <c r="BQ105" s="182"/>
      <c r="BR105" s="182"/>
      <c r="BS105" s="182"/>
      <c r="BT105" s="182"/>
      <c r="BU105" s="182"/>
      <c r="BV105" s="182"/>
      <c r="BW105" s="182"/>
      <c r="BX105" s="182"/>
      <c r="BY105" s="182"/>
      <c r="BZ105" s="182"/>
      <c r="CA105" s="182"/>
      <c r="CB105" s="182"/>
      <c r="CC105" s="182"/>
      <c r="CD105" s="182"/>
      <c r="CE105" s="182"/>
      <c r="CF105" s="182"/>
      <c r="CG105" s="182"/>
      <c r="CH105" s="182"/>
      <c r="CI105" s="182"/>
      <c r="CJ105" s="182"/>
      <c r="CK105" s="182"/>
      <c r="CL105" s="182"/>
      <c r="CM105" s="182"/>
      <c r="CN105" s="182"/>
      <c r="CO105" s="182"/>
      <c r="CP105" s="182"/>
      <c r="CQ105" s="182"/>
      <c r="CR105" s="182"/>
      <c r="CS105" s="182"/>
      <c r="CT105" s="182"/>
      <c r="CU105" s="182"/>
      <c r="CV105" s="191"/>
      <c r="CW105" s="21"/>
      <c r="CX105" s="196"/>
    </row>
    <row r="106" spans="1:102" ht="15" customHeight="1" x14ac:dyDescent="0.25">
      <c r="A106" s="220"/>
      <c r="B106" s="230"/>
      <c r="C106" s="223"/>
      <c r="D106" s="226"/>
      <c r="E106" s="228"/>
      <c r="F106" s="32" t="s">
        <v>33</v>
      </c>
      <c r="G106" s="44"/>
      <c r="H106" s="133"/>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134"/>
      <c r="AK106" s="182"/>
      <c r="AL106" s="182"/>
      <c r="AM106" s="182"/>
      <c r="AN106" s="182"/>
      <c r="AO106" s="182"/>
      <c r="AP106" s="182"/>
      <c r="AQ106" s="182"/>
      <c r="AR106" s="182"/>
      <c r="AS106" s="182"/>
      <c r="AT106" s="182"/>
      <c r="AU106" s="182"/>
      <c r="AV106" s="182"/>
      <c r="AW106" s="182"/>
      <c r="AX106" s="182"/>
      <c r="AY106" s="182"/>
      <c r="AZ106" s="182"/>
      <c r="BA106" s="182"/>
      <c r="BB106" s="182"/>
      <c r="BC106" s="182"/>
      <c r="BD106" s="182"/>
      <c r="BE106" s="182"/>
      <c r="BF106" s="182"/>
      <c r="BG106" s="182"/>
      <c r="BH106" s="182"/>
      <c r="BI106" s="182"/>
      <c r="BJ106" s="182"/>
      <c r="BK106" s="182"/>
      <c r="BL106" s="182"/>
      <c r="BM106" s="182"/>
      <c r="BN106" s="182"/>
      <c r="BO106" s="182"/>
      <c r="BP106" s="182"/>
      <c r="BQ106" s="182"/>
      <c r="BR106" s="182"/>
      <c r="BS106" s="182"/>
      <c r="BT106" s="182"/>
      <c r="BU106" s="182"/>
      <c r="BV106" s="182"/>
      <c r="BW106" s="182"/>
      <c r="BX106" s="182"/>
      <c r="BY106" s="182"/>
      <c r="BZ106" s="182"/>
      <c r="CA106" s="182"/>
      <c r="CB106" s="182"/>
      <c r="CC106" s="182"/>
      <c r="CD106" s="182"/>
      <c r="CE106" s="182"/>
      <c r="CF106" s="182"/>
      <c r="CG106" s="182"/>
      <c r="CH106" s="182"/>
      <c r="CI106" s="182"/>
      <c r="CJ106" s="182"/>
      <c r="CK106" s="182"/>
      <c r="CL106" s="182"/>
      <c r="CM106" s="182"/>
      <c r="CN106" s="182"/>
      <c r="CO106" s="182"/>
      <c r="CP106" s="182"/>
      <c r="CQ106" s="182"/>
      <c r="CR106" s="182"/>
      <c r="CS106" s="182"/>
      <c r="CT106" s="182"/>
      <c r="CU106" s="182"/>
      <c r="CV106" s="191"/>
      <c r="CW106" s="21"/>
      <c r="CX106" s="196"/>
    </row>
    <row r="107" spans="1:102" ht="15" customHeight="1" x14ac:dyDescent="0.25">
      <c r="A107" s="220"/>
      <c r="B107" s="230"/>
      <c r="C107" s="223"/>
      <c r="D107" s="226"/>
      <c r="E107" s="228"/>
      <c r="F107" s="47" t="s">
        <v>34</v>
      </c>
      <c r="G107" s="135" t="str">
        <f t="shared" ref="G107" si="11">IF(COUNTIF(I107:CV110,"&gt;0"),"Yes","No")</f>
        <v>No</v>
      </c>
      <c r="H107" s="135"/>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136"/>
      <c r="AK107" s="183"/>
      <c r="AL107" s="183"/>
      <c r="AM107" s="183"/>
      <c r="AN107" s="183"/>
      <c r="AO107" s="183"/>
      <c r="AP107" s="183"/>
      <c r="AQ107" s="183"/>
      <c r="AR107" s="183"/>
      <c r="AS107" s="183"/>
      <c r="AT107" s="183"/>
      <c r="AU107" s="183"/>
      <c r="AV107" s="183"/>
      <c r="AW107" s="183"/>
      <c r="AX107" s="183"/>
      <c r="AY107" s="183"/>
      <c r="AZ107" s="183"/>
      <c r="BA107" s="183"/>
      <c r="BB107" s="183"/>
      <c r="BC107" s="183"/>
      <c r="BD107" s="183"/>
      <c r="BE107" s="183"/>
      <c r="BF107" s="183"/>
      <c r="BG107" s="183"/>
      <c r="BH107" s="183"/>
      <c r="BI107" s="183"/>
      <c r="BJ107" s="183"/>
      <c r="BK107" s="183"/>
      <c r="BL107" s="183"/>
      <c r="BM107" s="183"/>
      <c r="BN107" s="183"/>
      <c r="BO107" s="183"/>
      <c r="BP107" s="183"/>
      <c r="BQ107" s="183"/>
      <c r="BR107" s="183"/>
      <c r="BS107" s="183"/>
      <c r="BT107" s="183"/>
      <c r="BU107" s="183"/>
      <c r="BV107" s="183"/>
      <c r="BW107" s="183"/>
      <c r="BX107" s="183"/>
      <c r="BY107" s="183"/>
      <c r="BZ107" s="183"/>
      <c r="CA107" s="183"/>
      <c r="CB107" s="183"/>
      <c r="CC107" s="183"/>
      <c r="CD107" s="183"/>
      <c r="CE107" s="183"/>
      <c r="CF107" s="183"/>
      <c r="CG107" s="183"/>
      <c r="CH107" s="183"/>
      <c r="CI107" s="183"/>
      <c r="CJ107" s="183"/>
      <c r="CK107" s="183"/>
      <c r="CL107" s="183"/>
      <c r="CM107" s="183"/>
      <c r="CN107" s="183"/>
      <c r="CO107" s="183"/>
      <c r="CP107" s="183"/>
      <c r="CQ107" s="183"/>
      <c r="CR107" s="183"/>
      <c r="CS107" s="183"/>
      <c r="CT107" s="183"/>
      <c r="CU107" s="183"/>
      <c r="CV107" s="192"/>
      <c r="CW107" s="21"/>
      <c r="CX107" s="196"/>
    </row>
    <row r="108" spans="1:102" ht="15" customHeight="1" x14ac:dyDescent="0.25">
      <c r="A108" s="220"/>
      <c r="B108" s="230"/>
      <c r="C108" s="223"/>
      <c r="D108" s="226"/>
      <c r="E108" s="228"/>
      <c r="F108" s="47" t="s">
        <v>35</v>
      </c>
      <c r="G108" s="44"/>
      <c r="H108" s="135"/>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136"/>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183"/>
      <c r="BR108" s="183"/>
      <c r="BS108" s="183"/>
      <c r="BT108" s="183"/>
      <c r="BU108" s="183"/>
      <c r="BV108" s="183"/>
      <c r="BW108" s="183"/>
      <c r="BX108" s="183"/>
      <c r="BY108" s="183"/>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92"/>
      <c r="CW108" s="21"/>
      <c r="CX108" s="196"/>
    </row>
    <row r="109" spans="1:102" ht="15" customHeight="1" x14ac:dyDescent="0.25">
      <c r="A109" s="220"/>
      <c r="B109" s="230"/>
      <c r="C109" s="223"/>
      <c r="D109" s="226"/>
      <c r="E109" s="228"/>
      <c r="F109" s="47" t="s">
        <v>36</v>
      </c>
      <c r="G109" s="44"/>
      <c r="H109" s="135"/>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136"/>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183"/>
      <c r="BR109" s="183"/>
      <c r="BS109" s="183"/>
      <c r="BT109" s="183"/>
      <c r="BU109" s="183"/>
      <c r="BV109" s="183"/>
      <c r="BW109" s="183"/>
      <c r="BX109" s="183"/>
      <c r="BY109" s="183"/>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92"/>
      <c r="CW109" s="21"/>
      <c r="CX109" s="196"/>
    </row>
    <row r="110" spans="1:102" ht="15" customHeight="1" x14ac:dyDescent="0.25">
      <c r="A110" s="220"/>
      <c r="B110" s="230"/>
      <c r="C110" s="223"/>
      <c r="D110" s="226"/>
      <c r="E110" s="228"/>
      <c r="F110" s="47" t="s">
        <v>37</v>
      </c>
      <c r="G110" s="44"/>
      <c r="H110" s="135"/>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136"/>
      <c r="AK110" s="183"/>
      <c r="AL110" s="183"/>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3"/>
      <c r="BI110" s="183"/>
      <c r="BJ110" s="183"/>
      <c r="BK110" s="183"/>
      <c r="BL110" s="183"/>
      <c r="BM110" s="183"/>
      <c r="BN110" s="183"/>
      <c r="BO110" s="183"/>
      <c r="BP110" s="183"/>
      <c r="BQ110" s="183"/>
      <c r="BR110" s="183"/>
      <c r="BS110" s="183"/>
      <c r="BT110" s="183"/>
      <c r="BU110" s="183"/>
      <c r="BV110" s="183"/>
      <c r="BW110" s="183"/>
      <c r="BX110" s="183"/>
      <c r="BY110" s="183"/>
      <c r="BZ110" s="183"/>
      <c r="CA110" s="183"/>
      <c r="CB110" s="183"/>
      <c r="CC110" s="183"/>
      <c r="CD110" s="183"/>
      <c r="CE110" s="183"/>
      <c r="CF110" s="183"/>
      <c r="CG110" s="183"/>
      <c r="CH110" s="183"/>
      <c r="CI110" s="183"/>
      <c r="CJ110" s="183"/>
      <c r="CK110" s="183"/>
      <c r="CL110" s="183"/>
      <c r="CM110" s="183"/>
      <c r="CN110" s="183"/>
      <c r="CO110" s="183"/>
      <c r="CP110" s="183"/>
      <c r="CQ110" s="183"/>
      <c r="CR110" s="183"/>
      <c r="CS110" s="183"/>
      <c r="CT110" s="183"/>
      <c r="CU110" s="183"/>
      <c r="CV110" s="192"/>
      <c r="CW110" s="21"/>
      <c r="CX110" s="196"/>
    </row>
    <row r="111" spans="1:102" ht="15" customHeight="1" x14ac:dyDescent="0.25">
      <c r="A111" s="220"/>
      <c r="B111" s="230"/>
      <c r="C111" s="223"/>
      <c r="D111" s="226"/>
      <c r="E111" s="228"/>
      <c r="F111" s="49" t="s">
        <v>38</v>
      </c>
      <c r="G111" s="137" t="str">
        <f t="shared" ref="G111" si="12">IF(COUNTIF(I111:CV114,"&gt;0"),"Yes","No")</f>
        <v>No</v>
      </c>
      <c r="H111" s="137"/>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138"/>
      <c r="AK111" s="184"/>
      <c r="AL111" s="184"/>
      <c r="AM111" s="184"/>
      <c r="AN111" s="184"/>
      <c r="AO111" s="184"/>
      <c r="AP111" s="184"/>
      <c r="AQ111" s="184"/>
      <c r="AR111" s="184"/>
      <c r="AS111" s="184"/>
      <c r="AT111" s="184"/>
      <c r="AU111" s="184"/>
      <c r="AV111" s="184"/>
      <c r="AW111" s="184"/>
      <c r="AX111" s="184"/>
      <c r="AY111" s="184"/>
      <c r="AZ111" s="184"/>
      <c r="BA111" s="184"/>
      <c r="BB111" s="184"/>
      <c r="BC111" s="184"/>
      <c r="BD111" s="184"/>
      <c r="BE111" s="184"/>
      <c r="BF111" s="184"/>
      <c r="BG111" s="184"/>
      <c r="BH111" s="184"/>
      <c r="BI111" s="184"/>
      <c r="BJ111" s="184"/>
      <c r="BK111" s="184"/>
      <c r="BL111" s="184"/>
      <c r="BM111" s="184"/>
      <c r="BN111" s="184"/>
      <c r="BO111" s="184"/>
      <c r="BP111" s="184"/>
      <c r="BQ111" s="184"/>
      <c r="BR111" s="184"/>
      <c r="BS111" s="184"/>
      <c r="BT111" s="184"/>
      <c r="BU111" s="184"/>
      <c r="BV111" s="184"/>
      <c r="BW111" s="184"/>
      <c r="BX111" s="184"/>
      <c r="BY111" s="184"/>
      <c r="BZ111" s="184"/>
      <c r="CA111" s="184"/>
      <c r="CB111" s="184"/>
      <c r="CC111" s="184"/>
      <c r="CD111" s="184"/>
      <c r="CE111" s="184"/>
      <c r="CF111" s="184"/>
      <c r="CG111" s="184"/>
      <c r="CH111" s="184"/>
      <c r="CI111" s="184"/>
      <c r="CJ111" s="184"/>
      <c r="CK111" s="184"/>
      <c r="CL111" s="184"/>
      <c r="CM111" s="184"/>
      <c r="CN111" s="184"/>
      <c r="CO111" s="184"/>
      <c r="CP111" s="184"/>
      <c r="CQ111" s="184"/>
      <c r="CR111" s="184"/>
      <c r="CS111" s="184"/>
      <c r="CT111" s="184"/>
      <c r="CU111" s="184"/>
      <c r="CV111" s="193"/>
      <c r="CW111" s="21"/>
      <c r="CX111" s="196"/>
    </row>
    <row r="112" spans="1:102" ht="15" customHeight="1" x14ac:dyDescent="0.25">
      <c r="A112" s="220"/>
      <c r="B112" s="230"/>
      <c r="C112" s="223"/>
      <c r="D112" s="226"/>
      <c r="E112" s="228"/>
      <c r="F112" s="49" t="s">
        <v>39</v>
      </c>
      <c r="G112" s="44"/>
      <c r="H112" s="137"/>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138"/>
      <c r="AK112" s="184"/>
      <c r="AL112" s="184"/>
      <c r="AM112" s="184"/>
      <c r="AN112" s="184"/>
      <c r="AO112" s="184"/>
      <c r="AP112" s="184"/>
      <c r="AQ112" s="184"/>
      <c r="AR112" s="184"/>
      <c r="AS112" s="184"/>
      <c r="AT112" s="184"/>
      <c r="AU112" s="184"/>
      <c r="AV112" s="184"/>
      <c r="AW112" s="184"/>
      <c r="AX112" s="184"/>
      <c r="AY112" s="184"/>
      <c r="AZ112" s="184"/>
      <c r="BA112" s="184"/>
      <c r="BB112" s="184"/>
      <c r="BC112" s="184"/>
      <c r="BD112" s="184"/>
      <c r="BE112" s="184"/>
      <c r="BF112" s="184"/>
      <c r="BG112" s="184"/>
      <c r="BH112" s="184"/>
      <c r="BI112" s="184"/>
      <c r="BJ112" s="184"/>
      <c r="BK112" s="184"/>
      <c r="BL112" s="184"/>
      <c r="BM112" s="184"/>
      <c r="BN112" s="184"/>
      <c r="BO112" s="184"/>
      <c r="BP112" s="184"/>
      <c r="BQ112" s="184"/>
      <c r="BR112" s="184"/>
      <c r="BS112" s="184"/>
      <c r="BT112" s="184"/>
      <c r="BU112" s="184"/>
      <c r="BV112" s="184"/>
      <c r="BW112" s="184"/>
      <c r="BX112" s="184"/>
      <c r="BY112" s="184"/>
      <c r="BZ112" s="184"/>
      <c r="CA112" s="184"/>
      <c r="CB112" s="184"/>
      <c r="CC112" s="184"/>
      <c r="CD112" s="184"/>
      <c r="CE112" s="184"/>
      <c r="CF112" s="184"/>
      <c r="CG112" s="184"/>
      <c r="CH112" s="184"/>
      <c r="CI112" s="184"/>
      <c r="CJ112" s="184"/>
      <c r="CK112" s="184"/>
      <c r="CL112" s="184"/>
      <c r="CM112" s="184"/>
      <c r="CN112" s="184"/>
      <c r="CO112" s="184"/>
      <c r="CP112" s="184"/>
      <c r="CQ112" s="184"/>
      <c r="CR112" s="184"/>
      <c r="CS112" s="184"/>
      <c r="CT112" s="184"/>
      <c r="CU112" s="184"/>
      <c r="CV112" s="193"/>
      <c r="CW112" s="21"/>
      <c r="CX112" s="196"/>
    </row>
    <row r="113" spans="1:102" ht="15" customHeight="1" x14ac:dyDescent="0.25">
      <c r="A113" s="220"/>
      <c r="B113" s="230"/>
      <c r="C113" s="223"/>
      <c r="D113" s="226"/>
      <c r="E113" s="228"/>
      <c r="F113" s="49" t="s">
        <v>40</v>
      </c>
      <c r="G113" s="44"/>
      <c r="H113" s="137"/>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138"/>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93"/>
      <c r="CW113" s="21"/>
      <c r="CX113" s="196"/>
    </row>
    <row r="114" spans="1:102" ht="15" customHeight="1" x14ac:dyDescent="0.25">
      <c r="A114" s="220"/>
      <c r="B114" s="230"/>
      <c r="C114" s="223"/>
      <c r="D114" s="226"/>
      <c r="E114" s="228"/>
      <c r="F114" s="49" t="s">
        <v>41</v>
      </c>
      <c r="G114" s="44"/>
      <c r="H114" s="137"/>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138"/>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4"/>
      <c r="BS114" s="184"/>
      <c r="BT114" s="184"/>
      <c r="BU114" s="184"/>
      <c r="BV114" s="184"/>
      <c r="BW114" s="184"/>
      <c r="BX114" s="184"/>
      <c r="BY114" s="184"/>
      <c r="BZ114" s="184"/>
      <c r="CA114" s="184"/>
      <c r="CB114" s="184"/>
      <c r="CC114" s="184"/>
      <c r="CD114" s="184"/>
      <c r="CE114" s="184"/>
      <c r="CF114" s="184"/>
      <c r="CG114" s="184"/>
      <c r="CH114" s="184"/>
      <c r="CI114" s="184"/>
      <c r="CJ114" s="184"/>
      <c r="CK114" s="184"/>
      <c r="CL114" s="184"/>
      <c r="CM114" s="184"/>
      <c r="CN114" s="184"/>
      <c r="CO114" s="184"/>
      <c r="CP114" s="184"/>
      <c r="CQ114" s="184"/>
      <c r="CR114" s="184"/>
      <c r="CS114" s="184"/>
      <c r="CT114" s="184"/>
      <c r="CU114" s="184"/>
      <c r="CV114" s="193"/>
      <c r="CW114" s="21"/>
      <c r="CX114" s="196"/>
    </row>
    <row r="115" spans="1:102" ht="15" customHeight="1" x14ac:dyDescent="0.25">
      <c r="A115" s="220"/>
      <c r="B115" s="230"/>
      <c r="C115" s="223"/>
      <c r="D115" s="226"/>
      <c r="E115" s="228"/>
      <c r="F115" s="77" t="s">
        <v>42</v>
      </c>
      <c r="G115" s="139" t="str">
        <f t="shared" ref="G115" si="13">IF(COUNTIF(I115:CV118,"&gt;0"),"Yes","No")</f>
        <v>No</v>
      </c>
      <c r="H115" s="139"/>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140"/>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U115" s="185"/>
      <c r="BV115" s="185"/>
      <c r="BW115" s="185"/>
      <c r="BX115" s="185"/>
      <c r="BY115" s="185"/>
      <c r="BZ115" s="185"/>
      <c r="CA115" s="185"/>
      <c r="CB115" s="185"/>
      <c r="CC115" s="185"/>
      <c r="CD115" s="185"/>
      <c r="CE115" s="185"/>
      <c r="CF115" s="185"/>
      <c r="CG115" s="185"/>
      <c r="CH115" s="185"/>
      <c r="CI115" s="185"/>
      <c r="CJ115" s="185"/>
      <c r="CK115" s="185"/>
      <c r="CL115" s="185"/>
      <c r="CM115" s="185"/>
      <c r="CN115" s="185"/>
      <c r="CO115" s="185"/>
      <c r="CP115" s="185"/>
      <c r="CQ115" s="185"/>
      <c r="CR115" s="185"/>
      <c r="CS115" s="185"/>
      <c r="CT115" s="185"/>
      <c r="CU115" s="185"/>
      <c r="CV115" s="194"/>
      <c r="CW115" s="21"/>
      <c r="CX115" s="196"/>
    </row>
    <row r="116" spans="1:102" ht="15" customHeight="1" x14ac:dyDescent="0.25">
      <c r="A116" s="220"/>
      <c r="B116" s="230"/>
      <c r="C116" s="223"/>
      <c r="D116" s="226"/>
      <c r="E116" s="228"/>
      <c r="F116" s="77" t="s">
        <v>43</v>
      </c>
      <c r="G116" s="44"/>
      <c r="H116" s="139"/>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140"/>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5"/>
      <c r="BM116" s="185"/>
      <c r="BN116" s="185"/>
      <c r="BO116" s="185"/>
      <c r="BP116" s="185"/>
      <c r="BQ116" s="185"/>
      <c r="BR116" s="185"/>
      <c r="BS116" s="185"/>
      <c r="BT116" s="185"/>
      <c r="BU116" s="185"/>
      <c r="BV116" s="185"/>
      <c r="BW116" s="185"/>
      <c r="BX116" s="185"/>
      <c r="BY116" s="185"/>
      <c r="BZ116" s="185"/>
      <c r="CA116" s="185"/>
      <c r="CB116" s="185"/>
      <c r="CC116" s="185"/>
      <c r="CD116" s="185"/>
      <c r="CE116" s="185"/>
      <c r="CF116" s="185"/>
      <c r="CG116" s="185"/>
      <c r="CH116" s="185"/>
      <c r="CI116" s="185"/>
      <c r="CJ116" s="185"/>
      <c r="CK116" s="185"/>
      <c r="CL116" s="185"/>
      <c r="CM116" s="185"/>
      <c r="CN116" s="185"/>
      <c r="CO116" s="185"/>
      <c r="CP116" s="185"/>
      <c r="CQ116" s="185"/>
      <c r="CR116" s="185"/>
      <c r="CS116" s="185"/>
      <c r="CT116" s="185"/>
      <c r="CU116" s="185"/>
      <c r="CV116" s="194"/>
      <c r="CW116" s="21"/>
      <c r="CX116" s="196"/>
    </row>
    <row r="117" spans="1:102" ht="15" customHeight="1" x14ac:dyDescent="0.25">
      <c r="A117" s="220"/>
      <c r="B117" s="230"/>
      <c r="C117" s="223"/>
      <c r="D117" s="226"/>
      <c r="E117" s="228"/>
      <c r="F117" s="77" t="s">
        <v>44</v>
      </c>
      <c r="G117" s="44"/>
      <c r="H117" s="139"/>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140"/>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5"/>
      <c r="BF117" s="185"/>
      <c r="BG117" s="185"/>
      <c r="BH117" s="185"/>
      <c r="BI117" s="185"/>
      <c r="BJ117" s="185"/>
      <c r="BK117" s="185"/>
      <c r="BL117" s="185"/>
      <c r="BM117" s="185"/>
      <c r="BN117" s="185"/>
      <c r="BO117" s="185"/>
      <c r="BP117" s="185"/>
      <c r="BQ117" s="185"/>
      <c r="BR117" s="185"/>
      <c r="BS117" s="185"/>
      <c r="BT117" s="185"/>
      <c r="BU117" s="185"/>
      <c r="BV117" s="185"/>
      <c r="BW117" s="185"/>
      <c r="BX117" s="185"/>
      <c r="BY117" s="185"/>
      <c r="BZ117" s="185"/>
      <c r="CA117" s="185"/>
      <c r="CB117" s="185"/>
      <c r="CC117" s="185"/>
      <c r="CD117" s="185"/>
      <c r="CE117" s="185"/>
      <c r="CF117" s="185"/>
      <c r="CG117" s="185"/>
      <c r="CH117" s="185"/>
      <c r="CI117" s="185"/>
      <c r="CJ117" s="185"/>
      <c r="CK117" s="185"/>
      <c r="CL117" s="185"/>
      <c r="CM117" s="185"/>
      <c r="CN117" s="185"/>
      <c r="CO117" s="185"/>
      <c r="CP117" s="185"/>
      <c r="CQ117" s="185"/>
      <c r="CR117" s="185"/>
      <c r="CS117" s="185"/>
      <c r="CT117" s="185"/>
      <c r="CU117" s="185"/>
      <c r="CV117" s="194"/>
      <c r="CW117" s="21"/>
      <c r="CX117" s="196"/>
    </row>
    <row r="118" spans="1:102" ht="15" customHeight="1" thickBot="1" x14ac:dyDescent="0.3">
      <c r="A118" s="221"/>
      <c r="B118" s="231"/>
      <c r="C118" s="224"/>
      <c r="D118" s="227"/>
      <c r="E118" s="228"/>
      <c r="F118" s="79" t="s">
        <v>45</v>
      </c>
      <c r="G118" s="44"/>
      <c r="H118" s="141"/>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142"/>
      <c r="AK118" s="186"/>
      <c r="AL118" s="186"/>
      <c r="AM118" s="186"/>
      <c r="AN118" s="186"/>
      <c r="AO118" s="186"/>
      <c r="AP118" s="186"/>
      <c r="AQ118" s="186"/>
      <c r="AR118" s="186"/>
      <c r="AS118" s="186"/>
      <c r="AT118" s="186"/>
      <c r="AU118" s="186"/>
      <c r="AV118" s="186"/>
      <c r="AW118" s="186"/>
      <c r="AX118" s="186"/>
      <c r="AY118" s="186"/>
      <c r="AZ118" s="186"/>
      <c r="BA118" s="186"/>
      <c r="BB118" s="186"/>
      <c r="BC118" s="186"/>
      <c r="BD118" s="186"/>
      <c r="BE118" s="186"/>
      <c r="BF118" s="186"/>
      <c r="BG118" s="186"/>
      <c r="BH118" s="186"/>
      <c r="BI118" s="186"/>
      <c r="BJ118" s="186"/>
      <c r="BK118" s="186"/>
      <c r="BL118" s="186"/>
      <c r="BM118" s="186"/>
      <c r="BN118" s="186"/>
      <c r="BO118" s="186"/>
      <c r="BP118" s="186"/>
      <c r="BQ118" s="186"/>
      <c r="BR118" s="186"/>
      <c r="BS118" s="186"/>
      <c r="BT118" s="186"/>
      <c r="BU118" s="186"/>
      <c r="BV118" s="186"/>
      <c r="BW118" s="186"/>
      <c r="BX118" s="186"/>
      <c r="BY118" s="186"/>
      <c r="BZ118" s="186"/>
      <c r="CA118" s="186"/>
      <c r="CB118" s="186"/>
      <c r="CC118" s="186"/>
      <c r="CD118" s="186"/>
      <c r="CE118" s="186"/>
      <c r="CF118" s="186"/>
      <c r="CG118" s="186"/>
      <c r="CH118" s="186"/>
      <c r="CI118" s="186"/>
      <c r="CJ118" s="186"/>
      <c r="CK118" s="186"/>
      <c r="CL118" s="186"/>
      <c r="CM118" s="186"/>
      <c r="CN118" s="186"/>
      <c r="CO118" s="186"/>
      <c r="CP118" s="186"/>
      <c r="CQ118" s="186"/>
      <c r="CR118" s="186"/>
      <c r="CS118" s="186"/>
      <c r="CT118" s="186"/>
      <c r="CU118" s="186"/>
      <c r="CV118" s="195"/>
      <c r="CW118" s="21"/>
      <c r="CX118" s="196"/>
    </row>
    <row r="119" spans="1:102" ht="15" customHeight="1" thickBot="1" x14ac:dyDescent="0.3">
      <c r="A119" s="219"/>
      <c r="B119" s="158" t="s">
        <v>15</v>
      </c>
      <c r="C119" s="222"/>
      <c r="D119" s="225"/>
      <c r="E119" s="228"/>
      <c r="F119" s="51" t="s">
        <v>16</v>
      </c>
      <c r="G119" s="22" t="str">
        <f t="shared" ref="G119" si="14">IF(COUNTIF(I119:CV122,"&gt;0"),"Yes","No")</f>
        <v>No</v>
      </c>
      <c r="H119" s="126"/>
      <c r="I119" s="113"/>
      <c r="J119" s="112"/>
      <c r="K119" s="112"/>
      <c r="L119" s="112"/>
      <c r="M119" s="112"/>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27"/>
      <c r="AK119" s="178"/>
      <c r="AL119" s="178"/>
      <c r="AM119" s="178"/>
      <c r="AN119" s="178"/>
      <c r="AO119" s="178"/>
      <c r="AP119" s="178"/>
      <c r="AQ119" s="178"/>
      <c r="AR119" s="178"/>
      <c r="AS119" s="178"/>
      <c r="AT119" s="178"/>
      <c r="AU119" s="178"/>
      <c r="AV119" s="178"/>
      <c r="AW119" s="178"/>
      <c r="AX119" s="178"/>
      <c r="AY119" s="178"/>
      <c r="AZ119" s="178"/>
      <c r="BA119" s="178"/>
      <c r="BB119" s="178"/>
      <c r="BC119" s="178"/>
      <c r="BD119" s="178"/>
      <c r="BE119" s="178"/>
      <c r="BF119" s="178"/>
      <c r="BG119" s="178"/>
      <c r="BH119" s="178"/>
      <c r="BI119" s="178"/>
      <c r="BJ119" s="178"/>
      <c r="BK119" s="178"/>
      <c r="BL119" s="178"/>
      <c r="BM119" s="178"/>
      <c r="BN119" s="178"/>
      <c r="BO119" s="178"/>
      <c r="BP119" s="178"/>
      <c r="BQ119" s="178"/>
      <c r="BR119" s="178"/>
      <c r="BS119" s="178"/>
      <c r="BT119" s="178"/>
      <c r="BU119" s="178"/>
      <c r="BV119" s="178"/>
      <c r="BW119" s="178"/>
      <c r="BX119" s="178"/>
      <c r="BY119" s="178"/>
      <c r="BZ119" s="178"/>
      <c r="CA119" s="178"/>
      <c r="CB119" s="178"/>
      <c r="CC119" s="178"/>
      <c r="CD119" s="178"/>
      <c r="CE119" s="178"/>
      <c r="CF119" s="178"/>
      <c r="CG119" s="178"/>
      <c r="CH119" s="178"/>
      <c r="CI119" s="178"/>
      <c r="CJ119" s="178"/>
      <c r="CK119" s="178"/>
      <c r="CL119" s="178"/>
      <c r="CM119" s="178"/>
      <c r="CN119" s="178"/>
      <c r="CO119" s="178"/>
      <c r="CP119" s="178"/>
      <c r="CQ119" s="178"/>
      <c r="CR119" s="178"/>
      <c r="CS119" s="178"/>
      <c r="CT119" s="178"/>
      <c r="CU119" s="178"/>
      <c r="CV119" s="187"/>
      <c r="CW119" s="21"/>
      <c r="CX119" s="196"/>
    </row>
    <row r="120" spans="1:102" ht="15" customHeight="1" thickBot="1" x14ac:dyDescent="0.3">
      <c r="A120" s="220"/>
      <c r="B120" s="159"/>
      <c r="C120" s="223"/>
      <c r="D120" s="226"/>
      <c r="E120" s="228"/>
      <c r="F120" s="29" t="s">
        <v>18</v>
      </c>
      <c r="G120" s="44"/>
      <c r="H120" s="126"/>
      <c r="I120" s="27"/>
      <c r="J120" s="110"/>
      <c r="K120" s="110"/>
      <c r="L120" s="110"/>
      <c r="M120" s="110"/>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128"/>
      <c r="AK120" s="179"/>
      <c r="AL120" s="179"/>
      <c r="AM120" s="179"/>
      <c r="AN120" s="179"/>
      <c r="AO120" s="179"/>
      <c r="AP120" s="179"/>
      <c r="AQ120" s="179"/>
      <c r="AR120" s="179"/>
      <c r="AS120" s="179"/>
      <c r="AT120" s="179"/>
      <c r="AU120" s="179"/>
      <c r="AV120" s="179"/>
      <c r="AW120" s="179"/>
      <c r="AX120" s="179"/>
      <c r="AY120" s="179"/>
      <c r="AZ120" s="179"/>
      <c r="BA120" s="179"/>
      <c r="BB120" s="179"/>
      <c r="BC120" s="179"/>
      <c r="BD120" s="179"/>
      <c r="BE120" s="179"/>
      <c r="BF120" s="179"/>
      <c r="BG120" s="179"/>
      <c r="BH120" s="179"/>
      <c r="BI120" s="179"/>
      <c r="BJ120" s="179"/>
      <c r="BK120" s="179"/>
      <c r="BL120" s="179"/>
      <c r="BM120" s="179"/>
      <c r="BN120" s="179"/>
      <c r="BO120" s="179"/>
      <c r="BP120" s="179"/>
      <c r="BQ120" s="179"/>
      <c r="BR120" s="179"/>
      <c r="BS120" s="179"/>
      <c r="BT120" s="179"/>
      <c r="BU120" s="179"/>
      <c r="BV120" s="179"/>
      <c r="BW120" s="179"/>
      <c r="BX120" s="179"/>
      <c r="BY120" s="179"/>
      <c r="BZ120" s="179"/>
      <c r="CA120" s="179"/>
      <c r="CB120" s="179"/>
      <c r="CC120" s="179"/>
      <c r="CD120" s="179"/>
      <c r="CE120" s="179"/>
      <c r="CF120" s="179"/>
      <c r="CG120" s="179"/>
      <c r="CH120" s="179"/>
      <c r="CI120" s="179"/>
      <c r="CJ120" s="179"/>
      <c r="CK120" s="179"/>
      <c r="CL120" s="179"/>
      <c r="CM120" s="179"/>
      <c r="CN120" s="179"/>
      <c r="CO120" s="179"/>
      <c r="CP120" s="179"/>
      <c r="CQ120" s="179"/>
      <c r="CR120" s="179"/>
      <c r="CS120" s="179"/>
      <c r="CT120" s="179"/>
      <c r="CU120" s="179"/>
      <c r="CV120" s="188"/>
      <c r="CW120" s="21"/>
      <c r="CX120" s="196"/>
    </row>
    <row r="121" spans="1:102" ht="15" customHeight="1" thickBot="1" x14ac:dyDescent="0.3">
      <c r="A121" s="220"/>
      <c r="B121" s="158" t="s">
        <v>19</v>
      </c>
      <c r="C121" s="223"/>
      <c r="D121" s="226"/>
      <c r="E121" s="228"/>
      <c r="F121" s="29" t="s">
        <v>20</v>
      </c>
      <c r="G121" s="44"/>
      <c r="H121" s="126"/>
      <c r="I121" s="27"/>
      <c r="J121" s="110"/>
      <c r="K121" s="110"/>
      <c r="L121" s="110"/>
      <c r="M121" s="110"/>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128"/>
      <c r="AK121" s="179"/>
      <c r="AL121" s="179"/>
      <c r="AM121" s="179"/>
      <c r="AN121" s="179"/>
      <c r="AO121" s="179"/>
      <c r="AP121" s="179"/>
      <c r="AQ121" s="179"/>
      <c r="AR121" s="179"/>
      <c r="AS121" s="179"/>
      <c r="AT121" s="179"/>
      <c r="AU121" s="179"/>
      <c r="AV121" s="179"/>
      <c r="AW121" s="179"/>
      <c r="AX121" s="179"/>
      <c r="AY121" s="179"/>
      <c r="AZ121" s="179"/>
      <c r="BA121" s="179"/>
      <c r="BB121" s="179"/>
      <c r="BC121" s="179"/>
      <c r="BD121" s="179"/>
      <c r="BE121" s="179"/>
      <c r="BF121" s="179"/>
      <c r="BG121" s="179"/>
      <c r="BH121" s="179"/>
      <c r="BI121" s="179"/>
      <c r="BJ121" s="179"/>
      <c r="BK121" s="179"/>
      <c r="BL121" s="179"/>
      <c r="BM121" s="179"/>
      <c r="BN121" s="179"/>
      <c r="BO121" s="179"/>
      <c r="BP121" s="179"/>
      <c r="BQ121" s="179"/>
      <c r="BR121" s="179"/>
      <c r="BS121" s="179"/>
      <c r="BT121" s="179"/>
      <c r="BU121" s="179"/>
      <c r="BV121" s="179"/>
      <c r="BW121" s="179"/>
      <c r="BX121" s="179"/>
      <c r="BY121" s="179"/>
      <c r="BZ121" s="179"/>
      <c r="CA121" s="179"/>
      <c r="CB121" s="179"/>
      <c r="CC121" s="179"/>
      <c r="CD121" s="179"/>
      <c r="CE121" s="179"/>
      <c r="CF121" s="179"/>
      <c r="CG121" s="179"/>
      <c r="CH121" s="179"/>
      <c r="CI121" s="179"/>
      <c r="CJ121" s="179"/>
      <c r="CK121" s="179"/>
      <c r="CL121" s="179"/>
      <c r="CM121" s="179"/>
      <c r="CN121" s="179"/>
      <c r="CO121" s="179"/>
      <c r="CP121" s="179"/>
      <c r="CQ121" s="179"/>
      <c r="CR121" s="179"/>
      <c r="CS121" s="179"/>
      <c r="CT121" s="179"/>
      <c r="CU121" s="179"/>
      <c r="CV121" s="188"/>
      <c r="CW121" s="21"/>
      <c r="CX121" s="196"/>
    </row>
    <row r="122" spans="1:102" ht="15" customHeight="1" thickBot="1" x14ac:dyDescent="0.3">
      <c r="A122" s="220"/>
      <c r="B122" s="160"/>
      <c r="C122" s="223"/>
      <c r="D122" s="226"/>
      <c r="E122" s="228"/>
      <c r="F122" s="29" t="s">
        <v>21</v>
      </c>
      <c r="G122" s="44"/>
      <c r="H122" s="126"/>
      <c r="I122" s="27"/>
      <c r="J122" s="110"/>
      <c r="K122" s="110"/>
      <c r="L122" s="110"/>
      <c r="M122" s="110"/>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128"/>
      <c r="AK122" s="179"/>
      <c r="AL122" s="179"/>
      <c r="AM122" s="179"/>
      <c r="AN122" s="179"/>
      <c r="AO122" s="179"/>
      <c r="AP122" s="179"/>
      <c r="AQ122" s="179"/>
      <c r="AR122" s="179"/>
      <c r="AS122" s="179"/>
      <c r="AT122" s="179"/>
      <c r="AU122" s="179"/>
      <c r="AV122" s="179"/>
      <c r="AW122" s="179"/>
      <c r="AX122" s="179"/>
      <c r="AY122" s="179"/>
      <c r="AZ122" s="179"/>
      <c r="BA122" s="179"/>
      <c r="BB122" s="179"/>
      <c r="BC122" s="179"/>
      <c r="BD122" s="179"/>
      <c r="BE122" s="179"/>
      <c r="BF122" s="179"/>
      <c r="BG122" s="179"/>
      <c r="BH122" s="179"/>
      <c r="BI122" s="179"/>
      <c r="BJ122" s="179"/>
      <c r="BK122" s="179"/>
      <c r="BL122" s="179"/>
      <c r="BM122" s="179"/>
      <c r="BN122" s="179"/>
      <c r="BO122" s="179"/>
      <c r="BP122" s="179"/>
      <c r="BQ122" s="179"/>
      <c r="BR122" s="179"/>
      <c r="BS122" s="179"/>
      <c r="BT122" s="179"/>
      <c r="BU122" s="179"/>
      <c r="BV122" s="179"/>
      <c r="BW122" s="179"/>
      <c r="BX122" s="179"/>
      <c r="BY122" s="179"/>
      <c r="BZ122" s="179"/>
      <c r="CA122" s="179"/>
      <c r="CB122" s="179"/>
      <c r="CC122" s="179"/>
      <c r="CD122" s="179"/>
      <c r="CE122" s="179"/>
      <c r="CF122" s="179"/>
      <c r="CG122" s="179"/>
      <c r="CH122" s="179"/>
      <c r="CI122" s="179"/>
      <c r="CJ122" s="179"/>
      <c r="CK122" s="179"/>
      <c r="CL122" s="179"/>
      <c r="CM122" s="179"/>
      <c r="CN122" s="179"/>
      <c r="CO122" s="179"/>
      <c r="CP122" s="179"/>
      <c r="CQ122" s="179"/>
      <c r="CR122" s="179"/>
      <c r="CS122" s="179"/>
      <c r="CT122" s="179"/>
      <c r="CU122" s="179"/>
      <c r="CV122" s="188"/>
      <c r="CW122" s="21"/>
      <c r="CX122" s="196"/>
    </row>
    <row r="123" spans="1:102" ht="15" customHeight="1" x14ac:dyDescent="0.25">
      <c r="A123" s="220"/>
      <c r="B123" s="229"/>
      <c r="C123" s="223"/>
      <c r="D123" s="226"/>
      <c r="E123" s="228"/>
      <c r="F123" s="30" t="s">
        <v>22</v>
      </c>
      <c r="G123" s="129" t="str">
        <f t="shared" ref="G123" si="15">IF(COUNTIF(I123:CV126,"&gt;0"),"Yes","No")</f>
        <v>No</v>
      </c>
      <c r="H123" s="129"/>
      <c r="I123" s="28"/>
      <c r="J123" s="111"/>
      <c r="K123" s="111"/>
      <c r="L123" s="111"/>
      <c r="M123" s="111"/>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130"/>
      <c r="AK123" s="180"/>
      <c r="AL123" s="180"/>
      <c r="AM123" s="180"/>
      <c r="AN123" s="180"/>
      <c r="AO123" s="180"/>
      <c r="AP123" s="180"/>
      <c r="AQ123" s="180"/>
      <c r="AR123" s="180"/>
      <c r="AS123" s="180"/>
      <c r="AT123" s="180"/>
      <c r="AU123" s="180"/>
      <c r="AV123" s="180"/>
      <c r="AW123" s="180"/>
      <c r="AX123" s="180"/>
      <c r="AY123" s="180"/>
      <c r="AZ123" s="180"/>
      <c r="BA123" s="180"/>
      <c r="BB123" s="180"/>
      <c r="BC123" s="180"/>
      <c r="BD123" s="180"/>
      <c r="BE123" s="180"/>
      <c r="BF123" s="180"/>
      <c r="BG123" s="180"/>
      <c r="BH123" s="180"/>
      <c r="BI123" s="180"/>
      <c r="BJ123" s="180"/>
      <c r="BK123" s="180"/>
      <c r="BL123" s="180"/>
      <c r="BM123" s="180"/>
      <c r="BN123" s="180"/>
      <c r="BO123" s="180"/>
      <c r="BP123" s="180"/>
      <c r="BQ123" s="180"/>
      <c r="BR123" s="180"/>
      <c r="BS123" s="180"/>
      <c r="BT123" s="180"/>
      <c r="BU123" s="180"/>
      <c r="BV123" s="180"/>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c r="CV123" s="189"/>
      <c r="CW123" s="21"/>
      <c r="CX123" s="196"/>
    </row>
    <row r="124" spans="1:102" ht="15" customHeight="1" x14ac:dyDescent="0.25">
      <c r="A124" s="220"/>
      <c r="B124" s="230"/>
      <c r="C124" s="223"/>
      <c r="D124" s="226"/>
      <c r="E124" s="228"/>
      <c r="F124" s="30" t="s">
        <v>23</v>
      </c>
      <c r="G124" s="44"/>
      <c r="H124" s="129"/>
      <c r="I124" s="28"/>
      <c r="J124" s="111"/>
      <c r="K124" s="111"/>
      <c r="L124" s="111"/>
      <c r="M124" s="111"/>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130"/>
      <c r="AK124" s="180"/>
      <c r="AL124" s="180"/>
      <c r="AM124" s="180"/>
      <c r="AN124" s="180"/>
      <c r="AO124" s="180"/>
      <c r="AP124" s="180"/>
      <c r="AQ124" s="180"/>
      <c r="AR124" s="180"/>
      <c r="AS124" s="180"/>
      <c r="AT124" s="180"/>
      <c r="AU124" s="180"/>
      <c r="AV124" s="180"/>
      <c r="AW124" s="180"/>
      <c r="AX124" s="180"/>
      <c r="AY124" s="180"/>
      <c r="AZ124" s="180"/>
      <c r="BA124" s="180"/>
      <c r="BB124" s="180"/>
      <c r="BC124" s="180"/>
      <c r="BD124" s="180"/>
      <c r="BE124" s="180"/>
      <c r="BF124" s="180"/>
      <c r="BG124" s="180"/>
      <c r="BH124" s="180"/>
      <c r="BI124" s="180"/>
      <c r="BJ124" s="180"/>
      <c r="BK124" s="180"/>
      <c r="BL124" s="180"/>
      <c r="BM124" s="180"/>
      <c r="BN124" s="180"/>
      <c r="BO124" s="180"/>
      <c r="BP124" s="180"/>
      <c r="BQ124" s="180"/>
      <c r="BR124" s="180"/>
      <c r="BS124" s="180"/>
      <c r="BT124" s="180"/>
      <c r="BU124" s="180"/>
      <c r="BV124" s="180"/>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c r="CV124" s="189"/>
      <c r="CW124" s="21"/>
      <c r="CX124" s="196"/>
    </row>
    <row r="125" spans="1:102" ht="15" customHeight="1" x14ac:dyDescent="0.25">
      <c r="A125" s="220"/>
      <c r="B125" s="230"/>
      <c r="C125" s="223"/>
      <c r="D125" s="226"/>
      <c r="E125" s="228"/>
      <c r="F125" s="30" t="s">
        <v>24</v>
      </c>
      <c r="G125" s="44"/>
      <c r="H125" s="129"/>
      <c r="I125" s="28"/>
      <c r="J125" s="111"/>
      <c r="K125" s="111"/>
      <c r="L125" s="111"/>
      <c r="M125" s="111"/>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130"/>
      <c r="AK125" s="180"/>
      <c r="AL125" s="180"/>
      <c r="AM125" s="180"/>
      <c r="AN125" s="180"/>
      <c r="AO125" s="180"/>
      <c r="AP125" s="180"/>
      <c r="AQ125" s="180"/>
      <c r="AR125" s="180"/>
      <c r="AS125" s="180"/>
      <c r="AT125" s="180"/>
      <c r="AU125" s="180"/>
      <c r="AV125" s="180"/>
      <c r="AW125" s="180"/>
      <c r="AX125" s="180"/>
      <c r="AY125" s="180"/>
      <c r="AZ125" s="180"/>
      <c r="BA125" s="180"/>
      <c r="BB125" s="180"/>
      <c r="BC125" s="180"/>
      <c r="BD125" s="180"/>
      <c r="BE125" s="180"/>
      <c r="BF125" s="180"/>
      <c r="BG125" s="180"/>
      <c r="BH125" s="180"/>
      <c r="BI125" s="180"/>
      <c r="BJ125" s="180"/>
      <c r="BK125" s="180"/>
      <c r="BL125" s="180"/>
      <c r="BM125" s="180"/>
      <c r="BN125" s="180"/>
      <c r="BO125" s="180"/>
      <c r="BP125" s="180"/>
      <c r="BQ125" s="180"/>
      <c r="BR125" s="180"/>
      <c r="BS125" s="180"/>
      <c r="BT125" s="180"/>
      <c r="BU125" s="180"/>
      <c r="BV125" s="180"/>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c r="CV125" s="189"/>
      <c r="CW125" s="21"/>
      <c r="CX125" s="196"/>
    </row>
    <row r="126" spans="1:102" ht="15" customHeight="1" x14ac:dyDescent="0.25">
      <c r="A126" s="220"/>
      <c r="B126" s="230"/>
      <c r="C126" s="223"/>
      <c r="D126" s="226"/>
      <c r="E126" s="228"/>
      <c r="F126" s="30" t="s">
        <v>25</v>
      </c>
      <c r="G126" s="44"/>
      <c r="H126" s="129"/>
      <c r="I126" s="28"/>
      <c r="J126" s="111"/>
      <c r="K126" s="111"/>
      <c r="L126" s="111"/>
      <c r="M126" s="111"/>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130"/>
      <c r="AK126" s="180"/>
      <c r="AL126" s="180"/>
      <c r="AM126" s="180"/>
      <c r="AN126" s="180"/>
      <c r="AO126" s="180"/>
      <c r="AP126" s="180"/>
      <c r="AQ126" s="180"/>
      <c r="AR126" s="180"/>
      <c r="AS126" s="180"/>
      <c r="AT126" s="180"/>
      <c r="AU126" s="180"/>
      <c r="AV126" s="180"/>
      <c r="AW126" s="180"/>
      <c r="AX126" s="180"/>
      <c r="AY126" s="180"/>
      <c r="AZ126" s="180"/>
      <c r="BA126" s="180"/>
      <c r="BB126" s="180"/>
      <c r="BC126" s="180"/>
      <c r="BD126" s="180"/>
      <c r="BE126" s="180"/>
      <c r="BF126" s="180"/>
      <c r="BG126" s="180"/>
      <c r="BH126" s="180"/>
      <c r="BI126" s="180"/>
      <c r="BJ126" s="180"/>
      <c r="BK126" s="180"/>
      <c r="BL126" s="180"/>
      <c r="BM126" s="180"/>
      <c r="BN126" s="180"/>
      <c r="BO126" s="180"/>
      <c r="BP126" s="180"/>
      <c r="BQ126" s="180"/>
      <c r="BR126" s="180"/>
      <c r="BS126" s="180"/>
      <c r="BT126" s="180"/>
      <c r="BU126" s="180"/>
      <c r="BV126" s="180"/>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c r="CV126" s="189"/>
      <c r="CW126" s="21"/>
      <c r="CX126" s="196"/>
    </row>
    <row r="127" spans="1:102" ht="15" customHeight="1" x14ac:dyDescent="0.25">
      <c r="A127" s="220"/>
      <c r="B127" s="230"/>
      <c r="C127" s="223"/>
      <c r="D127" s="226"/>
      <c r="E127" s="228"/>
      <c r="F127" s="31" t="s">
        <v>26</v>
      </c>
      <c r="G127" s="129" t="str">
        <f t="shared" ref="G127" si="16">IF(COUNTIF(I127:CV130,"&gt;0"),"Yes","No")</f>
        <v>No</v>
      </c>
      <c r="H127" s="131"/>
      <c r="I127" s="109"/>
      <c r="J127" s="109"/>
      <c r="K127" s="109"/>
      <c r="L127" s="109"/>
      <c r="M127" s="109"/>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132"/>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1"/>
      <c r="BR127" s="181"/>
      <c r="BS127" s="181"/>
      <c r="BT127" s="181"/>
      <c r="BU127" s="181"/>
      <c r="BV127" s="181"/>
      <c r="BW127" s="181"/>
      <c r="BX127" s="181"/>
      <c r="BY127" s="181"/>
      <c r="BZ127" s="181"/>
      <c r="CA127" s="181"/>
      <c r="CB127" s="181"/>
      <c r="CC127" s="181"/>
      <c r="CD127" s="181"/>
      <c r="CE127" s="181"/>
      <c r="CF127" s="181"/>
      <c r="CG127" s="181"/>
      <c r="CH127" s="181"/>
      <c r="CI127" s="181"/>
      <c r="CJ127" s="181"/>
      <c r="CK127" s="181"/>
      <c r="CL127" s="181"/>
      <c r="CM127" s="181"/>
      <c r="CN127" s="181"/>
      <c r="CO127" s="181"/>
      <c r="CP127" s="181"/>
      <c r="CQ127" s="181"/>
      <c r="CR127" s="181"/>
      <c r="CS127" s="181"/>
      <c r="CT127" s="181"/>
      <c r="CU127" s="181"/>
      <c r="CV127" s="190"/>
      <c r="CW127" s="21"/>
      <c r="CX127" s="196"/>
    </row>
    <row r="128" spans="1:102" ht="15" customHeight="1" x14ac:dyDescent="0.25">
      <c r="A128" s="220"/>
      <c r="B128" s="230"/>
      <c r="C128" s="223"/>
      <c r="D128" s="226"/>
      <c r="E128" s="228"/>
      <c r="F128" s="31" t="s">
        <v>27</v>
      </c>
      <c r="G128" s="44"/>
      <c r="H128" s="131"/>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132"/>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c r="BM128" s="181"/>
      <c r="BN128" s="181"/>
      <c r="BO128" s="181"/>
      <c r="BP128" s="181"/>
      <c r="BQ128" s="181"/>
      <c r="BR128" s="181"/>
      <c r="BS128" s="181"/>
      <c r="BT128" s="181"/>
      <c r="BU128" s="181"/>
      <c r="BV128" s="181"/>
      <c r="BW128" s="181"/>
      <c r="BX128" s="181"/>
      <c r="BY128" s="181"/>
      <c r="BZ128" s="181"/>
      <c r="CA128" s="181"/>
      <c r="CB128" s="181"/>
      <c r="CC128" s="181"/>
      <c r="CD128" s="181"/>
      <c r="CE128" s="181"/>
      <c r="CF128" s="181"/>
      <c r="CG128" s="181"/>
      <c r="CH128" s="181"/>
      <c r="CI128" s="181"/>
      <c r="CJ128" s="181"/>
      <c r="CK128" s="181"/>
      <c r="CL128" s="181"/>
      <c r="CM128" s="181"/>
      <c r="CN128" s="181"/>
      <c r="CO128" s="181"/>
      <c r="CP128" s="181"/>
      <c r="CQ128" s="181"/>
      <c r="CR128" s="181"/>
      <c r="CS128" s="181"/>
      <c r="CT128" s="181"/>
      <c r="CU128" s="181"/>
      <c r="CV128" s="190"/>
      <c r="CW128" s="21"/>
      <c r="CX128" s="196"/>
    </row>
    <row r="129" spans="1:102" ht="15" customHeight="1" x14ac:dyDescent="0.25">
      <c r="A129" s="220"/>
      <c r="B129" s="230"/>
      <c r="C129" s="223"/>
      <c r="D129" s="226"/>
      <c r="E129" s="228"/>
      <c r="F129" s="31" t="s">
        <v>28</v>
      </c>
      <c r="G129" s="44"/>
      <c r="H129" s="131"/>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132"/>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c r="BS129" s="181"/>
      <c r="BT129" s="181"/>
      <c r="BU129" s="181"/>
      <c r="BV129" s="181"/>
      <c r="BW129" s="181"/>
      <c r="BX129" s="181"/>
      <c r="BY129" s="181"/>
      <c r="BZ129" s="181"/>
      <c r="CA129" s="181"/>
      <c r="CB129" s="181"/>
      <c r="CC129" s="181"/>
      <c r="CD129" s="181"/>
      <c r="CE129" s="181"/>
      <c r="CF129" s="181"/>
      <c r="CG129" s="181"/>
      <c r="CH129" s="181"/>
      <c r="CI129" s="181"/>
      <c r="CJ129" s="181"/>
      <c r="CK129" s="181"/>
      <c r="CL129" s="181"/>
      <c r="CM129" s="181"/>
      <c r="CN129" s="181"/>
      <c r="CO129" s="181"/>
      <c r="CP129" s="181"/>
      <c r="CQ129" s="181"/>
      <c r="CR129" s="181"/>
      <c r="CS129" s="181"/>
      <c r="CT129" s="181"/>
      <c r="CU129" s="181"/>
      <c r="CV129" s="190"/>
      <c r="CW129" s="21"/>
      <c r="CX129" s="196"/>
    </row>
    <row r="130" spans="1:102" ht="15" customHeight="1" x14ac:dyDescent="0.25">
      <c r="A130" s="220"/>
      <c r="B130" s="230"/>
      <c r="C130" s="223"/>
      <c r="D130" s="226"/>
      <c r="E130" s="228"/>
      <c r="F130" s="31" t="s">
        <v>29</v>
      </c>
      <c r="G130" s="44"/>
      <c r="H130" s="131"/>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132"/>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1"/>
      <c r="BG130" s="181"/>
      <c r="BH130" s="181"/>
      <c r="BI130" s="181"/>
      <c r="BJ130" s="181"/>
      <c r="BK130" s="181"/>
      <c r="BL130" s="181"/>
      <c r="BM130" s="181"/>
      <c r="BN130" s="181"/>
      <c r="BO130" s="181"/>
      <c r="BP130" s="181"/>
      <c r="BQ130" s="181"/>
      <c r="BR130" s="181"/>
      <c r="BS130" s="181"/>
      <c r="BT130" s="181"/>
      <c r="BU130" s="181"/>
      <c r="BV130" s="181"/>
      <c r="BW130" s="181"/>
      <c r="BX130" s="181"/>
      <c r="BY130" s="181"/>
      <c r="BZ130" s="181"/>
      <c r="CA130" s="181"/>
      <c r="CB130" s="181"/>
      <c r="CC130" s="181"/>
      <c r="CD130" s="181"/>
      <c r="CE130" s="181"/>
      <c r="CF130" s="181"/>
      <c r="CG130" s="181"/>
      <c r="CH130" s="181"/>
      <c r="CI130" s="181"/>
      <c r="CJ130" s="181"/>
      <c r="CK130" s="181"/>
      <c r="CL130" s="181"/>
      <c r="CM130" s="181"/>
      <c r="CN130" s="181"/>
      <c r="CO130" s="181"/>
      <c r="CP130" s="181"/>
      <c r="CQ130" s="181"/>
      <c r="CR130" s="181"/>
      <c r="CS130" s="181"/>
      <c r="CT130" s="181"/>
      <c r="CU130" s="181"/>
      <c r="CV130" s="190"/>
      <c r="CW130" s="21"/>
      <c r="CX130" s="196"/>
    </row>
    <row r="131" spans="1:102" ht="15" customHeight="1" x14ac:dyDescent="0.25">
      <c r="A131" s="220"/>
      <c r="B131" s="230"/>
      <c r="C131" s="223"/>
      <c r="D131" s="226"/>
      <c r="E131" s="228"/>
      <c r="F131" s="32" t="s">
        <v>30</v>
      </c>
      <c r="G131" s="133" t="str">
        <f t="shared" ref="G131" si="17">IF(COUNTIF(I131:CV134,"&gt;0"),"Yes","No")</f>
        <v>No</v>
      </c>
      <c r="H131" s="133"/>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134"/>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2"/>
      <c r="BF131" s="182"/>
      <c r="BG131" s="182"/>
      <c r="BH131" s="182"/>
      <c r="BI131" s="182"/>
      <c r="BJ131" s="182"/>
      <c r="BK131" s="182"/>
      <c r="BL131" s="182"/>
      <c r="BM131" s="182"/>
      <c r="BN131" s="182"/>
      <c r="BO131" s="182"/>
      <c r="BP131" s="182"/>
      <c r="BQ131" s="182"/>
      <c r="BR131" s="182"/>
      <c r="BS131" s="182"/>
      <c r="BT131" s="182"/>
      <c r="BU131" s="182"/>
      <c r="BV131" s="182"/>
      <c r="BW131" s="182"/>
      <c r="BX131" s="182"/>
      <c r="BY131" s="182"/>
      <c r="BZ131" s="182"/>
      <c r="CA131" s="182"/>
      <c r="CB131" s="182"/>
      <c r="CC131" s="182"/>
      <c r="CD131" s="182"/>
      <c r="CE131" s="182"/>
      <c r="CF131" s="182"/>
      <c r="CG131" s="182"/>
      <c r="CH131" s="182"/>
      <c r="CI131" s="182"/>
      <c r="CJ131" s="182"/>
      <c r="CK131" s="182"/>
      <c r="CL131" s="182"/>
      <c r="CM131" s="182"/>
      <c r="CN131" s="182"/>
      <c r="CO131" s="182"/>
      <c r="CP131" s="182"/>
      <c r="CQ131" s="182"/>
      <c r="CR131" s="182"/>
      <c r="CS131" s="182"/>
      <c r="CT131" s="182"/>
      <c r="CU131" s="182"/>
      <c r="CV131" s="191"/>
      <c r="CW131" s="21"/>
      <c r="CX131" s="196"/>
    </row>
    <row r="132" spans="1:102" ht="15" customHeight="1" x14ac:dyDescent="0.25">
      <c r="A132" s="220"/>
      <c r="B132" s="230"/>
      <c r="C132" s="223"/>
      <c r="D132" s="226"/>
      <c r="E132" s="228"/>
      <c r="F132" s="32" t="s">
        <v>31</v>
      </c>
      <c r="G132" s="44"/>
      <c r="H132" s="133"/>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134"/>
      <c r="AK132" s="182"/>
      <c r="AL132" s="182"/>
      <c r="AM132" s="182"/>
      <c r="AN132" s="182"/>
      <c r="AO132" s="182"/>
      <c r="AP132" s="182"/>
      <c r="AQ132" s="182"/>
      <c r="AR132" s="182"/>
      <c r="AS132" s="182"/>
      <c r="AT132" s="182"/>
      <c r="AU132" s="182"/>
      <c r="AV132" s="182"/>
      <c r="AW132" s="182"/>
      <c r="AX132" s="182"/>
      <c r="AY132" s="182"/>
      <c r="AZ132" s="182"/>
      <c r="BA132" s="182"/>
      <c r="BB132" s="182"/>
      <c r="BC132" s="182"/>
      <c r="BD132" s="182"/>
      <c r="BE132" s="182"/>
      <c r="BF132" s="182"/>
      <c r="BG132" s="182"/>
      <c r="BH132" s="182"/>
      <c r="BI132" s="182"/>
      <c r="BJ132" s="182"/>
      <c r="BK132" s="182"/>
      <c r="BL132" s="182"/>
      <c r="BM132" s="182"/>
      <c r="BN132" s="182"/>
      <c r="BO132" s="182"/>
      <c r="BP132" s="182"/>
      <c r="BQ132" s="182"/>
      <c r="BR132" s="182"/>
      <c r="BS132" s="182"/>
      <c r="BT132" s="182"/>
      <c r="BU132" s="182"/>
      <c r="BV132" s="182"/>
      <c r="BW132" s="182"/>
      <c r="BX132" s="182"/>
      <c r="BY132" s="182"/>
      <c r="BZ132" s="182"/>
      <c r="CA132" s="182"/>
      <c r="CB132" s="182"/>
      <c r="CC132" s="182"/>
      <c r="CD132" s="182"/>
      <c r="CE132" s="182"/>
      <c r="CF132" s="182"/>
      <c r="CG132" s="182"/>
      <c r="CH132" s="182"/>
      <c r="CI132" s="182"/>
      <c r="CJ132" s="182"/>
      <c r="CK132" s="182"/>
      <c r="CL132" s="182"/>
      <c r="CM132" s="182"/>
      <c r="CN132" s="182"/>
      <c r="CO132" s="182"/>
      <c r="CP132" s="182"/>
      <c r="CQ132" s="182"/>
      <c r="CR132" s="182"/>
      <c r="CS132" s="182"/>
      <c r="CT132" s="182"/>
      <c r="CU132" s="182"/>
      <c r="CV132" s="191"/>
      <c r="CW132" s="21"/>
      <c r="CX132" s="196"/>
    </row>
    <row r="133" spans="1:102" ht="15" customHeight="1" x14ac:dyDescent="0.25">
      <c r="A133" s="220"/>
      <c r="B133" s="230"/>
      <c r="C133" s="223"/>
      <c r="D133" s="226"/>
      <c r="E133" s="228"/>
      <c r="F133" s="32" t="s">
        <v>32</v>
      </c>
      <c r="G133" s="44"/>
      <c r="H133" s="133"/>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134"/>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82"/>
      <c r="BJ133" s="182"/>
      <c r="BK133" s="182"/>
      <c r="BL133" s="182"/>
      <c r="BM133" s="182"/>
      <c r="BN133" s="182"/>
      <c r="BO133" s="182"/>
      <c r="BP133" s="182"/>
      <c r="BQ133" s="182"/>
      <c r="BR133" s="182"/>
      <c r="BS133" s="182"/>
      <c r="BT133" s="182"/>
      <c r="BU133" s="182"/>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c r="CR133" s="182"/>
      <c r="CS133" s="182"/>
      <c r="CT133" s="182"/>
      <c r="CU133" s="182"/>
      <c r="CV133" s="191"/>
      <c r="CW133" s="21"/>
      <c r="CX133" s="196"/>
    </row>
    <row r="134" spans="1:102" ht="15" customHeight="1" x14ac:dyDescent="0.25">
      <c r="A134" s="220"/>
      <c r="B134" s="230"/>
      <c r="C134" s="223"/>
      <c r="D134" s="226"/>
      <c r="E134" s="228"/>
      <c r="F134" s="32" t="s">
        <v>33</v>
      </c>
      <c r="G134" s="44"/>
      <c r="H134" s="133"/>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134"/>
      <c r="AK134" s="182"/>
      <c r="AL134" s="182"/>
      <c r="AM134" s="182"/>
      <c r="AN134" s="182"/>
      <c r="AO134" s="182"/>
      <c r="AP134" s="182"/>
      <c r="AQ134" s="182"/>
      <c r="AR134" s="182"/>
      <c r="AS134" s="182"/>
      <c r="AT134" s="182"/>
      <c r="AU134" s="182"/>
      <c r="AV134" s="182"/>
      <c r="AW134" s="182"/>
      <c r="AX134" s="182"/>
      <c r="AY134" s="182"/>
      <c r="AZ134" s="182"/>
      <c r="BA134" s="182"/>
      <c r="BB134" s="182"/>
      <c r="BC134" s="182"/>
      <c r="BD134" s="182"/>
      <c r="BE134" s="182"/>
      <c r="BF134" s="182"/>
      <c r="BG134" s="182"/>
      <c r="BH134" s="182"/>
      <c r="BI134" s="182"/>
      <c r="BJ134" s="182"/>
      <c r="BK134" s="182"/>
      <c r="BL134" s="182"/>
      <c r="BM134" s="182"/>
      <c r="BN134" s="182"/>
      <c r="BO134" s="182"/>
      <c r="BP134" s="182"/>
      <c r="BQ134" s="182"/>
      <c r="BR134" s="182"/>
      <c r="BS134" s="182"/>
      <c r="BT134" s="182"/>
      <c r="BU134" s="182"/>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c r="CR134" s="182"/>
      <c r="CS134" s="182"/>
      <c r="CT134" s="182"/>
      <c r="CU134" s="182"/>
      <c r="CV134" s="191"/>
      <c r="CW134" s="21"/>
      <c r="CX134" s="196"/>
    </row>
    <row r="135" spans="1:102" ht="15" customHeight="1" x14ac:dyDescent="0.25">
      <c r="A135" s="220"/>
      <c r="B135" s="230"/>
      <c r="C135" s="223"/>
      <c r="D135" s="226"/>
      <c r="E135" s="228"/>
      <c r="F135" s="47" t="s">
        <v>34</v>
      </c>
      <c r="G135" s="135" t="str">
        <f t="shared" ref="G135" si="18">IF(COUNTIF(I135:CV138,"&gt;0"),"Yes","No")</f>
        <v>No</v>
      </c>
      <c r="H135" s="135"/>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136"/>
      <c r="AK135" s="183"/>
      <c r="AL135" s="183"/>
      <c r="AM135" s="183"/>
      <c r="AN135" s="183"/>
      <c r="AO135" s="183"/>
      <c r="AP135" s="183"/>
      <c r="AQ135" s="183"/>
      <c r="AR135" s="183"/>
      <c r="AS135" s="183"/>
      <c r="AT135" s="183"/>
      <c r="AU135" s="183"/>
      <c r="AV135" s="183"/>
      <c r="AW135" s="183"/>
      <c r="AX135" s="183"/>
      <c r="AY135" s="183"/>
      <c r="AZ135" s="183"/>
      <c r="BA135" s="183"/>
      <c r="BB135" s="183"/>
      <c r="BC135" s="183"/>
      <c r="BD135" s="183"/>
      <c r="BE135" s="183"/>
      <c r="BF135" s="183"/>
      <c r="BG135" s="183"/>
      <c r="BH135" s="183"/>
      <c r="BI135" s="183"/>
      <c r="BJ135" s="183"/>
      <c r="BK135" s="183"/>
      <c r="BL135" s="183"/>
      <c r="BM135" s="183"/>
      <c r="BN135" s="183"/>
      <c r="BO135" s="183"/>
      <c r="BP135" s="183"/>
      <c r="BQ135" s="183"/>
      <c r="BR135" s="183"/>
      <c r="BS135" s="183"/>
      <c r="BT135" s="183"/>
      <c r="BU135" s="183"/>
      <c r="BV135" s="183"/>
      <c r="BW135" s="183"/>
      <c r="BX135" s="183"/>
      <c r="BY135" s="183"/>
      <c r="BZ135" s="183"/>
      <c r="CA135" s="183"/>
      <c r="CB135" s="183"/>
      <c r="CC135" s="183"/>
      <c r="CD135" s="183"/>
      <c r="CE135" s="183"/>
      <c r="CF135" s="183"/>
      <c r="CG135" s="183"/>
      <c r="CH135" s="183"/>
      <c r="CI135" s="183"/>
      <c r="CJ135" s="183"/>
      <c r="CK135" s="183"/>
      <c r="CL135" s="183"/>
      <c r="CM135" s="183"/>
      <c r="CN135" s="183"/>
      <c r="CO135" s="183"/>
      <c r="CP135" s="183"/>
      <c r="CQ135" s="183"/>
      <c r="CR135" s="183"/>
      <c r="CS135" s="183"/>
      <c r="CT135" s="183"/>
      <c r="CU135" s="183"/>
      <c r="CV135" s="192"/>
      <c r="CW135" s="21"/>
      <c r="CX135" s="196"/>
    </row>
    <row r="136" spans="1:102" ht="15" customHeight="1" x14ac:dyDescent="0.25">
      <c r="A136" s="220"/>
      <c r="B136" s="230"/>
      <c r="C136" s="223"/>
      <c r="D136" s="226"/>
      <c r="E136" s="228"/>
      <c r="F136" s="47" t="s">
        <v>35</v>
      </c>
      <c r="G136" s="44"/>
      <c r="H136" s="135"/>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136"/>
      <c r="AK136" s="183"/>
      <c r="AL136" s="183"/>
      <c r="AM136" s="183"/>
      <c r="AN136" s="183"/>
      <c r="AO136" s="183"/>
      <c r="AP136" s="183"/>
      <c r="AQ136" s="183"/>
      <c r="AR136" s="183"/>
      <c r="AS136" s="183"/>
      <c r="AT136" s="183"/>
      <c r="AU136" s="183"/>
      <c r="AV136" s="183"/>
      <c r="AW136" s="183"/>
      <c r="AX136" s="183"/>
      <c r="AY136" s="183"/>
      <c r="AZ136" s="183"/>
      <c r="BA136" s="183"/>
      <c r="BB136" s="183"/>
      <c r="BC136" s="183"/>
      <c r="BD136" s="183"/>
      <c r="BE136" s="183"/>
      <c r="BF136" s="183"/>
      <c r="BG136" s="183"/>
      <c r="BH136" s="183"/>
      <c r="BI136" s="183"/>
      <c r="BJ136" s="183"/>
      <c r="BK136" s="183"/>
      <c r="BL136" s="183"/>
      <c r="BM136" s="183"/>
      <c r="BN136" s="183"/>
      <c r="BO136" s="183"/>
      <c r="BP136" s="183"/>
      <c r="BQ136" s="183"/>
      <c r="BR136" s="183"/>
      <c r="BS136" s="183"/>
      <c r="BT136" s="183"/>
      <c r="BU136" s="183"/>
      <c r="BV136" s="183"/>
      <c r="BW136" s="183"/>
      <c r="BX136" s="183"/>
      <c r="BY136" s="183"/>
      <c r="BZ136" s="183"/>
      <c r="CA136" s="183"/>
      <c r="CB136" s="183"/>
      <c r="CC136" s="183"/>
      <c r="CD136" s="183"/>
      <c r="CE136" s="183"/>
      <c r="CF136" s="183"/>
      <c r="CG136" s="183"/>
      <c r="CH136" s="183"/>
      <c r="CI136" s="183"/>
      <c r="CJ136" s="183"/>
      <c r="CK136" s="183"/>
      <c r="CL136" s="183"/>
      <c r="CM136" s="183"/>
      <c r="CN136" s="183"/>
      <c r="CO136" s="183"/>
      <c r="CP136" s="183"/>
      <c r="CQ136" s="183"/>
      <c r="CR136" s="183"/>
      <c r="CS136" s="183"/>
      <c r="CT136" s="183"/>
      <c r="CU136" s="183"/>
      <c r="CV136" s="192"/>
      <c r="CW136" s="21"/>
      <c r="CX136" s="196"/>
    </row>
    <row r="137" spans="1:102" ht="15" customHeight="1" x14ac:dyDescent="0.25">
      <c r="A137" s="220"/>
      <c r="B137" s="230"/>
      <c r="C137" s="223"/>
      <c r="D137" s="226"/>
      <c r="E137" s="228"/>
      <c r="F137" s="47" t="s">
        <v>36</v>
      </c>
      <c r="G137" s="44"/>
      <c r="H137" s="135"/>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136"/>
      <c r="AK137" s="183"/>
      <c r="AL137" s="183"/>
      <c r="AM137" s="183"/>
      <c r="AN137" s="183"/>
      <c r="AO137" s="183"/>
      <c r="AP137" s="183"/>
      <c r="AQ137" s="183"/>
      <c r="AR137" s="183"/>
      <c r="AS137" s="183"/>
      <c r="AT137" s="183"/>
      <c r="AU137" s="183"/>
      <c r="AV137" s="183"/>
      <c r="AW137" s="183"/>
      <c r="AX137" s="183"/>
      <c r="AY137" s="183"/>
      <c r="AZ137" s="183"/>
      <c r="BA137" s="183"/>
      <c r="BB137" s="183"/>
      <c r="BC137" s="183"/>
      <c r="BD137" s="183"/>
      <c r="BE137" s="183"/>
      <c r="BF137" s="183"/>
      <c r="BG137" s="183"/>
      <c r="BH137" s="183"/>
      <c r="BI137" s="183"/>
      <c r="BJ137" s="183"/>
      <c r="BK137" s="183"/>
      <c r="BL137" s="183"/>
      <c r="BM137" s="183"/>
      <c r="BN137" s="183"/>
      <c r="BO137" s="183"/>
      <c r="BP137" s="183"/>
      <c r="BQ137" s="183"/>
      <c r="BR137" s="183"/>
      <c r="BS137" s="183"/>
      <c r="BT137" s="183"/>
      <c r="BU137" s="183"/>
      <c r="BV137" s="183"/>
      <c r="BW137" s="183"/>
      <c r="BX137" s="183"/>
      <c r="BY137" s="183"/>
      <c r="BZ137" s="183"/>
      <c r="CA137" s="183"/>
      <c r="CB137" s="183"/>
      <c r="CC137" s="183"/>
      <c r="CD137" s="183"/>
      <c r="CE137" s="183"/>
      <c r="CF137" s="183"/>
      <c r="CG137" s="183"/>
      <c r="CH137" s="183"/>
      <c r="CI137" s="183"/>
      <c r="CJ137" s="183"/>
      <c r="CK137" s="183"/>
      <c r="CL137" s="183"/>
      <c r="CM137" s="183"/>
      <c r="CN137" s="183"/>
      <c r="CO137" s="183"/>
      <c r="CP137" s="183"/>
      <c r="CQ137" s="183"/>
      <c r="CR137" s="183"/>
      <c r="CS137" s="183"/>
      <c r="CT137" s="183"/>
      <c r="CU137" s="183"/>
      <c r="CV137" s="192"/>
      <c r="CW137" s="21"/>
      <c r="CX137" s="196"/>
    </row>
    <row r="138" spans="1:102" ht="15" customHeight="1" x14ac:dyDescent="0.25">
      <c r="A138" s="220"/>
      <c r="B138" s="230"/>
      <c r="C138" s="223"/>
      <c r="D138" s="226"/>
      <c r="E138" s="228"/>
      <c r="F138" s="47" t="s">
        <v>37</v>
      </c>
      <c r="G138" s="44"/>
      <c r="H138" s="135"/>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136"/>
      <c r="AK138" s="183"/>
      <c r="AL138" s="183"/>
      <c r="AM138" s="183"/>
      <c r="AN138" s="183"/>
      <c r="AO138" s="183"/>
      <c r="AP138" s="183"/>
      <c r="AQ138" s="183"/>
      <c r="AR138" s="183"/>
      <c r="AS138" s="183"/>
      <c r="AT138" s="183"/>
      <c r="AU138" s="183"/>
      <c r="AV138" s="183"/>
      <c r="AW138" s="183"/>
      <c r="AX138" s="183"/>
      <c r="AY138" s="183"/>
      <c r="AZ138" s="183"/>
      <c r="BA138" s="183"/>
      <c r="BB138" s="183"/>
      <c r="BC138" s="183"/>
      <c r="BD138" s="183"/>
      <c r="BE138" s="183"/>
      <c r="BF138" s="183"/>
      <c r="BG138" s="183"/>
      <c r="BH138" s="183"/>
      <c r="BI138" s="183"/>
      <c r="BJ138" s="183"/>
      <c r="BK138" s="183"/>
      <c r="BL138" s="183"/>
      <c r="BM138" s="183"/>
      <c r="BN138" s="183"/>
      <c r="BO138" s="183"/>
      <c r="BP138" s="183"/>
      <c r="BQ138" s="183"/>
      <c r="BR138" s="183"/>
      <c r="BS138" s="183"/>
      <c r="BT138" s="183"/>
      <c r="BU138" s="183"/>
      <c r="BV138" s="183"/>
      <c r="BW138" s="183"/>
      <c r="BX138" s="183"/>
      <c r="BY138" s="183"/>
      <c r="BZ138" s="183"/>
      <c r="CA138" s="183"/>
      <c r="CB138" s="183"/>
      <c r="CC138" s="183"/>
      <c r="CD138" s="183"/>
      <c r="CE138" s="183"/>
      <c r="CF138" s="183"/>
      <c r="CG138" s="183"/>
      <c r="CH138" s="183"/>
      <c r="CI138" s="183"/>
      <c r="CJ138" s="183"/>
      <c r="CK138" s="183"/>
      <c r="CL138" s="183"/>
      <c r="CM138" s="183"/>
      <c r="CN138" s="183"/>
      <c r="CO138" s="183"/>
      <c r="CP138" s="183"/>
      <c r="CQ138" s="183"/>
      <c r="CR138" s="183"/>
      <c r="CS138" s="183"/>
      <c r="CT138" s="183"/>
      <c r="CU138" s="183"/>
      <c r="CV138" s="192"/>
      <c r="CW138" s="21"/>
      <c r="CX138" s="196"/>
    </row>
    <row r="139" spans="1:102" ht="15" customHeight="1" x14ac:dyDescent="0.25">
      <c r="A139" s="220"/>
      <c r="B139" s="230"/>
      <c r="C139" s="223"/>
      <c r="D139" s="226"/>
      <c r="E139" s="228"/>
      <c r="F139" s="49" t="s">
        <v>38</v>
      </c>
      <c r="G139" s="137" t="str">
        <f t="shared" ref="G139" si="19">IF(COUNTIF(I139:CV142,"&gt;0"),"Yes","No")</f>
        <v>No</v>
      </c>
      <c r="H139" s="137"/>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138"/>
      <c r="AK139" s="184"/>
      <c r="AL139" s="184"/>
      <c r="AM139" s="184"/>
      <c r="AN139" s="184"/>
      <c r="AO139" s="184"/>
      <c r="AP139" s="184"/>
      <c r="AQ139" s="184"/>
      <c r="AR139" s="184"/>
      <c r="AS139" s="184"/>
      <c r="AT139" s="184"/>
      <c r="AU139" s="184"/>
      <c r="AV139" s="184"/>
      <c r="AW139" s="184"/>
      <c r="AX139" s="184"/>
      <c r="AY139" s="184"/>
      <c r="AZ139" s="184"/>
      <c r="BA139" s="184"/>
      <c r="BB139" s="184"/>
      <c r="BC139" s="184"/>
      <c r="BD139" s="184"/>
      <c r="BE139" s="184"/>
      <c r="BF139" s="184"/>
      <c r="BG139" s="184"/>
      <c r="BH139" s="184"/>
      <c r="BI139" s="184"/>
      <c r="BJ139" s="184"/>
      <c r="BK139" s="184"/>
      <c r="BL139" s="184"/>
      <c r="BM139" s="184"/>
      <c r="BN139" s="184"/>
      <c r="BO139" s="184"/>
      <c r="BP139" s="184"/>
      <c r="BQ139" s="184"/>
      <c r="BR139" s="184"/>
      <c r="BS139" s="184"/>
      <c r="BT139" s="184"/>
      <c r="BU139" s="184"/>
      <c r="BV139" s="184"/>
      <c r="BW139" s="184"/>
      <c r="BX139" s="184"/>
      <c r="BY139" s="184"/>
      <c r="BZ139" s="184"/>
      <c r="CA139" s="184"/>
      <c r="CB139" s="184"/>
      <c r="CC139" s="184"/>
      <c r="CD139" s="184"/>
      <c r="CE139" s="184"/>
      <c r="CF139" s="184"/>
      <c r="CG139" s="184"/>
      <c r="CH139" s="184"/>
      <c r="CI139" s="184"/>
      <c r="CJ139" s="184"/>
      <c r="CK139" s="184"/>
      <c r="CL139" s="184"/>
      <c r="CM139" s="184"/>
      <c r="CN139" s="184"/>
      <c r="CO139" s="184"/>
      <c r="CP139" s="184"/>
      <c r="CQ139" s="184"/>
      <c r="CR139" s="184"/>
      <c r="CS139" s="184"/>
      <c r="CT139" s="184"/>
      <c r="CU139" s="184"/>
      <c r="CV139" s="193"/>
      <c r="CW139" s="21"/>
      <c r="CX139" s="196"/>
    </row>
    <row r="140" spans="1:102" ht="15" customHeight="1" x14ac:dyDescent="0.25">
      <c r="A140" s="220"/>
      <c r="B140" s="230"/>
      <c r="C140" s="223"/>
      <c r="D140" s="226"/>
      <c r="E140" s="228"/>
      <c r="F140" s="49" t="s">
        <v>39</v>
      </c>
      <c r="G140" s="44"/>
      <c r="H140" s="137"/>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138"/>
      <c r="AK140" s="184"/>
      <c r="AL140" s="184"/>
      <c r="AM140" s="184"/>
      <c r="AN140" s="184"/>
      <c r="AO140" s="184"/>
      <c r="AP140" s="184"/>
      <c r="AQ140" s="184"/>
      <c r="AR140" s="184"/>
      <c r="AS140" s="184"/>
      <c r="AT140" s="184"/>
      <c r="AU140" s="184"/>
      <c r="AV140" s="184"/>
      <c r="AW140" s="184"/>
      <c r="AX140" s="184"/>
      <c r="AY140" s="184"/>
      <c r="AZ140" s="184"/>
      <c r="BA140" s="184"/>
      <c r="BB140" s="184"/>
      <c r="BC140" s="184"/>
      <c r="BD140" s="184"/>
      <c r="BE140" s="184"/>
      <c r="BF140" s="184"/>
      <c r="BG140" s="184"/>
      <c r="BH140" s="184"/>
      <c r="BI140" s="184"/>
      <c r="BJ140" s="184"/>
      <c r="BK140" s="184"/>
      <c r="BL140" s="184"/>
      <c r="BM140" s="184"/>
      <c r="BN140" s="184"/>
      <c r="BO140" s="184"/>
      <c r="BP140" s="184"/>
      <c r="BQ140" s="184"/>
      <c r="BR140" s="184"/>
      <c r="BS140" s="184"/>
      <c r="BT140" s="184"/>
      <c r="BU140" s="184"/>
      <c r="BV140" s="184"/>
      <c r="BW140" s="184"/>
      <c r="BX140" s="184"/>
      <c r="BY140" s="184"/>
      <c r="BZ140" s="184"/>
      <c r="CA140" s="184"/>
      <c r="CB140" s="184"/>
      <c r="CC140" s="184"/>
      <c r="CD140" s="184"/>
      <c r="CE140" s="184"/>
      <c r="CF140" s="184"/>
      <c r="CG140" s="184"/>
      <c r="CH140" s="184"/>
      <c r="CI140" s="184"/>
      <c r="CJ140" s="184"/>
      <c r="CK140" s="184"/>
      <c r="CL140" s="184"/>
      <c r="CM140" s="184"/>
      <c r="CN140" s="184"/>
      <c r="CO140" s="184"/>
      <c r="CP140" s="184"/>
      <c r="CQ140" s="184"/>
      <c r="CR140" s="184"/>
      <c r="CS140" s="184"/>
      <c r="CT140" s="184"/>
      <c r="CU140" s="184"/>
      <c r="CV140" s="193"/>
      <c r="CW140" s="21"/>
      <c r="CX140" s="196"/>
    </row>
    <row r="141" spans="1:102" ht="15" customHeight="1" x14ac:dyDescent="0.25">
      <c r="A141" s="220"/>
      <c r="B141" s="230"/>
      <c r="C141" s="223"/>
      <c r="D141" s="226"/>
      <c r="E141" s="228"/>
      <c r="F141" s="49" t="s">
        <v>40</v>
      </c>
      <c r="G141" s="44"/>
      <c r="H141" s="137"/>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138"/>
      <c r="AK141" s="184"/>
      <c r="AL141" s="184"/>
      <c r="AM141" s="184"/>
      <c r="AN141" s="184"/>
      <c r="AO141" s="184"/>
      <c r="AP141" s="184"/>
      <c r="AQ141" s="184"/>
      <c r="AR141" s="184"/>
      <c r="AS141" s="184"/>
      <c r="AT141" s="184"/>
      <c r="AU141" s="184"/>
      <c r="AV141" s="184"/>
      <c r="AW141" s="184"/>
      <c r="AX141" s="184"/>
      <c r="AY141" s="184"/>
      <c r="AZ141" s="184"/>
      <c r="BA141" s="184"/>
      <c r="BB141" s="184"/>
      <c r="BC141" s="184"/>
      <c r="BD141" s="184"/>
      <c r="BE141" s="184"/>
      <c r="BF141" s="184"/>
      <c r="BG141" s="184"/>
      <c r="BH141" s="184"/>
      <c r="BI141" s="184"/>
      <c r="BJ141" s="184"/>
      <c r="BK141" s="184"/>
      <c r="BL141" s="184"/>
      <c r="BM141" s="184"/>
      <c r="BN141" s="184"/>
      <c r="BO141" s="184"/>
      <c r="BP141" s="184"/>
      <c r="BQ141" s="184"/>
      <c r="BR141" s="184"/>
      <c r="BS141" s="184"/>
      <c r="BT141" s="184"/>
      <c r="BU141" s="184"/>
      <c r="BV141" s="184"/>
      <c r="BW141" s="184"/>
      <c r="BX141" s="184"/>
      <c r="BY141" s="184"/>
      <c r="BZ141" s="184"/>
      <c r="CA141" s="184"/>
      <c r="CB141" s="184"/>
      <c r="CC141" s="184"/>
      <c r="CD141" s="184"/>
      <c r="CE141" s="184"/>
      <c r="CF141" s="184"/>
      <c r="CG141" s="184"/>
      <c r="CH141" s="184"/>
      <c r="CI141" s="184"/>
      <c r="CJ141" s="184"/>
      <c r="CK141" s="184"/>
      <c r="CL141" s="184"/>
      <c r="CM141" s="184"/>
      <c r="CN141" s="184"/>
      <c r="CO141" s="184"/>
      <c r="CP141" s="184"/>
      <c r="CQ141" s="184"/>
      <c r="CR141" s="184"/>
      <c r="CS141" s="184"/>
      <c r="CT141" s="184"/>
      <c r="CU141" s="184"/>
      <c r="CV141" s="193"/>
      <c r="CW141" s="21"/>
      <c r="CX141" s="196"/>
    </row>
    <row r="142" spans="1:102" ht="15" customHeight="1" x14ac:dyDescent="0.25">
      <c r="A142" s="220"/>
      <c r="B142" s="230"/>
      <c r="C142" s="223"/>
      <c r="D142" s="226"/>
      <c r="E142" s="228"/>
      <c r="F142" s="49" t="s">
        <v>41</v>
      </c>
      <c r="G142" s="44"/>
      <c r="H142" s="137"/>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138"/>
      <c r="AK142" s="184"/>
      <c r="AL142" s="184"/>
      <c r="AM142" s="184"/>
      <c r="AN142" s="184"/>
      <c r="AO142" s="184"/>
      <c r="AP142" s="184"/>
      <c r="AQ142" s="184"/>
      <c r="AR142" s="184"/>
      <c r="AS142" s="184"/>
      <c r="AT142" s="184"/>
      <c r="AU142" s="184"/>
      <c r="AV142" s="184"/>
      <c r="AW142" s="184"/>
      <c r="AX142" s="184"/>
      <c r="AY142" s="184"/>
      <c r="AZ142" s="184"/>
      <c r="BA142" s="184"/>
      <c r="BB142" s="184"/>
      <c r="BC142" s="184"/>
      <c r="BD142" s="184"/>
      <c r="BE142" s="184"/>
      <c r="BF142" s="184"/>
      <c r="BG142" s="184"/>
      <c r="BH142" s="184"/>
      <c r="BI142" s="184"/>
      <c r="BJ142" s="184"/>
      <c r="BK142" s="184"/>
      <c r="BL142" s="184"/>
      <c r="BM142" s="184"/>
      <c r="BN142" s="184"/>
      <c r="BO142" s="184"/>
      <c r="BP142" s="184"/>
      <c r="BQ142" s="184"/>
      <c r="BR142" s="184"/>
      <c r="BS142" s="184"/>
      <c r="BT142" s="184"/>
      <c r="BU142" s="184"/>
      <c r="BV142" s="184"/>
      <c r="BW142" s="184"/>
      <c r="BX142" s="184"/>
      <c r="BY142" s="184"/>
      <c r="BZ142" s="184"/>
      <c r="CA142" s="184"/>
      <c r="CB142" s="184"/>
      <c r="CC142" s="184"/>
      <c r="CD142" s="184"/>
      <c r="CE142" s="184"/>
      <c r="CF142" s="184"/>
      <c r="CG142" s="184"/>
      <c r="CH142" s="184"/>
      <c r="CI142" s="184"/>
      <c r="CJ142" s="184"/>
      <c r="CK142" s="184"/>
      <c r="CL142" s="184"/>
      <c r="CM142" s="184"/>
      <c r="CN142" s="184"/>
      <c r="CO142" s="184"/>
      <c r="CP142" s="184"/>
      <c r="CQ142" s="184"/>
      <c r="CR142" s="184"/>
      <c r="CS142" s="184"/>
      <c r="CT142" s="184"/>
      <c r="CU142" s="184"/>
      <c r="CV142" s="193"/>
      <c r="CW142" s="21"/>
      <c r="CX142" s="196"/>
    </row>
    <row r="143" spans="1:102" ht="15" customHeight="1" x14ac:dyDescent="0.25">
      <c r="A143" s="220"/>
      <c r="B143" s="230"/>
      <c r="C143" s="223"/>
      <c r="D143" s="226"/>
      <c r="E143" s="228"/>
      <c r="F143" s="77" t="s">
        <v>42</v>
      </c>
      <c r="G143" s="139" t="str">
        <f t="shared" ref="G143" si="20">IF(COUNTIF(I143:CV146,"&gt;0"),"Yes","No")</f>
        <v>No</v>
      </c>
      <c r="H143" s="139"/>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140"/>
      <c r="AK143" s="185"/>
      <c r="AL143" s="185"/>
      <c r="AM143" s="185"/>
      <c r="AN143" s="185"/>
      <c r="AO143" s="185"/>
      <c r="AP143" s="185"/>
      <c r="AQ143" s="185"/>
      <c r="AR143" s="185"/>
      <c r="AS143" s="185"/>
      <c r="AT143" s="185"/>
      <c r="AU143" s="185"/>
      <c r="AV143" s="185"/>
      <c r="AW143" s="185"/>
      <c r="AX143" s="185"/>
      <c r="AY143" s="185"/>
      <c r="AZ143" s="185"/>
      <c r="BA143" s="185"/>
      <c r="BB143" s="185"/>
      <c r="BC143" s="185"/>
      <c r="BD143" s="185"/>
      <c r="BE143" s="185"/>
      <c r="BF143" s="185"/>
      <c r="BG143" s="185"/>
      <c r="BH143" s="185"/>
      <c r="BI143" s="185"/>
      <c r="BJ143" s="185"/>
      <c r="BK143" s="185"/>
      <c r="BL143" s="185"/>
      <c r="BM143" s="185"/>
      <c r="BN143" s="185"/>
      <c r="BO143" s="185"/>
      <c r="BP143" s="185"/>
      <c r="BQ143" s="185"/>
      <c r="BR143" s="185"/>
      <c r="BS143" s="185"/>
      <c r="BT143" s="185"/>
      <c r="BU143" s="185"/>
      <c r="BV143" s="185"/>
      <c r="BW143" s="185"/>
      <c r="BX143" s="185"/>
      <c r="BY143" s="185"/>
      <c r="BZ143" s="185"/>
      <c r="CA143" s="185"/>
      <c r="CB143" s="185"/>
      <c r="CC143" s="185"/>
      <c r="CD143" s="185"/>
      <c r="CE143" s="185"/>
      <c r="CF143" s="185"/>
      <c r="CG143" s="185"/>
      <c r="CH143" s="185"/>
      <c r="CI143" s="185"/>
      <c r="CJ143" s="185"/>
      <c r="CK143" s="185"/>
      <c r="CL143" s="185"/>
      <c r="CM143" s="185"/>
      <c r="CN143" s="185"/>
      <c r="CO143" s="185"/>
      <c r="CP143" s="185"/>
      <c r="CQ143" s="185"/>
      <c r="CR143" s="185"/>
      <c r="CS143" s="185"/>
      <c r="CT143" s="185"/>
      <c r="CU143" s="185"/>
      <c r="CV143" s="194"/>
      <c r="CW143" s="21"/>
      <c r="CX143" s="196"/>
    </row>
    <row r="144" spans="1:102" ht="15" customHeight="1" x14ac:dyDescent="0.25">
      <c r="A144" s="220"/>
      <c r="B144" s="230"/>
      <c r="C144" s="223"/>
      <c r="D144" s="226"/>
      <c r="E144" s="228"/>
      <c r="F144" s="77" t="s">
        <v>43</v>
      </c>
      <c r="G144" s="44"/>
      <c r="H144" s="139"/>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140"/>
      <c r="AK144" s="185"/>
      <c r="AL144" s="185"/>
      <c r="AM144" s="185"/>
      <c r="AN144" s="185"/>
      <c r="AO144" s="185"/>
      <c r="AP144" s="185"/>
      <c r="AQ144" s="185"/>
      <c r="AR144" s="185"/>
      <c r="AS144" s="185"/>
      <c r="AT144" s="185"/>
      <c r="AU144" s="185"/>
      <c r="AV144" s="185"/>
      <c r="AW144" s="185"/>
      <c r="AX144" s="185"/>
      <c r="AY144" s="185"/>
      <c r="AZ144" s="185"/>
      <c r="BA144" s="185"/>
      <c r="BB144" s="185"/>
      <c r="BC144" s="185"/>
      <c r="BD144" s="185"/>
      <c r="BE144" s="185"/>
      <c r="BF144" s="185"/>
      <c r="BG144" s="185"/>
      <c r="BH144" s="185"/>
      <c r="BI144" s="185"/>
      <c r="BJ144" s="185"/>
      <c r="BK144" s="185"/>
      <c r="BL144" s="185"/>
      <c r="BM144" s="185"/>
      <c r="BN144" s="185"/>
      <c r="BO144" s="185"/>
      <c r="BP144" s="185"/>
      <c r="BQ144" s="185"/>
      <c r="BR144" s="185"/>
      <c r="BS144" s="185"/>
      <c r="BT144" s="185"/>
      <c r="BU144" s="185"/>
      <c r="BV144" s="185"/>
      <c r="BW144" s="185"/>
      <c r="BX144" s="185"/>
      <c r="BY144" s="185"/>
      <c r="BZ144" s="185"/>
      <c r="CA144" s="185"/>
      <c r="CB144" s="185"/>
      <c r="CC144" s="185"/>
      <c r="CD144" s="185"/>
      <c r="CE144" s="185"/>
      <c r="CF144" s="185"/>
      <c r="CG144" s="185"/>
      <c r="CH144" s="185"/>
      <c r="CI144" s="185"/>
      <c r="CJ144" s="185"/>
      <c r="CK144" s="185"/>
      <c r="CL144" s="185"/>
      <c r="CM144" s="185"/>
      <c r="CN144" s="185"/>
      <c r="CO144" s="185"/>
      <c r="CP144" s="185"/>
      <c r="CQ144" s="185"/>
      <c r="CR144" s="185"/>
      <c r="CS144" s="185"/>
      <c r="CT144" s="185"/>
      <c r="CU144" s="185"/>
      <c r="CV144" s="194"/>
      <c r="CW144" s="21"/>
      <c r="CX144" s="196"/>
    </row>
    <row r="145" spans="1:102" ht="15" customHeight="1" x14ac:dyDescent="0.25">
      <c r="A145" s="220"/>
      <c r="B145" s="230"/>
      <c r="C145" s="223"/>
      <c r="D145" s="226"/>
      <c r="E145" s="228"/>
      <c r="F145" s="77" t="s">
        <v>44</v>
      </c>
      <c r="G145" s="44"/>
      <c r="H145" s="139"/>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140"/>
      <c r="AK145" s="185"/>
      <c r="AL145" s="185"/>
      <c r="AM145" s="185"/>
      <c r="AN145" s="185"/>
      <c r="AO145" s="185"/>
      <c r="AP145" s="185"/>
      <c r="AQ145" s="185"/>
      <c r="AR145" s="185"/>
      <c r="AS145" s="185"/>
      <c r="AT145" s="185"/>
      <c r="AU145" s="185"/>
      <c r="AV145" s="185"/>
      <c r="AW145" s="185"/>
      <c r="AX145" s="185"/>
      <c r="AY145" s="185"/>
      <c r="AZ145" s="185"/>
      <c r="BA145" s="185"/>
      <c r="BB145" s="185"/>
      <c r="BC145" s="185"/>
      <c r="BD145" s="185"/>
      <c r="BE145" s="185"/>
      <c r="BF145" s="185"/>
      <c r="BG145" s="185"/>
      <c r="BH145" s="185"/>
      <c r="BI145" s="185"/>
      <c r="BJ145" s="185"/>
      <c r="BK145" s="185"/>
      <c r="BL145" s="185"/>
      <c r="BM145" s="185"/>
      <c r="BN145" s="185"/>
      <c r="BO145" s="185"/>
      <c r="BP145" s="185"/>
      <c r="BQ145" s="185"/>
      <c r="BR145" s="185"/>
      <c r="BS145" s="185"/>
      <c r="BT145" s="185"/>
      <c r="BU145" s="185"/>
      <c r="BV145" s="185"/>
      <c r="BW145" s="185"/>
      <c r="BX145" s="185"/>
      <c r="BY145" s="185"/>
      <c r="BZ145" s="185"/>
      <c r="CA145" s="185"/>
      <c r="CB145" s="185"/>
      <c r="CC145" s="185"/>
      <c r="CD145" s="185"/>
      <c r="CE145" s="185"/>
      <c r="CF145" s="185"/>
      <c r="CG145" s="185"/>
      <c r="CH145" s="185"/>
      <c r="CI145" s="185"/>
      <c r="CJ145" s="185"/>
      <c r="CK145" s="185"/>
      <c r="CL145" s="185"/>
      <c r="CM145" s="185"/>
      <c r="CN145" s="185"/>
      <c r="CO145" s="185"/>
      <c r="CP145" s="185"/>
      <c r="CQ145" s="185"/>
      <c r="CR145" s="185"/>
      <c r="CS145" s="185"/>
      <c r="CT145" s="185"/>
      <c r="CU145" s="185"/>
      <c r="CV145" s="194"/>
      <c r="CW145" s="21"/>
      <c r="CX145" s="196"/>
    </row>
    <row r="146" spans="1:102" ht="15" customHeight="1" thickBot="1" x14ac:dyDescent="0.3">
      <c r="A146" s="221"/>
      <c r="B146" s="231"/>
      <c r="C146" s="224"/>
      <c r="D146" s="227"/>
      <c r="E146" s="228"/>
      <c r="F146" s="79" t="s">
        <v>45</v>
      </c>
      <c r="G146" s="44"/>
      <c r="H146" s="141"/>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142"/>
      <c r="AK146" s="186"/>
      <c r="AL146" s="186"/>
      <c r="AM146" s="186"/>
      <c r="AN146" s="186"/>
      <c r="AO146" s="186"/>
      <c r="AP146" s="186"/>
      <c r="AQ146" s="186"/>
      <c r="AR146" s="186"/>
      <c r="AS146" s="186"/>
      <c r="AT146" s="186"/>
      <c r="AU146" s="186"/>
      <c r="AV146" s="186"/>
      <c r="AW146" s="186"/>
      <c r="AX146" s="186"/>
      <c r="AY146" s="186"/>
      <c r="AZ146" s="186"/>
      <c r="BA146" s="186"/>
      <c r="BB146" s="186"/>
      <c r="BC146" s="186"/>
      <c r="BD146" s="186"/>
      <c r="BE146" s="186"/>
      <c r="BF146" s="186"/>
      <c r="BG146" s="186"/>
      <c r="BH146" s="186"/>
      <c r="BI146" s="186"/>
      <c r="BJ146" s="186"/>
      <c r="BK146" s="186"/>
      <c r="BL146" s="186"/>
      <c r="BM146" s="186"/>
      <c r="BN146" s="186"/>
      <c r="BO146" s="186"/>
      <c r="BP146" s="186"/>
      <c r="BQ146" s="186"/>
      <c r="BR146" s="186"/>
      <c r="BS146" s="186"/>
      <c r="BT146" s="186"/>
      <c r="BU146" s="186"/>
      <c r="BV146" s="186"/>
      <c r="BW146" s="186"/>
      <c r="BX146" s="186"/>
      <c r="BY146" s="186"/>
      <c r="BZ146" s="186"/>
      <c r="CA146" s="186"/>
      <c r="CB146" s="186"/>
      <c r="CC146" s="186"/>
      <c r="CD146" s="186"/>
      <c r="CE146" s="186"/>
      <c r="CF146" s="186"/>
      <c r="CG146" s="186"/>
      <c r="CH146" s="186"/>
      <c r="CI146" s="186"/>
      <c r="CJ146" s="186"/>
      <c r="CK146" s="186"/>
      <c r="CL146" s="186"/>
      <c r="CM146" s="186"/>
      <c r="CN146" s="186"/>
      <c r="CO146" s="186"/>
      <c r="CP146" s="186"/>
      <c r="CQ146" s="186"/>
      <c r="CR146" s="186"/>
      <c r="CS146" s="186"/>
      <c r="CT146" s="186"/>
      <c r="CU146" s="186"/>
      <c r="CV146" s="195"/>
      <c r="CW146" s="21"/>
      <c r="CX146" s="196"/>
    </row>
    <row r="147" spans="1:102" ht="15" customHeight="1" thickBot="1" x14ac:dyDescent="0.3">
      <c r="A147" s="219"/>
      <c r="B147" s="158" t="s">
        <v>15</v>
      </c>
      <c r="C147" s="222"/>
      <c r="D147" s="225"/>
      <c r="E147" s="228"/>
      <c r="F147" s="51" t="s">
        <v>16</v>
      </c>
      <c r="G147" s="22" t="str">
        <f t="shared" ref="G147" si="21">IF(COUNTIF(I147:CV150,"&gt;0"),"Yes","No")</f>
        <v>No</v>
      </c>
      <c r="H147" s="126"/>
      <c r="I147" s="113"/>
      <c r="J147" s="112"/>
      <c r="K147" s="112"/>
      <c r="L147" s="112"/>
      <c r="M147" s="112"/>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27"/>
      <c r="AK147" s="178"/>
      <c r="AL147" s="178"/>
      <c r="AM147" s="178"/>
      <c r="AN147" s="178"/>
      <c r="AO147" s="178"/>
      <c r="AP147" s="178"/>
      <c r="AQ147" s="178"/>
      <c r="AR147" s="178"/>
      <c r="AS147" s="178"/>
      <c r="AT147" s="178"/>
      <c r="AU147" s="178"/>
      <c r="AV147" s="178"/>
      <c r="AW147" s="178"/>
      <c r="AX147" s="178"/>
      <c r="AY147" s="178"/>
      <c r="AZ147" s="178"/>
      <c r="BA147" s="178"/>
      <c r="BB147" s="178"/>
      <c r="BC147" s="178"/>
      <c r="BD147" s="178"/>
      <c r="BE147" s="178"/>
      <c r="BF147" s="178"/>
      <c r="BG147" s="178"/>
      <c r="BH147" s="178"/>
      <c r="BI147" s="178"/>
      <c r="BJ147" s="178"/>
      <c r="BK147" s="178"/>
      <c r="BL147" s="178"/>
      <c r="BM147" s="178"/>
      <c r="BN147" s="178"/>
      <c r="BO147" s="178"/>
      <c r="BP147" s="178"/>
      <c r="BQ147" s="178"/>
      <c r="BR147" s="178"/>
      <c r="BS147" s="178"/>
      <c r="BT147" s="178"/>
      <c r="BU147" s="178"/>
      <c r="BV147" s="178"/>
      <c r="BW147" s="178"/>
      <c r="BX147" s="178"/>
      <c r="BY147" s="178"/>
      <c r="BZ147" s="178"/>
      <c r="CA147" s="178"/>
      <c r="CB147" s="178"/>
      <c r="CC147" s="178"/>
      <c r="CD147" s="178"/>
      <c r="CE147" s="178"/>
      <c r="CF147" s="178"/>
      <c r="CG147" s="178"/>
      <c r="CH147" s="178"/>
      <c r="CI147" s="178"/>
      <c r="CJ147" s="178"/>
      <c r="CK147" s="178"/>
      <c r="CL147" s="178"/>
      <c r="CM147" s="178"/>
      <c r="CN147" s="178"/>
      <c r="CO147" s="178"/>
      <c r="CP147" s="178"/>
      <c r="CQ147" s="178"/>
      <c r="CR147" s="178"/>
      <c r="CS147" s="178"/>
      <c r="CT147" s="178"/>
      <c r="CU147" s="178"/>
      <c r="CV147" s="187"/>
      <c r="CW147" s="21"/>
      <c r="CX147" s="196"/>
    </row>
    <row r="148" spans="1:102" ht="15" customHeight="1" thickBot="1" x14ac:dyDescent="0.3">
      <c r="A148" s="220"/>
      <c r="B148" s="159"/>
      <c r="C148" s="223"/>
      <c r="D148" s="226"/>
      <c r="E148" s="228"/>
      <c r="F148" s="29" t="s">
        <v>18</v>
      </c>
      <c r="G148" s="44"/>
      <c r="H148" s="126"/>
      <c r="I148" s="27"/>
      <c r="J148" s="110"/>
      <c r="K148" s="110"/>
      <c r="L148" s="110"/>
      <c r="M148" s="110"/>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128"/>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c r="BI148" s="179"/>
      <c r="BJ148" s="179"/>
      <c r="BK148" s="179"/>
      <c r="BL148" s="179"/>
      <c r="BM148" s="179"/>
      <c r="BN148" s="179"/>
      <c r="BO148" s="179"/>
      <c r="BP148" s="179"/>
      <c r="BQ148" s="179"/>
      <c r="BR148" s="179"/>
      <c r="BS148" s="179"/>
      <c r="BT148" s="179"/>
      <c r="BU148" s="179"/>
      <c r="BV148" s="179"/>
      <c r="BW148" s="179"/>
      <c r="BX148" s="179"/>
      <c r="BY148" s="179"/>
      <c r="BZ148" s="179"/>
      <c r="CA148" s="179"/>
      <c r="CB148" s="179"/>
      <c r="CC148" s="179"/>
      <c r="CD148" s="179"/>
      <c r="CE148" s="179"/>
      <c r="CF148" s="179"/>
      <c r="CG148" s="179"/>
      <c r="CH148" s="179"/>
      <c r="CI148" s="179"/>
      <c r="CJ148" s="179"/>
      <c r="CK148" s="179"/>
      <c r="CL148" s="179"/>
      <c r="CM148" s="179"/>
      <c r="CN148" s="179"/>
      <c r="CO148" s="179"/>
      <c r="CP148" s="179"/>
      <c r="CQ148" s="179"/>
      <c r="CR148" s="179"/>
      <c r="CS148" s="179"/>
      <c r="CT148" s="179"/>
      <c r="CU148" s="179"/>
      <c r="CV148" s="188"/>
      <c r="CW148" s="21"/>
      <c r="CX148" s="196"/>
    </row>
    <row r="149" spans="1:102" ht="15" customHeight="1" thickBot="1" x14ac:dyDescent="0.3">
      <c r="A149" s="220"/>
      <c r="B149" s="158" t="s">
        <v>19</v>
      </c>
      <c r="C149" s="223"/>
      <c r="D149" s="226"/>
      <c r="E149" s="228"/>
      <c r="F149" s="29" t="s">
        <v>20</v>
      </c>
      <c r="G149" s="44"/>
      <c r="H149" s="126"/>
      <c r="I149" s="27"/>
      <c r="J149" s="110"/>
      <c r="K149" s="110"/>
      <c r="L149" s="110"/>
      <c r="M149" s="110"/>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128"/>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BJ149" s="179"/>
      <c r="BK149" s="179"/>
      <c r="BL149" s="179"/>
      <c r="BM149" s="179"/>
      <c r="BN149" s="179"/>
      <c r="BO149" s="179"/>
      <c r="BP149" s="179"/>
      <c r="BQ149" s="179"/>
      <c r="BR149" s="179"/>
      <c r="BS149" s="179"/>
      <c r="BT149" s="179"/>
      <c r="BU149" s="179"/>
      <c r="BV149" s="179"/>
      <c r="BW149" s="179"/>
      <c r="BX149" s="179"/>
      <c r="BY149" s="179"/>
      <c r="BZ149" s="179"/>
      <c r="CA149" s="179"/>
      <c r="CB149" s="179"/>
      <c r="CC149" s="179"/>
      <c r="CD149" s="179"/>
      <c r="CE149" s="179"/>
      <c r="CF149" s="179"/>
      <c r="CG149" s="179"/>
      <c r="CH149" s="179"/>
      <c r="CI149" s="179"/>
      <c r="CJ149" s="179"/>
      <c r="CK149" s="179"/>
      <c r="CL149" s="179"/>
      <c r="CM149" s="179"/>
      <c r="CN149" s="179"/>
      <c r="CO149" s="179"/>
      <c r="CP149" s="179"/>
      <c r="CQ149" s="179"/>
      <c r="CR149" s="179"/>
      <c r="CS149" s="179"/>
      <c r="CT149" s="179"/>
      <c r="CU149" s="179"/>
      <c r="CV149" s="188"/>
      <c r="CW149" s="21"/>
      <c r="CX149" s="196"/>
    </row>
    <row r="150" spans="1:102" ht="15" customHeight="1" thickBot="1" x14ac:dyDescent="0.3">
      <c r="A150" s="220"/>
      <c r="B150" s="160"/>
      <c r="C150" s="223"/>
      <c r="D150" s="226"/>
      <c r="E150" s="228"/>
      <c r="F150" s="29" t="s">
        <v>21</v>
      </c>
      <c r="G150" s="44"/>
      <c r="H150" s="126"/>
      <c r="I150" s="27"/>
      <c r="J150" s="110"/>
      <c r="K150" s="110"/>
      <c r="L150" s="110"/>
      <c r="M150" s="110"/>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128"/>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c r="BI150" s="179"/>
      <c r="BJ150" s="179"/>
      <c r="BK150" s="179"/>
      <c r="BL150" s="179"/>
      <c r="BM150" s="179"/>
      <c r="BN150" s="179"/>
      <c r="BO150" s="179"/>
      <c r="BP150" s="179"/>
      <c r="BQ150" s="179"/>
      <c r="BR150" s="179"/>
      <c r="BS150" s="179"/>
      <c r="BT150" s="179"/>
      <c r="BU150" s="179"/>
      <c r="BV150" s="179"/>
      <c r="BW150" s="179"/>
      <c r="BX150" s="179"/>
      <c r="BY150" s="179"/>
      <c r="BZ150" s="179"/>
      <c r="CA150" s="179"/>
      <c r="CB150" s="179"/>
      <c r="CC150" s="179"/>
      <c r="CD150" s="179"/>
      <c r="CE150" s="179"/>
      <c r="CF150" s="179"/>
      <c r="CG150" s="179"/>
      <c r="CH150" s="179"/>
      <c r="CI150" s="179"/>
      <c r="CJ150" s="179"/>
      <c r="CK150" s="179"/>
      <c r="CL150" s="179"/>
      <c r="CM150" s="179"/>
      <c r="CN150" s="179"/>
      <c r="CO150" s="179"/>
      <c r="CP150" s="179"/>
      <c r="CQ150" s="179"/>
      <c r="CR150" s="179"/>
      <c r="CS150" s="179"/>
      <c r="CT150" s="179"/>
      <c r="CU150" s="179"/>
      <c r="CV150" s="188"/>
      <c r="CW150" s="21"/>
      <c r="CX150" s="196"/>
    </row>
    <row r="151" spans="1:102" ht="15" customHeight="1" x14ac:dyDescent="0.25">
      <c r="A151" s="220"/>
      <c r="B151" s="229"/>
      <c r="C151" s="223"/>
      <c r="D151" s="226"/>
      <c r="E151" s="228"/>
      <c r="F151" s="30" t="s">
        <v>22</v>
      </c>
      <c r="G151" s="129" t="str">
        <f t="shared" ref="G151" si="22">IF(COUNTIF(I151:CV154,"&gt;0"),"Yes","No")</f>
        <v>No</v>
      </c>
      <c r="H151" s="129"/>
      <c r="I151" s="28"/>
      <c r="J151" s="111"/>
      <c r="K151" s="111"/>
      <c r="L151" s="111"/>
      <c r="M151" s="111"/>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13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9"/>
      <c r="CW151" s="21"/>
      <c r="CX151" s="196"/>
    </row>
    <row r="152" spans="1:102" ht="15" customHeight="1" x14ac:dyDescent="0.25">
      <c r="A152" s="220"/>
      <c r="B152" s="230"/>
      <c r="C152" s="223"/>
      <c r="D152" s="226"/>
      <c r="E152" s="228"/>
      <c r="F152" s="30" t="s">
        <v>23</v>
      </c>
      <c r="G152" s="44"/>
      <c r="H152" s="129"/>
      <c r="I152" s="28"/>
      <c r="J152" s="111"/>
      <c r="K152" s="111"/>
      <c r="L152" s="111"/>
      <c r="M152" s="111"/>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130"/>
      <c r="AK152" s="180"/>
      <c r="AL152" s="180"/>
      <c r="AM152" s="180"/>
      <c r="AN152" s="180"/>
      <c r="AO152" s="180"/>
      <c r="AP152" s="180"/>
      <c r="AQ152" s="180"/>
      <c r="AR152" s="180"/>
      <c r="AS152" s="180"/>
      <c r="AT152" s="180"/>
      <c r="AU152" s="180"/>
      <c r="AV152" s="180"/>
      <c r="AW152" s="180"/>
      <c r="AX152" s="180"/>
      <c r="AY152" s="180"/>
      <c r="AZ152" s="180"/>
      <c r="BA152" s="180"/>
      <c r="BB152" s="180"/>
      <c r="BC152" s="180"/>
      <c r="BD152" s="180"/>
      <c r="BE152" s="180"/>
      <c r="BF152" s="180"/>
      <c r="BG152" s="180"/>
      <c r="BH152" s="180"/>
      <c r="BI152" s="180"/>
      <c r="BJ152" s="180"/>
      <c r="BK152" s="180"/>
      <c r="BL152" s="180"/>
      <c r="BM152" s="180"/>
      <c r="BN152" s="180"/>
      <c r="BO152" s="180"/>
      <c r="BP152" s="180"/>
      <c r="BQ152" s="180"/>
      <c r="BR152" s="180"/>
      <c r="BS152" s="180"/>
      <c r="BT152" s="180"/>
      <c r="BU152" s="180"/>
      <c r="BV152" s="180"/>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c r="CV152" s="189"/>
      <c r="CW152" s="21"/>
      <c r="CX152" s="196"/>
    </row>
    <row r="153" spans="1:102" ht="15" customHeight="1" x14ac:dyDescent="0.25">
      <c r="A153" s="220"/>
      <c r="B153" s="230"/>
      <c r="C153" s="223"/>
      <c r="D153" s="226"/>
      <c r="E153" s="228"/>
      <c r="F153" s="30" t="s">
        <v>24</v>
      </c>
      <c r="G153" s="44"/>
      <c r="H153" s="129"/>
      <c r="I153" s="28"/>
      <c r="J153" s="111"/>
      <c r="K153" s="111"/>
      <c r="L153" s="111"/>
      <c r="M153" s="111"/>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130"/>
      <c r="AK153" s="180"/>
      <c r="AL153" s="180"/>
      <c r="AM153" s="180"/>
      <c r="AN153" s="180"/>
      <c r="AO153" s="180"/>
      <c r="AP153" s="180"/>
      <c r="AQ153" s="180"/>
      <c r="AR153" s="180"/>
      <c r="AS153" s="180"/>
      <c r="AT153" s="180"/>
      <c r="AU153" s="180"/>
      <c r="AV153" s="180"/>
      <c r="AW153" s="180"/>
      <c r="AX153" s="180"/>
      <c r="AY153" s="180"/>
      <c r="AZ153" s="180"/>
      <c r="BA153" s="180"/>
      <c r="BB153" s="180"/>
      <c r="BC153" s="180"/>
      <c r="BD153" s="180"/>
      <c r="BE153" s="180"/>
      <c r="BF153" s="180"/>
      <c r="BG153" s="180"/>
      <c r="BH153" s="180"/>
      <c r="BI153" s="180"/>
      <c r="BJ153" s="180"/>
      <c r="BK153" s="180"/>
      <c r="BL153" s="180"/>
      <c r="BM153" s="180"/>
      <c r="BN153" s="180"/>
      <c r="BO153" s="180"/>
      <c r="BP153" s="180"/>
      <c r="BQ153" s="180"/>
      <c r="BR153" s="180"/>
      <c r="BS153" s="180"/>
      <c r="BT153" s="180"/>
      <c r="BU153" s="180"/>
      <c r="BV153" s="180"/>
      <c r="BW153" s="180"/>
      <c r="BX153" s="180"/>
      <c r="BY153" s="180"/>
      <c r="BZ153" s="180"/>
      <c r="CA153" s="180"/>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c r="CV153" s="189"/>
      <c r="CW153" s="21"/>
      <c r="CX153" s="196"/>
    </row>
    <row r="154" spans="1:102" ht="15" customHeight="1" x14ac:dyDescent="0.25">
      <c r="A154" s="220"/>
      <c r="B154" s="230"/>
      <c r="C154" s="223"/>
      <c r="D154" s="226"/>
      <c r="E154" s="228"/>
      <c r="F154" s="30" t="s">
        <v>25</v>
      </c>
      <c r="G154" s="44"/>
      <c r="H154" s="129"/>
      <c r="I154" s="28"/>
      <c r="J154" s="111"/>
      <c r="K154" s="111"/>
      <c r="L154" s="111"/>
      <c r="M154" s="111"/>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130"/>
      <c r="AK154" s="180"/>
      <c r="AL154" s="180"/>
      <c r="AM154" s="180"/>
      <c r="AN154" s="180"/>
      <c r="AO154" s="180"/>
      <c r="AP154" s="180"/>
      <c r="AQ154" s="180"/>
      <c r="AR154" s="180"/>
      <c r="AS154" s="180"/>
      <c r="AT154" s="180"/>
      <c r="AU154" s="180"/>
      <c r="AV154" s="180"/>
      <c r="AW154" s="180"/>
      <c r="AX154" s="180"/>
      <c r="AY154" s="180"/>
      <c r="AZ154" s="180"/>
      <c r="BA154" s="180"/>
      <c r="BB154" s="180"/>
      <c r="BC154" s="180"/>
      <c r="BD154" s="180"/>
      <c r="BE154" s="180"/>
      <c r="BF154" s="180"/>
      <c r="BG154" s="180"/>
      <c r="BH154" s="180"/>
      <c r="BI154" s="180"/>
      <c r="BJ154" s="180"/>
      <c r="BK154" s="180"/>
      <c r="BL154" s="180"/>
      <c r="BM154" s="180"/>
      <c r="BN154" s="180"/>
      <c r="BO154" s="180"/>
      <c r="BP154" s="180"/>
      <c r="BQ154" s="180"/>
      <c r="BR154" s="180"/>
      <c r="BS154" s="180"/>
      <c r="BT154" s="180"/>
      <c r="BU154" s="180"/>
      <c r="BV154" s="180"/>
      <c r="BW154" s="180"/>
      <c r="BX154" s="180"/>
      <c r="BY154" s="180"/>
      <c r="BZ154" s="180"/>
      <c r="CA154" s="180"/>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c r="CV154" s="189"/>
      <c r="CW154" s="21"/>
      <c r="CX154" s="196"/>
    </row>
    <row r="155" spans="1:102" ht="15" customHeight="1" x14ac:dyDescent="0.25">
      <c r="A155" s="220"/>
      <c r="B155" s="230"/>
      <c r="C155" s="223"/>
      <c r="D155" s="226"/>
      <c r="E155" s="228"/>
      <c r="F155" s="31" t="s">
        <v>26</v>
      </c>
      <c r="G155" s="129" t="str">
        <f t="shared" ref="G155" si="23">IF(COUNTIF(I155:CV158,"&gt;0"),"Yes","No")</f>
        <v>No</v>
      </c>
      <c r="H155" s="131"/>
      <c r="I155" s="109"/>
      <c r="J155" s="109"/>
      <c r="K155" s="109"/>
      <c r="L155" s="109"/>
      <c r="M155" s="109"/>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132"/>
      <c r="AK155" s="181"/>
      <c r="AL155" s="181"/>
      <c r="AM155" s="181"/>
      <c r="AN155" s="181"/>
      <c r="AO155" s="181"/>
      <c r="AP155" s="181"/>
      <c r="AQ155" s="181"/>
      <c r="AR155" s="181"/>
      <c r="AS155" s="181"/>
      <c r="AT155" s="181"/>
      <c r="AU155" s="181"/>
      <c r="AV155" s="181"/>
      <c r="AW155" s="181"/>
      <c r="AX155" s="181"/>
      <c r="AY155" s="181"/>
      <c r="AZ155" s="181"/>
      <c r="BA155" s="181"/>
      <c r="BB155" s="181"/>
      <c r="BC155" s="181"/>
      <c r="BD155" s="181"/>
      <c r="BE155" s="181"/>
      <c r="BF155" s="181"/>
      <c r="BG155" s="181"/>
      <c r="BH155" s="181"/>
      <c r="BI155" s="181"/>
      <c r="BJ155" s="181"/>
      <c r="BK155" s="181"/>
      <c r="BL155" s="181"/>
      <c r="BM155" s="181"/>
      <c r="BN155" s="181"/>
      <c r="BO155" s="181"/>
      <c r="BP155" s="181"/>
      <c r="BQ155" s="181"/>
      <c r="BR155" s="181"/>
      <c r="BS155" s="181"/>
      <c r="BT155" s="181"/>
      <c r="BU155" s="181"/>
      <c r="BV155" s="181"/>
      <c r="BW155" s="181"/>
      <c r="BX155" s="181"/>
      <c r="BY155" s="181"/>
      <c r="BZ155" s="181"/>
      <c r="CA155" s="181"/>
      <c r="CB155" s="181"/>
      <c r="CC155" s="181"/>
      <c r="CD155" s="181"/>
      <c r="CE155" s="181"/>
      <c r="CF155" s="181"/>
      <c r="CG155" s="181"/>
      <c r="CH155" s="181"/>
      <c r="CI155" s="181"/>
      <c r="CJ155" s="181"/>
      <c r="CK155" s="181"/>
      <c r="CL155" s="181"/>
      <c r="CM155" s="181"/>
      <c r="CN155" s="181"/>
      <c r="CO155" s="181"/>
      <c r="CP155" s="181"/>
      <c r="CQ155" s="181"/>
      <c r="CR155" s="181"/>
      <c r="CS155" s="181"/>
      <c r="CT155" s="181"/>
      <c r="CU155" s="181"/>
      <c r="CV155" s="190"/>
      <c r="CW155" s="21"/>
      <c r="CX155" s="196"/>
    </row>
    <row r="156" spans="1:102" ht="15" customHeight="1" x14ac:dyDescent="0.25">
      <c r="A156" s="220"/>
      <c r="B156" s="230"/>
      <c r="C156" s="223"/>
      <c r="D156" s="226"/>
      <c r="E156" s="228"/>
      <c r="F156" s="31" t="s">
        <v>27</v>
      </c>
      <c r="G156" s="44"/>
      <c r="H156" s="131"/>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132"/>
      <c r="AK156" s="181"/>
      <c r="AL156" s="181"/>
      <c r="AM156" s="181"/>
      <c r="AN156" s="181"/>
      <c r="AO156" s="181"/>
      <c r="AP156" s="181"/>
      <c r="AQ156" s="181"/>
      <c r="AR156" s="181"/>
      <c r="AS156" s="181"/>
      <c r="AT156" s="181"/>
      <c r="AU156" s="181"/>
      <c r="AV156" s="181"/>
      <c r="AW156" s="181"/>
      <c r="AX156" s="181"/>
      <c r="AY156" s="181"/>
      <c r="AZ156" s="181"/>
      <c r="BA156" s="181"/>
      <c r="BB156" s="181"/>
      <c r="BC156" s="181"/>
      <c r="BD156" s="181"/>
      <c r="BE156" s="181"/>
      <c r="BF156" s="181"/>
      <c r="BG156" s="181"/>
      <c r="BH156" s="181"/>
      <c r="BI156" s="181"/>
      <c r="BJ156" s="181"/>
      <c r="BK156" s="181"/>
      <c r="BL156" s="181"/>
      <c r="BM156" s="181"/>
      <c r="BN156" s="181"/>
      <c r="BO156" s="181"/>
      <c r="BP156" s="181"/>
      <c r="BQ156" s="181"/>
      <c r="BR156" s="181"/>
      <c r="BS156" s="181"/>
      <c r="BT156" s="181"/>
      <c r="BU156" s="181"/>
      <c r="BV156" s="181"/>
      <c r="BW156" s="181"/>
      <c r="BX156" s="181"/>
      <c r="BY156" s="181"/>
      <c r="BZ156" s="181"/>
      <c r="CA156" s="181"/>
      <c r="CB156" s="181"/>
      <c r="CC156" s="181"/>
      <c r="CD156" s="181"/>
      <c r="CE156" s="181"/>
      <c r="CF156" s="181"/>
      <c r="CG156" s="181"/>
      <c r="CH156" s="181"/>
      <c r="CI156" s="181"/>
      <c r="CJ156" s="181"/>
      <c r="CK156" s="181"/>
      <c r="CL156" s="181"/>
      <c r="CM156" s="181"/>
      <c r="CN156" s="181"/>
      <c r="CO156" s="181"/>
      <c r="CP156" s="181"/>
      <c r="CQ156" s="181"/>
      <c r="CR156" s="181"/>
      <c r="CS156" s="181"/>
      <c r="CT156" s="181"/>
      <c r="CU156" s="181"/>
      <c r="CV156" s="190"/>
      <c r="CW156" s="21"/>
      <c r="CX156" s="196"/>
    </row>
    <row r="157" spans="1:102" ht="15" customHeight="1" x14ac:dyDescent="0.25">
      <c r="A157" s="220"/>
      <c r="B157" s="230"/>
      <c r="C157" s="223"/>
      <c r="D157" s="226"/>
      <c r="E157" s="228"/>
      <c r="F157" s="31" t="s">
        <v>28</v>
      </c>
      <c r="G157" s="44"/>
      <c r="H157" s="131"/>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132"/>
      <c r="AK157" s="181"/>
      <c r="AL157" s="181"/>
      <c r="AM157" s="181"/>
      <c r="AN157" s="181"/>
      <c r="AO157" s="181"/>
      <c r="AP157" s="181"/>
      <c r="AQ157" s="181"/>
      <c r="AR157" s="181"/>
      <c r="AS157" s="181"/>
      <c r="AT157" s="181"/>
      <c r="AU157" s="181"/>
      <c r="AV157" s="181"/>
      <c r="AW157" s="181"/>
      <c r="AX157" s="181"/>
      <c r="AY157" s="181"/>
      <c r="AZ157" s="181"/>
      <c r="BA157" s="181"/>
      <c r="BB157" s="181"/>
      <c r="BC157" s="181"/>
      <c r="BD157" s="181"/>
      <c r="BE157" s="181"/>
      <c r="BF157" s="181"/>
      <c r="BG157" s="181"/>
      <c r="BH157" s="181"/>
      <c r="BI157" s="181"/>
      <c r="BJ157" s="181"/>
      <c r="BK157" s="181"/>
      <c r="BL157" s="181"/>
      <c r="BM157" s="181"/>
      <c r="BN157" s="181"/>
      <c r="BO157" s="181"/>
      <c r="BP157" s="181"/>
      <c r="BQ157" s="181"/>
      <c r="BR157" s="181"/>
      <c r="BS157" s="181"/>
      <c r="BT157" s="181"/>
      <c r="BU157" s="181"/>
      <c r="BV157" s="181"/>
      <c r="BW157" s="181"/>
      <c r="BX157" s="181"/>
      <c r="BY157" s="181"/>
      <c r="BZ157" s="181"/>
      <c r="CA157" s="181"/>
      <c r="CB157" s="181"/>
      <c r="CC157" s="181"/>
      <c r="CD157" s="181"/>
      <c r="CE157" s="181"/>
      <c r="CF157" s="181"/>
      <c r="CG157" s="181"/>
      <c r="CH157" s="181"/>
      <c r="CI157" s="181"/>
      <c r="CJ157" s="181"/>
      <c r="CK157" s="181"/>
      <c r="CL157" s="181"/>
      <c r="CM157" s="181"/>
      <c r="CN157" s="181"/>
      <c r="CO157" s="181"/>
      <c r="CP157" s="181"/>
      <c r="CQ157" s="181"/>
      <c r="CR157" s="181"/>
      <c r="CS157" s="181"/>
      <c r="CT157" s="181"/>
      <c r="CU157" s="181"/>
      <c r="CV157" s="190"/>
      <c r="CW157" s="21"/>
      <c r="CX157" s="196"/>
    </row>
    <row r="158" spans="1:102" ht="15" customHeight="1" x14ac:dyDescent="0.25">
      <c r="A158" s="220"/>
      <c r="B158" s="230"/>
      <c r="C158" s="223"/>
      <c r="D158" s="226"/>
      <c r="E158" s="228"/>
      <c r="F158" s="31" t="s">
        <v>29</v>
      </c>
      <c r="G158" s="44"/>
      <c r="H158" s="131"/>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132"/>
      <c r="AK158" s="181"/>
      <c r="AL158" s="181"/>
      <c r="AM158" s="181"/>
      <c r="AN158" s="181"/>
      <c r="AO158" s="181"/>
      <c r="AP158" s="181"/>
      <c r="AQ158" s="181"/>
      <c r="AR158" s="181"/>
      <c r="AS158" s="181"/>
      <c r="AT158" s="181"/>
      <c r="AU158" s="181"/>
      <c r="AV158" s="181"/>
      <c r="AW158" s="181"/>
      <c r="AX158" s="181"/>
      <c r="AY158" s="181"/>
      <c r="AZ158" s="181"/>
      <c r="BA158" s="181"/>
      <c r="BB158" s="181"/>
      <c r="BC158" s="181"/>
      <c r="BD158" s="181"/>
      <c r="BE158" s="181"/>
      <c r="BF158" s="181"/>
      <c r="BG158" s="181"/>
      <c r="BH158" s="181"/>
      <c r="BI158" s="181"/>
      <c r="BJ158" s="181"/>
      <c r="BK158" s="181"/>
      <c r="BL158" s="181"/>
      <c r="BM158" s="181"/>
      <c r="BN158" s="181"/>
      <c r="BO158" s="181"/>
      <c r="BP158" s="181"/>
      <c r="BQ158" s="181"/>
      <c r="BR158" s="181"/>
      <c r="BS158" s="181"/>
      <c r="BT158" s="181"/>
      <c r="BU158" s="181"/>
      <c r="BV158" s="181"/>
      <c r="BW158" s="181"/>
      <c r="BX158" s="181"/>
      <c r="BY158" s="181"/>
      <c r="BZ158" s="181"/>
      <c r="CA158" s="181"/>
      <c r="CB158" s="181"/>
      <c r="CC158" s="181"/>
      <c r="CD158" s="181"/>
      <c r="CE158" s="181"/>
      <c r="CF158" s="181"/>
      <c r="CG158" s="181"/>
      <c r="CH158" s="181"/>
      <c r="CI158" s="181"/>
      <c r="CJ158" s="181"/>
      <c r="CK158" s="181"/>
      <c r="CL158" s="181"/>
      <c r="CM158" s="181"/>
      <c r="CN158" s="181"/>
      <c r="CO158" s="181"/>
      <c r="CP158" s="181"/>
      <c r="CQ158" s="181"/>
      <c r="CR158" s="181"/>
      <c r="CS158" s="181"/>
      <c r="CT158" s="181"/>
      <c r="CU158" s="181"/>
      <c r="CV158" s="190"/>
      <c r="CW158" s="21"/>
      <c r="CX158" s="196"/>
    </row>
    <row r="159" spans="1:102" ht="15" customHeight="1" x14ac:dyDescent="0.25">
      <c r="A159" s="220"/>
      <c r="B159" s="230"/>
      <c r="C159" s="223"/>
      <c r="D159" s="226"/>
      <c r="E159" s="228"/>
      <c r="F159" s="32" t="s">
        <v>30</v>
      </c>
      <c r="G159" s="133" t="str">
        <f t="shared" ref="G159" si="24">IF(COUNTIF(I159:CV162,"&gt;0"),"Yes","No")</f>
        <v>No</v>
      </c>
      <c r="H159" s="133"/>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134"/>
      <c r="AK159" s="182"/>
      <c r="AL159" s="182"/>
      <c r="AM159" s="182"/>
      <c r="AN159" s="182"/>
      <c r="AO159" s="182"/>
      <c r="AP159" s="182"/>
      <c r="AQ159" s="182"/>
      <c r="AR159" s="182"/>
      <c r="AS159" s="182"/>
      <c r="AT159" s="182"/>
      <c r="AU159" s="182"/>
      <c r="AV159" s="182"/>
      <c r="AW159" s="182"/>
      <c r="AX159" s="182"/>
      <c r="AY159" s="182"/>
      <c r="AZ159" s="182"/>
      <c r="BA159" s="182"/>
      <c r="BB159" s="182"/>
      <c r="BC159" s="182"/>
      <c r="BD159" s="182"/>
      <c r="BE159" s="182"/>
      <c r="BF159" s="182"/>
      <c r="BG159" s="182"/>
      <c r="BH159" s="182"/>
      <c r="BI159" s="182"/>
      <c r="BJ159" s="182"/>
      <c r="BK159" s="182"/>
      <c r="BL159" s="182"/>
      <c r="BM159" s="182"/>
      <c r="BN159" s="182"/>
      <c r="BO159" s="182"/>
      <c r="BP159" s="182"/>
      <c r="BQ159" s="182"/>
      <c r="BR159" s="182"/>
      <c r="BS159" s="182"/>
      <c r="BT159" s="182"/>
      <c r="BU159" s="182"/>
      <c r="BV159" s="182"/>
      <c r="BW159" s="182"/>
      <c r="BX159" s="182"/>
      <c r="BY159" s="182"/>
      <c r="BZ159" s="182"/>
      <c r="CA159" s="182"/>
      <c r="CB159" s="182"/>
      <c r="CC159" s="182"/>
      <c r="CD159" s="182"/>
      <c r="CE159" s="182"/>
      <c r="CF159" s="182"/>
      <c r="CG159" s="182"/>
      <c r="CH159" s="182"/>
      <c r="CI159" s="182"/>
      <c r="CJ159" s="182"/>
      <c r="CK159" s="182"/>
      <c r="CL159" s="182"/>
      <c r="CM159" s="182"/>
      <c r="CN159" s="182"/>
      <c r="CO159" s="182"/>
      <c r="CP159" s="182"/>
      <c r="CQ159" s="182"/>
      <c r="CR159" s="182"/>
      <c r="CS159" s="182"/>
      <c r="CT159" s="182"/>
      <c r="CU159" s="182"/>
      <c r="CV159" s="191"/>
      <c r="CW159" s="21"/>
      <c r="CX159" s="196"/>
    </row>
    <row r="160" spans="1:102" ht="15" customHeight="1" x14ac:dyDescent="0.25">
      <c r="A160" s="220"/>
      <c r="B160" s="230"/>
      <c r="C160" s="223"/>
      <c r="D160" s="226"/>
      <c r="E160" s="228"/>
      <c r="F160" s="32" t="s">
        <v>31</v>
      </c>
      <c r="G160" s="44"/>
      <c r="H160" s="133"/>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134"/>
      <c r="AK160" s="182"/>
      <c r="AL160" s="182"/>
      <c r="AM160" s="182"/>
      <c r="AN160" s="182"/>
      <c r="AO160" s="182"/>
      <c r="AP160" s="182"/>
      <c r="AQ160" s="182"/>
      <c r="AR160" s="182"/>
      <c r="AS160" s="182"/>
      <c r="AT160" s="182"/>
      <c r="AU160" s="182"/>
      <c r="AV160" s="182"/>
      <c r="AW160" s="182"/>
      <c r="AX160" s="182"/>
      <c r="AY160" s="182"/>
      <c r="AZ160" s="182"/>
      <c r="BA160" s="182"/>
      <c r="BB160" s="182"/>
      <c r="BC160" s="182"/>
      <c r="BD160" s="182"/>
      <c r="BE160" s="182"/>
      <c r="BF160" s="182"/>
      <c r="BG160" s="182"/>
      <c r="BH160" s="182"/>
      <c r="BI160" s="182"/>
      <c r="BJ160" s="182"/>
      <c r="BK160" s="182"/>
      <c r="BL160" s="182"/>
      <c r="BM160" s="182"/>
      <c r="BN160" s="182"/>
      <c r="BO160" s="182"/>
      <c r="BP160" s="182"/>
      <c r="BQ160" s="182"/>
      <c r="BR160" s="182"/>
      <c r="BS160" s="182"/>
      <c r="BT160" s="182"/>
      <c r="BU160" s="182"/>
      <c r="BV160" s="182"/>
      <c r="BW160" s="182"/>
      <c r="BX160" s="182"/>
      <c r="BY160" s="182"/>
      <c r="BZ160" s="182"/>
      <c r="CA160" s="182"/>
      <c r="CB160" s="182"/>
      <c r="CC160" s="182"/>
      <c r="CD160" s="182"/>
      <c r="CE160" s="182"/>
      <c r="CF160" s="182"/>
      <c r="CG160" s="182"/>
      <c r="CH160" s="182"/>
      <c r="CI160" s="182"/>
      <c r="CJ160" s="182"/>
      <c r="CK160" s="182"/>
      <c r="CL160" s="182"/>
      <c r="CM160" s="182"/>
      <c r="CN160" s="182"/>
      <c r="CO160" s="182"/>
      <c r="CP160" s="182"/>
      <c r="CQ160" s="182"/>
      <c r="CR160" s="182"/>
      <c r="CS160" s="182"/>
      <c r="CT160" s="182"/>
      <c r="CU160" s="182"/>
      <c r="CV160" s="191"/>
      <c r="CW160" s="21"/>
      <c r="CX160" s="196"/>
    </row>
    <row r="161" spans="1:102" ht="15" customHeight="1" x14ac:dyDescent="0.25">
      <c r="A161" s="220"/>
      <c r="B161" s="230"/>
      <c r="C161" s="223"/>
      <c r="D161" s="226"/>
      <c r="E161" s="228"/>
      <c r="F161" s="32" t="s">
        <v>32</v>
      </c>
      <c r="G161" s="44"/>
      <c r="H161" s="133"/>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134"/>
      <c r="AK161" s="182"/>
      <c r="AL161" s="182"/>
      <c r="AM161" s="182"/>
      <c r="AN161" s="182"/>
      <c r="AO161" s="182"/>
      <c r="AP161" s="182"/>
      <c r="AQ161" s="182"/>
      <c r="AR161" s="182"/>
      <c r="AS161" s="182"/>
      <c r="AT161" s="182"/>
      <c r="AU161" s="182"/>
      <c r="AV161" s="182"/>
      <c r="AW161" s="182"/>
      <c r="AX161" s="182"/>
      <c r="AY161" s="182"/>
      <c r="AZ161" s="182"/>
      <c r="BA161" s="182"/>
      <c r="BB161" s="182"/>
      <c r="BC161" s="182"/>
      <c r="BD161" s="182"/>
      <c r="BE161" s="182"/>
      <c r="BF161" s="182"/>
      <c r="BG161" s="182"/>
      <c r="BH161" s="182"/>
      <c r="BI161" s="182"/>
      <c r="BJ161" s="182"/>
      <c r="BK161" s="182"/>
      <c r="BL161" s="182"/>
      <c r="BM161" s="182"/>
      <c r="BN161" s="182"/>
      <c r="BO161" s="182"/>
      <c r="BP161" s="182"/>
      <c r="BQ161" s="182"/>
      <c r="BR161" s="182"/>
      <c r="BS161" s="182"/>
      <c r="BT161" s="182"/>
      <c r="BU161" s="182"/>
      <c r="BV161" s="182"/>
      <c r="BW161" s="182"/>
      <c r="BX161" s="182"/>
      <c r="BY161" s="182"/>
      <c r="BZ161" s="182"/>
      <c r="CA161" s="182"/>
      <c r="CB161" s="182"/>
      <c r="CC161" s="182"/>
      <c r="CD161" s="182"/>
      <c r="CE161" s="182"/>
      <c r="CF161" s="182"/>
      <c r="CG161" s="182"/>
      <c r="CH161" s="182"/>
      <c r="CI161" s="182"/>
      <c r="CJ161" s="182"/>
      <c r="CK161" s="182"/>
      <c r="CL161" s="182"/>
      <c r="CM161" s="182"/>
      <c r="CN161" s="182"/>
      <c r="CO161" s="182"/>
      <c r="CP161" s="182"/>
      <c r="CQ161" s="182"/>
      <c r="CR161" s="182"/>
      <c r="CS161" s="182"/>
      <c r="CT161" s="182"/>
      <c r="CU161" s="182"/>
      <c r="CV161" s="191"/>
      <c r="CW161" s="21"/>
      <c r="CX161" s="196"/>
    </row>
    <row r="162" spans="1:102" ht="15" customHeight="1" x14ac:dyDescent="0.25">
      <c r="A162" s="220"/>
      <c r="B162" s="230"/>
      <c r="C162" s="223"/>
      <c r="D162" s="226"/>
      <c r="E162" s="228"/>
      <c r="F162" s="32" t="s">
        <v>33</v>
      </c>
      <c r="G162" s="44"/>
      <c r="H162" s="133"/>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134"/>
      <c r="AK162" s="182"/>
      <c r="AL162" s="182"/>
      <c r="AM162" s="182"/>
      <c r="AN162" s="182"/>
      <c r="AO162" s="182"/>
      <c r="AP162" s="182"/>
      <c r="AQ162" s="182"/>
      <c r="AR162" s="182"/>
      <c r="AS162" s="182"/>
      <c r="AT162" s="182"/>
      <c r="AU162" s="182"/>
      <c r="AV162" s="182"/>
      <c r="AW162" s="182"/>
      <c r="AX162" s="182"/>
      <c r="AY162" s="182"/>
      <c r="AZ162" s="182"/>
      <c r="BA162" s="182"/>
      <c r="BB162" s="182"/>
      <c r="BC162" s="182"/>
      <c r="BD162" s="182"/>
      <c r="BE162" s="182"/>
      <c r="BF162" s="182"/>
      <c r="BG162" s="182"/>
      <c r="BH162" s="182"/>
      <c r="BI162" s="182"/>
      <c r="BJ162" s="182"/>
      <c r="BK162" s="182"/>
      <c r="BL162" s="182"/>
      <c r="BM162" s="182"/>
      <c r="BN162" s="182"/>
      <c r="BO162" s="182"/>
      <c r="BP162" s="182"/>
      <c r="BQ162" s="182"/>
      <c r="BR162" s="182"/>
      <c r="BS162" s="182"/>
      <c r="BT162" s="182"/>
      <c r="BU162" s="182"/>
      <c r="BV162" s="182"/>
      <c r="BW162" s="182"/>
      <c r="BX162" s="182"/>
      <c r="BY162" s="182"/>
      <c r="BZ162" s="182"/>
      <c r="CA162" s="182"/>
      <c r="CB162" s="182"/>
      <c r="CC162" s="182"/>
      <c r="CD162" s="182"/>
      <c r="CE162" s="182"/>
      <c r="CF162" s="182"/>
      <c r="CG162" s="182"/>
      <c r="CH162" s="182"/>
      <c r="CI162" s="182"/>
      <c r="CJ162" s="182"/>
      <c r="CK162" s="182"/>
      <c r="CL162" s="182"/>
      <c r="CM162" s="182"/>
      <c r="CN162" s="182"/>
      <c r="CO162" s="182"/>
      <c r="CP162" s="182"/>
      <c r="CQ162" s="182"/>
      <c r="CR162" s="182"/>
      <c r="CS162" s="182"/>
      <c r="CT162" s="182"/>
      <c r="CU162" s="182"/>
      <c r="CV162" s="191"/>
      <c r="CW162" s="21"/>
      <c r="CX162" s="196"/>
    </row>
    <row r="163" spans="1:102" ht="15" customHeight="1" x14ac:dyDescent="0.25">
      <c r="A163" s="220"/>
      <c r="B163" s="230"/>
      <c r="C163" s="223"/>
      <c r="D163" s="226"/>
      <c r="E163" s="228"/>
      <c r="F163" s="47" t="s">
        <v>34</v>
      </c>
      <c r="G163" s="135" t="str">
        <f t="shared" ref="G163" si="25">IF(COUNTIF(I163:CV166,"&gt;0"),"Yes","No")</f>
        <v>No</v>
      </c>
      <c r="H163" s="135"/>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136"/>
      <c r="AK163" s="183"/>
      <c r="AL163" s="183"/>
      <c r="AM163" s="183"/>
      <c r="AN163" s="183"/>
      <c r="AO163" s="183"/>
      <c r="AP163" s="183"/>
      <c r="AQ163" s="183"/>
      <c r="AR163" s="183"/>
      <c r="AS163" s="183"/>
      <c r="AT163" s="183"/>
      <c r="AU163" s="183"/>
      <c r="AV163" s="183"/>
      <c r="AW163" s="183"/>
      <c r="AX163" s="183"/>
      <c r="AY163" s="183"/>
      <c r="AZ163" s="183"/>
      <c r="BA163" s="183"/>
      <c r="BB163" s="183"/>
      <c r="BC163" s="183"/>
      <c r="BD163" s="183"/>
      <c r="BE163" s="183"/>
      <c r="BF163" s="183"/>
      <c r="BG163" s="183"/>
      <c r="BH163" s="183"/>
      <c r="BI163" s="183"/>
      <c r="BJ163" s="183"/>
      <c r="BK163" s="183"/>
      <c r="BL163" s="183"/>
      <c r="BM163" s="183"/>
      <c r="BN163" s="183"/>
      <c r="BO163" s="183"/>
      <c r="BP163" s="183"/>
      <c r="BQ163" s="183"/>
      <c r="BR163" s="183"/>
      <c r="BS163" s="183"/>
      <c r="BT163" s="183"/>
      <c r="BU163" s="183"/>
      <c r="BV163" s="183"/>
      <c r="BW163" s="183"/>
      <c r="BX163" s="183"/>
      <c r="BY163" s="183"/>
      <c r="BZ163" s="183"/>
      <c r="CA163" s="183"/>
      <c r="CB163" s="183"/>
      <c r="CC163" s="183"/>
      <c r="CD163" s="183"/>
      <c r="CE163" s="183"/>
      <c r="CF163" s="183"/>
      <c r="CG163" s="183"/>
      <c r="CH163" s="183"/>
      <c r="CI163" s="183"/>
      <c r="CJ163" s="183"/>
      <c r="CK163" s="183"/>
      <c r="CL163" s="183"/>
      <c r="CM163" s="183"/>
      <c r="CN163" s="183"/>
      <c r="CO163" s="183"/>
      <c r="CP163" s="183"/>
      <c r="CQ163" s="183"/>
      <c r="CR163" s="183"/>
      <c r="CS163" s="183"/>
      <c r="CT163" s="183"/>
      <c r="CU163" s="183"/>
      <c r="CV163" s="192"/>
      <c r="CW163" s="21"/>
      <c r="CX163" s="196"/>
    </row>
    <row r="164" spans="1:102" ht="15" customHeight="1" x14ac:dyDescent="0.25">
      <c r="A164" s="220"/>
      <c r="B164" s="230"/>
      <c r="C164" s="223"/>
      <c r="D164" s="226"/>
      <c r="E164" s="228"/>
      <c r="F164" s="47" t="s">
        <v>35</v>
      </c>
      <c r="G164" s="44"/>
      <c r="H164" s="135"/>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136"/>
      <c r="AK164" s="183"/>
      <c r="AL164" s="183"/>
      <c r="AM164" s="183"/>
      <c r="AN164" s="183"/>
      <c r="AO164" s="183"/>
      <c r="AP164" s="183"/>
      <c r="AQ164" s="183"/>
      <c r="AR164" s="183"/>
      <c r="AS164" s="183"/>
      <c r="AT164" s="183"/>
      <c r="AU164" s="183"/>
      <c r="AV164" s="183"/>
      <c r="AW164" s="183"/>
      <c r="AX164" s="183"/>
      <c r="AY164" s="183"/>
      <c r="AZ164" s="183"/>
      <c r="BA164" s="183"/>
      <c r="BB164" s="183"/>
      <c r="BC164" s="183"/>
      <c r="BD164" s="183"/>
      <c r="BE164" s="183"/>
      <c r="BF164" s="183"/>
      <c r="BG164" s="183"/>
      <c r="BH164" s="183"/>
      <c r="BI164" s="183"/>
      <c r="BJ164" s="183"/>
      <c r="BK164" s="183"/>
      <c r="BL164" s="183"/>
      <c r="BM164" s="183"/>
      <c r="BN164" s="183"/>
      <c r="BO164" s="183"/>
      <c r="BP164" s="183"/>
      <c r="BQ164" s="183"/>
      <c r="BR164" s="183"/>
      <c r="BS164" s="183"/>
      <c r="BT164" s="183"/>
      <c r="BU164" s="183"/>
      <c r="BV164" s="183"/>
      <c r="BW164" s="183"/>
      <c r="BX164" s="183"/>
      <c r="BY164" s="183"/>
      <c r="BZ164" s="183"/>
      <c r="CA164" s="183"/>
      <c r="CB164" s="183"/>
      <c r="CC164" s="183"/>
      <c r="CD164" s="183"/>
      <c r="CE164" s="183"/>
      <c r="CF164" s="183"/>
      <c r="CG164" s="183"/>
      <c r="CH164" s="183"/>
      <c r="CI164" s="183"/>
      <c r="CJ164" s="183"/>
      <c r="CK164" s="183"/>
      <c r="CL164" s="183"/>
      <c r="CM164" s="183"/>
      <c r="CN164" s="183"/>
      <c r="CO164" s="183"/>
      <c r="CP164" s="183"/>
      <c r="CQ164" s="183"/>
      <c r="CR164" s="183"/>
      <c r="CS164" s="183"/>
      <c r="CT164" s="183"/>
      <c r="CU164" s="183"/>
      <c r="CV164" s="192"/>
      <c r="CW164" s="21"/>
      <c r="CX164" s="196"/>
    </row>
    <row r="165" spans="1:102" ht="15" customHeight="1" x14ac:dyDescent="0.25">
      <c r="A165" s="220"/>
      <c r="B165" s="230"/>
      <c r="C165" s="223"/>
      <c r="D165" s="226"/>
      <c r="E165" s="228"/>
      <c r="F165" s="47" t="s">
        <v>36</v>
      </c>
      <c r="G165" s="44"/>
      <c r="H165" s="135"/>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136"/>
      <c r="AK165" s="183"/>
      <c r="AL165" s="183"/>
      <c r="AM165" s="183"/>
      <c r="AN165" s="183"/>
      <c r="AO165" s="183"/>
      <c r="AP165" s="183"/>
      <c r="AQ165" s="183"/>
      <c r="AR165" s="183"/>
      <c r="AS165" s="183"/>
      <c r="AT165" s="183"/>
      <c r="AU165" s="183"/>
      <c r="AV165" s="183"/>
      <c r="AW165" s="183"/>
      <c r="AX165" s="183"/>
      <c r="AY165" s="183"/>
      <c r="AZ165" s="183"/>
      <c r="BA165" s="183"/>
      <c r="BB165" s="183"/>
      <c r="BC165" s="183"/>
      <c r="BD165" s="183"/>
      <c r="BE165" s="183"/>
      <c r="BF165" s="183"/>
      <c r="BG165" s="183"/>
      <c r="BH165" s="183"/>
      <c r="BI165" s="183"/>
      <c r="BJ165" s="183"/>
      <c r="BK165" s="183"/>
      <c r="BL165" s="183"/>
      <c r="BM165" s="183"/>
      <c r="BN165" s="183"/>
      <c r="BO165" s="183"/>
      <c r="BP165" s="183"/>
      <c r="BQ165" s="183"/>
      <c r="BR165" s="183"/>
      <c r="BS165" s="183"/>
      <c r="BT165" s="183"/>
      <c r="BU165" s="183"/>
      <c r="BV165" s="183"/>
      <c r="BW165" s="183"/>
      <c r="BX165" s="183"/>
      <c r="BY165" s="183"/>
      <c r="BZ165" s="183"/>
      <c r="CA165" s="183"/>
      <c r="CB165" s="183"/>
      <c r="CC165" s="183"/>
      <c r="CD165" s="183"/>
      <c r="CE165" s="183"/>
      <c r="CF165" s="183"/>
      <c r="CG165" s="183"/>
      <c r="CH165" s="183"/>
      <c r="CI165" s="183"/>
      <c r="CJ165" s="183"/>
      <c r="CK165" s="183"/>
      <c r="CL165" s="183"/>
      <c r="CM165" s="183"/>
      <c r="CN165" s="183"/>
      <c r="CO165" s="183"/>
      <c r="CP165" s="183"/>
      <c r="CQ165" s="183"/>
      <c r="CR165" s="183"/>
      <c r="CS165" s="183"/>
      <c r="CT165" s="183"/>
      <c r="CU165" s="183"/>
      <c r="CV165" s="192"/>
      <c r="CW165" s="21"/>
      <c r="CX165" s="196"/>
    </row>
    <row r="166" spans="1:102" ht="15" customHeight="1" x14ac:dyDescent="0.25">
      <c r="A166" s="220"/>
      <c r="B166" s="230"/>
      <c r="C166" s="223"/>
      <c r="D166" s="226"/>
      <c r="E166" s="228"/>
      <c r="F166" s="47" t="s">
        <v>37</v>
      </c>
      <c r="G166" s="44"/>
      <c r="H166" s="135"/>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136"/>
      <c r="AK166" s="183"/>
      <c r="AL166" s="183"/>
      <c r="AM166" s="183"/>
      <c r="AN166" s="183"/>
      <c r="AO166" s="183"/>
      <c r="AP166" s="183"/>
      <c r="AQ166" s="183"/>
      <c r="AR166" s="183"/>
      <c r="AS166" s="183"/>
      <c r="AT166" s="183"/>
      <c r="AU166" s="183"/>
      <c r="AV166" s="183"/>
      <c r="AW166" s="183"/>
      <c r="AX166" s="183"/>
      <c r="AY166" s="183"/>
      <c r="AZ166" s="183"/>
      <c r="BA166" s="183"/>
      <c r="BB166" s="183"/>
      <c r="BC166" s="183"/>
      <c r="BD166" s="183"/>
      <c r="BE166" s="183"/>
      <c r="BF166" s="183"/>
      <c r="BG166" s="183"/>
      <c r="BH166" s="183"/>
      <c r="BI166" s="183"/>
      <c r="BJ166" s="183"/>
      <c r="BK166" s="183"/>
      <c r="BL166" s="183"/>
      <c r="BM166" s="183"/>
      <c r="BN166" s="183"/>
      <c r="BO166" s="183"/>
      <c r="BP166" s="183"/>
      <c r="BQ166" s="183"/>
      <c r="BR166" s="183"/>
      <c r="BS166" s="183"/>
      <c r="BT166" s="183"/>
      <c r="BU166" s="183"/>
      <c r="BV166" s="183"/>
      <c r="BW166" s="183"/>
      <c r="BX166" s="183"/>
      <c r="BY166" s="183"/>
      <c r="BZ166" s="183"/>
      <c r="CA166" s="183"/>
      <c r="CB166" s="183"/>
      <c r="CC166" s="183"/>
      <c r="CD166" s="183"/>
      <c r="CE166" s="183"/>
      <c r="CF166" s="183"/>
      <c r="CG166" s="183"/>
      <c r="CH166" s="183"/>
      <c r="CI166" s="183"/>
      <c r="CJ166" s="183"/>
      <c r="CK166" s="183"/>
      <c r="CL166" s="183"/>
      <c r="CM166" s="183"/>
      <c r="CN166" s="183"/>
      <c r="CO166" s="183"/>
      <c r="CP166" s="183"/>
      <c r="CQ166" s="183"/>
      <c r="CR166" s="183"/>
      <c r="CS166" s="183"/>
      <c r="CT166" s="183"/>
      <c r="CU166" s="183"/>
      <c r="CV166" s="192"/>
      <c r="CW166" s="21"/>
      <c r="CX166" s="196"/>
    </row>
    <row r="167" spans="1:102" ht="15" customHeight="1" x14ac:dyDescent="0.25">
      <c r="A167" s="220"/>
      <c r="B167" s="230"/>
      <c r="C167" s="223"/>
      <c r="D167" s="226"/>
      <c r="E167" s="228"/>
      <c r="F167" s="49" t="s">
        <v>38</v>
      </c>
      <c r="G167" s="137" t="str">
        <f t="shared" ref="G167" si="26">IF(COUNTIF(I167:CV170,"&gt;0"),"Yes","No")</f>
        <v>No</v>
      </c>
      <c r="H167" s="137"/>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138"/>
      <c r="AK167" s="184"/>
      <c r="AL167" s="184"/>
      <c r="AM167" s="184"/>
      <c r="AN167" s="184"/>
      <c r="AO167" s="184"/>
      <c r="AP167" s="184"/>
      <c r="AQ167" s="184"/>
      <c r="AR167" s="184"/>
      <c r="AS167" s="184"/>
      <c r="AT167" s="184"/>
      <c r="AU167" s="184"/>
      <c r="AV167" s="184"/>
      <c r="AW167" s="184"/>
      <c r="AX167" s="184"/>
      <c r="AY167" s="184"/>
      <c r="AZ167" s="184"/>
      <c r="BA167" s="184"/>
      <c r="BB167" s="184"/>
      <c r="BC167" s="184"/>
      <c r="BD167" s="184"/>
      <c r="BE167" s="184"/>
      <c r="BF167" s="184"/>
      <c r="BG167" s="184"/>
      <c r="BH167" s="184"/>
      <c r="BI167" s="184"/>
      <c r="BJ167" s="184"/>
      <c r="BK167" s="184"/>
      <c r="BL167" s="184"/>
      <c r="BM167" s="184"/>
      <c r="BN167" s="184"/>
      <c r="BO167" s="184"/>
      <c r="BP167" s="184"/>
      <c r="BQ167" s="184"/>
      <c r="BR167" s="184"/>
      <c r="BS167" s="184"/>
      <c r="BT167" s="184"/>
      <c r="BU167" s="184"/>
      <c r="BV167" s="184"/>
      <c r="BW167" s="184"/>
      <c r="BX167" s="184"/>
      <c r="BY167" s="184"/>
      <c r="BZ167" s="184"/>
      <c r="CA167" s="184"/>
      <c r="CB167" s="184"/>
      <c r="CC167" s="184"/>
      <c r="CD167" s="184"/>
      <c r="CE167" s="184"/>
      <c r="CF167" s="184"/>
      <c r="CG167" s="184"/>
      <c r="CH167" s="184"/>
      <c r="CI167" s="184"/>
      <c r="CJ167" s="184"/>
      <c r="CK167" s="184"/>
      <c r="CL167" s="184"/>
      <c r="CM167" s="184"/>
      <c r="CN167" s="184"/>
      <c r="CO167" s="184"/>
      <c r="CP167" s="184"/>
      <c r="CQ167" s="184"/>
      <c r="CR167" s="184"/>
      <c r="CS167" s="184"/>
      <c r="CT167" s="184"/>
      <c r="CU167" s="184"/>
      <c r="CV167" s="193"/>
      <c r="CW167" s="21"/>
      <c r="CX167" s="196"/>
    </row>
    <row r="168" spans="1:102" ht="15" customHeight="1" x14ac:dyDescent="0.25">
      <c r="A168" s="220"/>
      <c r="B168" s="230"/>
      <c r="C168" s="223"/>
      <c r="D168" s="226"/>
      <c r="E168" s="228"/>
      <c r="F168" s="49" t="s">
        <v>39</v>
      </c>
      <c r="G168" s="44"/>
      <c r="H168" s="137"/>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138"/>
      <c r="AK168" s="184"/>
      <c r="AL168" s="184"/>
      <c r="AM168" s="184"/>
      <c r="AN168" s="184"/>
      <c r="AO168" s="184"/>
      <c r="AP168" s="184"/>
      <c r="AQ168" s="184"/>
      <c r="AR168" s="184"/>
      <c r="AS168" s="184"/>
      <c r="AT168" s="184"/>
      <c r="AU168" s="184"/>
      <c r="AV168" s="184"/>
      <c r="AW168" s="184"/>
      <c r="AX168" s="184"/>
      <c r="AY168" s="184"/>
      <c r="AZ168" s="184"/>
      <c r="BA168" s="184"/>
      <c r="BB168" s="184"/>
      <c r="BC168" s="184"/>
      <c r="BD168" s="184"/>
      <c r="BE168" s="184"/>
      <c r="BF168" s="184"/>
      <c r="BG168" s="184"/>
      <c r="BH168" s="184"/>
      <c r="BI168" s="184"/>
      <c r="BJ168" s="184"/>
      <c r="BK168" s="184"/>
      <c r="BL168" s="184"/>
      <c r="BM168" s="184"/>
      <c r="BN168" s="184"/>
      <c r="BO168" s="184"/>
      <c r="BP168" s="184"/>
      <c r="BQ168" s="184"/>
      <c r="BR168" s="184"/>
      <c r="BS168" s="184"/>
      <c r="BT168" s="184"/>
      <c r="BU168" s="184"/>
      <c r="BV168" s="184"/>
      <c r="BW168" s="184"/>
      <c r="BX168" s="184"/>
      <c r="BY168" s="184"/>
      <c r="BZ168" s="184"/>
      <c r="CA168" s="184"/>
      <c r="CB168" s="184"/>
      <c r="CC168" s="184"/>
      <c r="CD168" s="184"/>
      <c r="CE168" s="184"/>
      <c r="CF168" s="184"/>
      <c r="CG168" s="184"/>
      <c r="CH168" s="184"/>
      <c r="CI168" s="184"/>
      <c r="CJ168" s="184"/>
      <c r="CK168" s="184"/>
      <c r="CL168" s="184"/>
      <c r="CM168" s="184"/>
      <c r="CN168" s="184"/>
      <c r="CO168" s="184"/>
      <c r="CP168" s="184"/>
      <c r="CQ168" s="184"/>
      <c r="CR168" s="184"/>
      <c r="CS168" s="184"/>
      <c r="CT168" s="184"/>
      <c r="CU168" s="184"/>
      <c r="CV168" s="193"/>
      <c r="CW168" s="21"/>
      <c r="CX168" s="196"/>
    </row>
    <row r="169" spans="1:102" ht="15" customHeight="1" x14ac:dyDescent="0.25">
      <c r="A169" s="220"/>
      <c r="B169" s="230"/>
      <c r="C169" s="223"/>
      <c r="D169" s="226"/>
      <c r="E169" s="228"/>
      <c r="F169" s="49" t="s">
        <v>40</v>
      </c>
      <c r="G169" s="44"/>
      <c r="H169" s="137"/>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138"/>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4"/>
      <c r="BF169" s="184"/>
      <c r="BG169" s="184"/>
      <c r="BH169" s="184"/>
      <c r="BI169" s="184"/>
      <c r="BJ169" s="184"/>
      <c r="BK169" s="184"/>
      <c r="BL169" s="184"/>
      <c r="BM169" s="184"/>
      <c r="BN169" s="184"/>
      <c r="BO169" s="184"/>
      <c r="BP169" s="184"/>
      <c r="BQ169" s="184"/>
      <c r="BR169" s="184"/>
      <c r="BS169" s="184"/>
      <c r="BT169" s="184"/>
      <c r="BU169" s="184"/>
      <c r="BV169" s="184"/>
      <c r="BW169" s="184"/>
      <c r="BX169" s="184"/>
      <c r="BY169" s="184"/>
      <c r="BZ169" s="184"/>
      <c r="CA169" s="184"/>
      <c r="CB169" s="184"/>
      <c r="CC169" s="184"/>
      <c r="CD169" s="184"/>
      <c r="CE169" s="184"/>
      <c r="CF169" s="184"/>
      <c r="CG169" s="184"/>
      <c r="CH169" s="184"/>
      <c r="CI169" s="184"/>
      <c r="CJ169" s="184"/>
      <c r="CK169" s="184"/>
      <c r="CL169" s="184"/>
      <c r="CM169" s="184"/>
      <c r="CN169" s="184"/>
      <c r="CO169" s="184"/>
      <c r="CP169" s="184"/>
      <c r="CQ169" s="184"/>
      <c r="CR169" s="184"/>
      <c r="CS169" s="184"/>
      <c r="CT169" s="184"/>
      <c r="CU169" s="184"/>
      <c r="CV169" s="193"/>
      <c r="CW169" s="21"/>
      <c r="CX169" s="196"/>
    </row>
    <row r="170" spans="1:102" ht="15" customHeight="1" x14ac:dyDescent="0.25">
      <c r="A170" s="220"/>
      <c r="B170" s="230"/>
      <c r="C170" s="223"/>
      <c r="D170" s="226"/>
      <c r="E170" s="228"/>
      <c r="F170" s="49" t="s">
        <v>41</v>
      </c>
      <c r="G170" s="44"/>
      <c r="H170" s="137"/>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138"/>
      <c r="AK170" s="184"/>
      <c r="AL170" s="184"/>
      <c r="AM170" s="184"/>
      <c r="AN170" s="184"/>
      <c r="AO170" s="184"/>
      <c r="AP170" s="184"/>
      <c r="AQ170" s="184"/>
      <c r="AR170" s="184"/>
      <c r="AS170" s="184"/>
      <c r="AT170" s="184"/>
      <c r="AU170" s="184"/>
      <c r="AV170" s="184"/>
      <c r="AW170" s="184"/>
      <c r="AX170" s="184"/>
      <c r="AY170" s="184"/>
      <c r="AZ170" s="184"/>
      <c r="BA170" s="184"/>
      <c r="BB170" s="184"/>
      <c r="BC170" s="184"/>
      <c r="BD170" s="184"/>
      <c r="BE170" s="184"/>
      <c r="BF170" s="184"/>
      <c r="BG170" s="184"/>
      <c r="BH170" s="184"/>
      <c r="BI170" s="184"/>
      <c r="BJ170" s="184"/>
      <c r="BK170" s="184"/>
      <c r="BL170" s="184"/>
      <c r="BM170" s="184"/>
      <c r="BN170" s="184"/>
      <c r="BO170" s="184"/>
      <c r="BP170" s="184"/>
      <c r="BQ170" s="184"/>
      <c r="BR170" s="184"/>
      <c r="BS170" s="184"/>
      <c r="BT170" s="184"/>
      <c r="BU170" s="184"/>
      <c r="BV170" s="184"/>
      <c r="BW170" s="184"/>
      <c r="BX170" s="184"/>
      <c r="BY170" s="184"/>
      <c r="BZ170" s="184"/>
      <c r="CA170" s="184"/>
      <c r="CB170" s="184"/>
      <c r="CC170" s="184"/>
      <c r="CD170" s="184"/>
      <c r="CE170" s="184"/>
      <c r="CF170" s="184"/>
      <c r="CG170" s="184"/>
      <c r="CH170" s="184"/>
      <c r="CI170" s="184"/>
      <c r="CJ170" s="184"/>
      <c r="CK170" s="184"/>
      <c r="CL170" s="184"/>
      <c r="CM170" s="184"/>
      <c r="CN170" s="184"/>
      <c r="CO170" s="184"/>
      <c r="CP170" s="184"/>
      <c r="CQ170" s="184"/>
      <c r="CR170" s="184"/>
      <c r="CS170" s="184"/>
      <c r="CT170" s="184"/>
      <c r="CU170" s="184"/>
      <c r="CV170" s="193"/>
      <c r="CW170" s="21"/>
      <c r="CX170" s="196"/>
    </row>
    <row r="171" spans="1:102" ht="15" customHeight="1" x14ac:dyDescent="0.25">
      <c r="A171" s="220"/>
      <c r="B171" s="230"/>
      <c r="C171" s="223"/>
      <c r="D171" s="226"/>
      <c r="E171" s="228"/>
      <c r="F171" s="77" t="s">
        <v>42</v>
      </c>
      <c r="G171" s="139" t="str">
        <f t="shared" ref="G171" si="27">IF(COUNTIF(I171:CV174,"&gt;0"),"Yes","No")</f>
        <v>No</v>
      </c>
      <c r="H171" s="139"/>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140"/>
      <c r="AK171" s="185"/>
      <c r="AL171" s="185"/>
      <c r="AM171" s="185"/>
      <c r="AN171" s="185"/>
      <c r="AO171" s="185"/>
      <c r="AP171" s="185"/>
      <c r="AQ171" s="185"/>
      <c r="AR171" s="185"/>
      <c r="AS171" s="185"/>
      <c r="AT171" s="185"/>
      <c r="AU171" s="185"/>
      <c r="AV171" s="185"/>
      <c r="AW171" s="185"/>
      <c r="AX171" s="185"/>
      <c r="AY171" s="185"/>
      <c r="AZ171" s="185"/>
      <c r="BA171" s="185"/>
      <c r="BB171" s="185"/>
      <c r="BC171" s="185"/>
      <c r="BD171" s="185"/>
      <c r="BE171" s="185"/>
      <c r="BF171" s="185"/>
      <c r="BG171" s="185"/>
      <c r="BH171" s="185"/>
      <c r="BI171" s="185"/>
      <c r="BJ171" s="185"/>
      <c r="BK171" s="185"/>
      <c r="BL171" s="185"/>
      <c r="BM171" s="185"/>
      <c r="BN171" s="185"/>
      <c r="BO171" s="185"/>
      <c r="BP171" s="185"/>
      <c r="BQ171" s="185"/>
      <c r="BR171" s="185"/>
      <c r="BS171" s="185"/>
      <c r="BT171" s="185"/>
      <c r="BU171" s="185"/>
      <c r="BV171" s="185"/>
      <c r="BW171" s="185"/>
      <c r="BX171" s="185"/>
      <c r="BY171" s="185"/>
      <c r="BZ171" s="185"/>
      <c r="CA171" s="185"/>
      <c r="CB171" s="185"/>
      <c r="CC171" s="185"/>
      <c r="CD171" s="185"/>
      <c r="CE171" s="185"/>
      <c r="CF171" s="185"/>
      <c r="CG171" s="185"/>
      <c r="CH171" s="185"/>
      <c r="CI171" s="185"/>
      <c r="CJ171" s="185"/>
      <c r="CK171" s="185"/>
      <c r="CL171" s="185"/>
      <c r="CM171" s="185"/>
      <c r="CN171" s="185"/>
      <c r="CO171" s="185"/>
      <c r="CP171" s="185"/>
      <c r="CQ171" s="185"/>
      <c r="CR171" s="185"/>
      <c r="CS171" s="185"/>
      <c r="CT171" s="185"/>
      <c r="CU171" s="185"/>
      <c r="CV171" s="194"/>
      <c r="CW171" s="21"/>
      <c r="CX171" s="196"/>
    </row>
    <row r="172" spans="1:102" ht="15" customHeight="1" x14ac:dyDescent="0.25">
      <c r="A172" s="220"/>
      <c r="B172" s="230"/>
      <c r="C172" s="223"/>
      <c r="D172" s="226"/>
      <c r="E172" s="228"/>
      <c r="F172" s="77" t="s">
        <v>43</v>
      </c>
      <c r="G172" s="44"/>
      <c r="H172" s="139"/>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140"/>
      <c r="AK172" s="185"/>
      <c r="AL172" s="185"/>
      <c r="AM172" s="185"/>
      <c r="AN172" s="185"/>
      <c r="AO172" s="185"/>
      <c r="AP172" s="185"/>
      <c r="AQ172" s="185"/>
      <c r="AR172" s="185"/>
      <c r="AS172" s="185"/>
      <c r="AT172" s="185"/>
      <c r="AU172" s="185"/>
      <c r="AV172" s="185"/>
      <c r="AW172" s="185"/>
      <c r="AX172" s="185"/>
      <c r="AY172" s="185"/>
      <c r="AZ172" s="185"/>
      <c r="BA172" s="185"/>
      <c r="BB172" s="185"/>
      <c r="BC172" s="185"/>
      <c r="BD172" s="185"/>
      <c r="BE172" s="185"/>
      <c r="BF172" s="185"/>
      <c r="BG172" s="185"/>
      <c r="BH172" s="185"/>
      <c r="BI172" s="185"/>
      <c r="BJ172" s="185"/>
      <c r="BK172" s="185"/>
      <c r="BL172" s="185"/>
      <c r="BM172" s="185"/>
      <c r="BN172" s="185"/>
      <c r="BO172" s="185"/>
      <c r="BP172" s="185"/>
      <c r="BQ172" s="185"/>
      <c r="BR172" s="185"/>
      <c r="BS172" s="185"/>
      <c r="BT172" s="185"/>
      <c r="BU172" s="185"/>
      <c r="BV172" s="185"/>
      <c r="BW172" s="185"/>
      <c r="BX172" s="185"/>
      <c r="BY172" s="185"/>
      <c r="BZ172" s="185"/>
      <c r="CA172" s="185"/>
      <c r="CB172" s="185"/>
      <c r="CC172" s="185"/>
      <c r="CD172" s="185"/>
      <c r="CE172" s="185"/>
      <c r="CF172" s="185"/>
      <c r="CG172" s="185"/>
      <c r="CH172" s="185"/>
      <c r="CI172" s="185"/>
      <c r="CJ172" s="185"/>
      <c r="CK172" s="185"/>
      <c r="CL172" s="185"/>
      <c r="CM172" s="185"/>
      <c r="CN172" s="185"/>
      <c r="CO172" s="185"/>
      <c r="CP172" s="185"/>
      <c r="CQ172" s="185"/>
      <c r="CR172" s="185"/>
      <c r="CS172" s="185"/>
      <c r="CT172" s="185"/>
      <c r="CU172" s="185"/>
      <c r="CV172" s="194"/>
      <c r="CW172" s="21"/>
      <c r="CX172" s="196"/>
    </row>
    <row r="173" spans="1:102" ht="15" customHeight="1" x14ac:dyDescent="0.25">
      <c r="A173" s="220"/>
      <c r="B173" s="230"/>
      <c r="C173" s="223"/>
      <c r="D173" s="226"/>
      <c r="E173" s="228"/>
      <c r="F173" s="77" t="s">
        <v>44</v>
      </c>
      <c r="G173" s="44"/>
      <c r="H173" s="139"/>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140"/>
      <c r="AK173" s="185"/>
      <c r="AL173" s="185"/>
      <c r="AM173" s="185"/>
      <c r="AN173" s="185"/>
      <c r="AO173" s="185"/>
      <c r="AP173" s="185"/>
      <c r="AQ173" s="185"/>
      <c r="AR173" s="185"/>
      <c r="AS173" s="185"/>
      <c r="AT173" s="185"/>
      <c r="AU173" s="185"/>
      <c r="AV173" s="185"/>
      <c r="AW173" s="185"/>
      <c r="AX173" s="185"/>
      <c r="AY173" s="185"/>
      <c r="AZ173" s="185"/>
      <c r="BA173" s="185"/>
      <c r="BB173" s="185"/>
      <c r="BC173" s="185"/>
      <c r="BD173" s="185"/>
      <c r="BE173" s="185"/>
      <c r="BF173" s="185"/>
      <c r="BG173" s="185"/>
      <c r="BH173" s="185"/>
      <c r="BI173" s="185"/>
      <c r="BJ173" s="185"/>
      <c r="BK173" s="185"/>
      <c r="BL173" s="185"/>
      <c r="BM173" s="185"/>
      <c r="BN173" s="185"/>
      <c r="BO173" s="185"/>
      <c r="BP173" s="185"/>
      <c r="BQ173" s="185"/>
      <c r="BR173" s="185"/>
      <c r="BS173" s="185"/>
      <c r="BT173" s="185"/>
      <c r="BU173" s="185"/>
      <c r="BV173" s="185"/>
      <c r="BW173" s="185"/>
      <c r="BX173" s="185"/>
      <c r="BY173" s="185"/>
      <c r="BZ173" s="185"/>
      <c r="CA173" s="185"/>
      <c r="CB173" s="185"/>
      <c r="CC173" s="185"/>
      <c r="CD173" s="185"/>
      <c r="CE173" s="185"/>
      <c r="CF173" s="185"/>
      <c r="CG173" s="185"/>
      <c r="CH173" s="185"/>
      <c r="CI173" s="185"/>
      <c r="CJ173" s="185"/>
      <c r="CK173" s="185"/>
      <c r="CL173" s="185"/>
      <c r="CM173" s="185"/>
      <c r="CN173" s="185"/>
      <c r="CO173" s="185"/>
      <c r="CP173" s="185"/>
      <c r="CQ173" s="185"/>
      <c r="CR173" s="185"/>
      <c r="CS173" s="185"/>
      <c r="CT173" s="185"/>
      <c r="CU173" s="185"/>
      <c r="CV173" s="194"/>
      <c r="CW173" s="21"/>
      <c r="CX173" s="196"/>
    </row>
    <row r="174" spans="1:102" ht="15" customHeight="1" thickBot="1" x14ac:dyDescent="0.3">
      <c r="A174" s="221"/>
      <c r="B174" s="231"/>
      <c r="C174" s="224"/>
      <c r="D174" s="227"/>
      <c r="E174" s="228"/>
      <c r="F174" s="79" t="s">
        <v>45</v>
      </c>
      <c r="G174" s="44"/>
      <c r="H174" s="141"/>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142"/>
      <c r="AK174" s="186"/>
      <c r="AL174" s="186"/>
      <c r="AM174" s="186"/>
      <c r="AN174" s="186"/>
      <c r="AO174" s="186"/>
      <c r="AP174" s="186"/>
      <c r="AQ174" s="186"/>
      <c r="AR174" s="186"/>
      <c r="AS174" s="186"/>
      <c r="AT174" s="186"/>
      <c r="AU174" s="186"/>
      <c r="AV174" s="186"/>
      <c r="AW174" s="186"/>
      <c r="AX174" s="186"/>
      <c r="AY174" s="186"/>
      <c r="AZ174" s="186"/>
      <c r="BA174" s="186"/>
      <c r="BB174" s="186"/>
      <c r="BC174" s="186"/>
      <c r="BD174" s="186"/>
      <c r="BE174" s="186"/>
      <c r="BF174" s="186"/>
      <c r="BG174" s="186"/>
      <c r="BH174" s="186"/>
      <c r="BI174" s="186"/>
      <c r="BJ174" s="186"/>
      <c r="BK174" s="186"/>
      <c r="BL174" s="186"/>
      <c r="BM174" s="186"/>
      <c r="BN174" s="186"/>
      <c r="BO174" s="186"/>
      <c r="BP174" s="186"/>
      <c r="BQ174" s="186"/>
      <c r="BR174" s="186"/>
      <c r="BS174" s="186"/>
      <c r="BT174" s="186"/>
      <c r="BU174" s="186"/>
      <c r="BV174" s="186"/>
      <c r="BW174" s="186"/>
      <c r="BX174" s="186"/>
      <c r="BY174" s="186"/>
      <c r="BZ174" s="186"/>
      <c r="CA174" s="186"/>
      <c r="CB174" s="186"/>
      <c r="CC174" s="186"/>
      <c r="CD174" s="186"/>
      <c r="CE174" s="186"/>
      <c r="CF174" s="186"/>
      <c r="CG174" s="186"/>
      <c r="CH174" s="186"/>
      <c r="CI174" s="186"/>
      <c r="CJ174" s="186"/>
      <c r="CK174" s="186"/>
      <c r="CL174" s="186"/>
      <c r="CM174" s="186"/>
      <c r="CN174" s="186"/>
      <c r="CO174" s="186"/>
      <c r="CP174" s="186"/>
      <c r="CQ174" s="186"/>
      <c r="CR174" s="186"/>
      <c r="CS174" s="186"/>
      <c r="CT174" s="186"/>
      <c r="CU174" s="186"/>
      <c r="CV174" s="195"/>
      <c r="CW174" s="21"/>
      <c r="CX174" s="196"/>
    </row>
    <row r="175" spans="1:102" ht="15" customHeight="1" thickBot="1" x14ac:dyDescent="0.3">
      <c r="A175" s="219"/>
      <c r="B175" s="158" t="s">
        <v>15</v>
      </c>
      <c r="C175" s="222"/>
      <c r="D175" s="225"/>
      <c r="E175" s="228"/>
      <c r="F175" s="51" t="s">
        <v>16</v>
      </c>
      <c r="G175" s="22" t="str">
        <f t="shared" ref="G175" si="28">IF(COUNTIF(I175:CV178,"&gt;0"),"Yes","No")</f>
        <v>No</v>
      </c>
      <c r="H175" s="126"/>
      <c r="I175" s="113"/>
      <c r="J175" s="112"/>
      <c r="K175" s="112"/>
      <c r="L175" s="112"/>
      <c r="M175" s="112"/>
      <c r="N175" s="113"/>
      <c r="O175" s="113"/>
      <c r="P175" s="113"/>
      <c r="Q175" s="113"/>
      <c r="R175" s="113"/>
      <c r="S175" s="113"/>
      <c r="T175" s="113"/>
      <c r="U175" s="113"/>
      <c r="V175" s="113"/>
      <c r="W175" s="113"/>
      <c r="X175" s="113"/>
      <c r="Y175" s="113"/>
      <c r="Z175" s="113"/>
      <c r="AA175" s="113"/>
      <c r="AB175" s="113"/>
      <c r="AC175" s="113"/>
      <c r="AD175" s="113"/>
      <c r="AE175" s="113"/>
      <c r="AF175" s="113"/>
      <c r="AG175" s="113"/>
      <c r="AH175" s="113"/>
      <c r="AI175" s="113"/>
      <c r="AJ175" s="127"/>
      <c r="AK175" s="178"/>
      <c r="AL175" s="178"/>
      <c r="AM175" s="178"/>
      <c r="AN175" s="178"/>
      <c r="AO175" s="178"/>
      <c r="AP175" s="178"/>
      <c r="AQ175" s="178"/>
      <c r="AR175" s="178"/>
      <c r="AS175" s="178"/>
      <c r="AT175" s="178"/>
      <c r="AU175" s="178"/>
      <c r="AV175" s="178"/>
      <c r="AW175" s="178"/>
      <c r="AX175" s="178"/>
      <c r="AY175" s="178"/>
      <c r="AZ175" s="178"/>
      <c r="BA175" s="178"/>
      <c r="BB175" s="178"/>
      <c r="BC175" s="178"/>
      <c r="BD175" s="178"/>
      <c r="BE175" s="178"/>
      <c r="BF175" s="178"/>
      <c r="BG175" s="178"/>
      <c r="BH175" s="178"/>
      <c r="BI175" s="178"/>
      <c r="BJ175" s="178"/>
      <c r="BK175" s="178"/>
      <c r="BL175" s="178"/>
      <c r="BM175" s="178"/>
      <c r="BN175" s="178"/>
      <c r="BO175" s="178"/>
      <c r="BP175" s="178"/>
      <c r="BQ175" s="178"/>
      <c r="BR175" s="178"/>
      <c r="BS175" s="178"/>
      <c r="BT175" s="178"/>
      <c r="BU175" s="178"/>
      <c r="BV175" s="178"/>
      <c r="BW175" s="178"/>
      <c r="BX175" s="178"/>
      <c r="BY175" s="178"/>
      <c r="BZ175" s="178"/>
      <c r="CA175" s="178"/>
      <c r="CB175" s="178"/>
      <c r="CC175" s="178"/>
      <c r="CD175" s="178"/>
      <c r="CE175" s="178"/>
      <c r="CF175" s="178"/>
      <c r="CG175" s="178"/>
      <c r="CH175" s="178"/>
      <c r="CI175" s="178"/>
      <c r="CJ175" s="178"/>
      <c r="CK175" s="178"/>
      <c r="CL175" s="178"/>
      <c r="CM175" s="178"/>
      <c r="CN175" s="178"/>
      <c r="CO175" s="178"/>
      <c r="CP175" s="178"/>
      <c r="CQ175" s="178"/>
      <c r="CR175" s="178"/>
      <c r="CS175" s="178"/>
      <c r="CT175" s="178"/>
      <c r="CU175" s="178"/>
      <c r="CV175" s="187"/>
      <c r="CW175" s="21"/>
      <c r="CX175" s="196"/>
    </row>
    <row r="176" spans="1:102" ht="15" customHeight="1" thickBot="1" x14ac:dyDescent="0.3">
      <c r="A176" s="220"/>
      <c r="B176" s="159"/>
      <c r="C176" s="223"/>
      <c r="D176" s="226"/>
      <c r="E176" s="228"/>
      <c r="F176" s="29" t="s">
        <v>18</v>
      </c>
      <c r="G176" s="44"/>
      <c r="H176" s="126"/>
      <c r="I176" s="27"/>
      <c r="J176" s="110"/>
      <c r="K176" s="110"/>
      <c r="L176" s="110"/>
      <c r="M176" s="110"/>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128"/>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c r="BI176" s="179"/>
      <c r="BJ176" s="179"/>
      <c r="BK176" s="179"/>
      <c r="BL176" s="179"/>
      <c r="BM176" s="179"/>
      <c r="BN176" s="179"/>
      <c r="BO176" s="179"/>
      <c r="BP176" s="179"/>
      <c r="BQ176" s="179"/>
      <c r="BR176" s="179"/>
      <c r="BS176" s="179"/>
      <c r="BT176" s="179"/>
      <c r="BU176" s="179"/>
      <c r="BV176" s="179"/>
      <c r="BW176" s="179"/>
      <c r="BX176" s="179"/>
      <c r="BY176" s="179"/>
      <c r="BZ176" s="179"/>
      <c r="CA176" s="179"/>
      <c r="CB176" s="179"/>
      <c r="CC176" s="179"/>
      <c r="CD176" s="179"/>
      <c r="CE176" s="179"/>
      <c r="CF176" s="179"/>
      <c r="CG176" s="179"/>
      <c r="CH176" s="179"/>
      <c r="CI176" s="179"/>
      <c r="CJ176" s="179"/>
      <c r="CK176" s="179"/>
      <c r="CL176" s="179"/>
      <c r="CM176" s="179"/>
      <c r="CN176" s="179"/>
      <c r="CO176" s="179"/>
      <c r="CP176" s="179"/>
      <c r="CQ176" s="179"/>
      <c r="CR176" s="179"/>
      <c r="CS176" s="179"/>
      <c r="CT176" s="179"/>
      <c r="CU176" s="179"/>
      <c r="CV176" s="188"/>
      <c r="CW176" s="21"/>
      <c r="CX176" s="196"/>
    </row>
    <row r="177" spans="1:102" ht="15" customHeight="1" thickBot="1" x14ac:dyDescent="0.3">
      <c r="A177" s="220"/>
      <c r="B177" s="158" t="s">
        <v>19</v>
      </c>
      <c r="C177" s="223"/>
      <c r="D177" s="226"/>
      <c r="E177" s="228"/>
      <c r="F177" s="29" t="s">
        <v>20</v>
      </c>
      <c r="G177" s="44"/>
      <c r="H177" s="126"/>
      <c r="I177" s="27"/>
      <c r="J177" s="110"/>
      <c r="K177" s="110"/>
      <c r="L177" s="110"/>
      <c r="M177" s="110"/>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128"/>
      <c r="AK177" s="179"/>
      <c r="AL177" s="179"/>
      <c r="AM177" s="179"/>
      <c r="AN177" s="179"/>
      <c r="AO177" s="179"/>
      <c r="AP177" s="179"/>
      <c r="AQ177" s="179"/>
      <c r="AR177" s="179"/>
      <c r="AS177" s="179"/>
      <c r="AT177" s="179"/>
      <c r="AU177" s="179"/>
      <c r="AV177" s="179"/>
      <c r="AW177" s="179"/>
      <c r="AX177" s="179"/>
      <c r="AY177" s="179"/>
      <c r="AZ177" s="179"/>
      <c r="BA177" s="179"/>
      <c r="BB177" s="179"/>
      <c r="BC177" s="179"/>
      <c r="BD177" s="179"/>
      <c r="BE177" s="179"/>
      <c r="BF177" s="179"/>
      <c r="BG177" s="179"/>
      <c r="BH177" s="179"/>
      <c r="BI177" s="179"/>
      <c r="BJ177" s="179"/>
      <c r="BK177" s="179"/>
      <c r="BL177" s="179"/>
      <c r="BM177" s="179"/>
      <c r="BN177" s="179"/>
      <c r="BO177" s="179"/>
      <c r="BP177" s="179"/>
      <c r="BQ177" s="179"/>
      <c r="BR177" s="179"/>
      <c r="BS177" s="179"/>
      <c r="BT177" s="179"/>
      <c r="BU177" s="179"/>
      <c r="BV177" s="179"/>
      <c r="BW177" s="179"/>
      <c r="BX177" s="179"/>
      <c r="BY177" s="179"/>
      <c r="BZ177" s="179"/>
      <c r="CA177" s="179"/>
      <c r="CB177" s="179"/>
      <c r="CC177" s="179"/>
      <c r="CD177" s="179"/>
      <c r="CE177" s="179"/>
      <c r="CF177" s="179"/>
      <c r="CG177" s="179"/>
      <c r="CH177" s="179"/>
      <c r="CI177" s="179"/>
      <c r="CJ177" s="179"/>
      <c r="CK177" s="179"/>
      <c r="CL177" s="179"/>
      <c r="CM177" s="179"/>
      <c r="CN177" s="179"/>
      <c r="CO177" s="179"/>
      <c r="CP177" s="179"/>
      <c r="CQ177" s="179"/>
      <c r="CR177" s="179"/>
      <c r="CS177" s="179"/>
      <c r="CT177" s="179"/>
      <c r="CU177" s="179"/>
      <c r="CV177" s="188"/>
      <c r="CW177" s="21"/>
      <c r="CX177" s="196"/>
    </row>
    <row r="178" spans="1:102" ht="15" customHeight="1" thickBot="1" x14ac:dyDescent="0.3">
      <c r="A178" s="220"/>
      <c r="B178" s="160"/>
      <c r="C178" s="223"/>
      <c r="D178" s="226"/>
      <c r="E178" s="228"/>
      <c r="F178" s="29" t="s">
        <v>21</v>
      </c>
      <c r="G178" s="44"/>
      <c r="H178" s="126"/>
      <c r="I178" s="27"/>
      <c r="J178" s="110"/>
      <c r="K178" s="110"/>
      <c r="L178" s="110"/>
      <c r="M178" s="110"/>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128"/>
      <c r="AK178" s="179"/>
      <c r="AL178" s="179"/>
      <c r="AM178" s="179"/>
      <c r="AN178" s="179"/>
      <c r="AO178" s="179"/>
      <c r="AP178" s="179"/>
      <c r="AQ178" s="179"/>
      <c r="AR178" s="179"/>
      <c r="AS178" s="179"/>
      <c r="AT178" s="179"/>
      <c r="AU178" s="179"/>
      <c r="AV178" s="179"/>
      <c r="AW178" s="179"/>
      <c r="AX178" s="179"/>
      <c r="AY178" s="179"/>
      <c r="AZ178" s="179"/>
      <c r="BA178" s="179"/>
      <c r="BB178" s="179"/>
      <c r="BC178" s="179"/>
      <c r="BD178" s="179"/>
      <c r="BE178" s="179"/>
      <c r="BF178" s="179"/>
      <c r="BG178" s="179"/>
      <c r="BH178" s="179"/>
      <c r="BI178" s="179"/>
      <c r="BJ178" s="179"/>
      <c r="BK178" s="179"/>
      <c r="BL178" s="179"/>
      <c r="BM178" s="179"/>
      <c r="BN178" s="179"/>
      <c r="BO178" s="179"/>
      <c r="BP178" s="179"/>
      <c r="BQ178" s="179"/>
      <c r="BR178" s="179"/>
      <c r="BS178" s="179"/>
      <c r="BT178" s="179"/>
      <c r="BU178" s="179"/>
      <c r="BV178" s="179"/>
      <c r="BW178" s="179"/>
      <c r="BX178" s="179"/>
      <c r="BY178" s="179"/>
      <c r="BZ178" s="179"/>
      <c r="CA178" s="179"/>
      <c r="CB178" s="179"/>
      <c r="CC178" s="179"/>
      <c r="CD178" s="179"/>
      <c r="CE178" s="179"/>
      <c r="CF178" s="179"/>
      <c r="CG178" s="179"/>
      <c r="CH178" s="179"/>
      <c r="CI178" s="179"/>
      <c r="CJ178" s="179"/>
      <c r="CK178" s="179"/>
      <c r="CL178" s="179"/>
      <c r="CM178" s="179"/>
      <c r="CN178" s="179"/>
      <c r="CO178" s="179"/>
      <c r="CP178" s="179"/>
      <c r="CQ178" s="179"/>
      <c r="CR178" s="179"/>
      <c r="CS178" s="179"/>
      <c r="CT178" s="179"/>
      <c r="CU178" s="179"/>
      <c r="CV178" s="188"/>
      <c r="CW178" s="21"/>
      <c r="CX178" s="196"/>
    </row>
    <row r="179" spans="1:102" ht="15" customHeight="1" x14ac:dyDescent="0.25">
      <c r="A179" s="220"/>
      <c r="B179" s="229"/>
      <c r="C179" s="223"/>
      <c r="D179" s="226"/>
      <c r="E179" s="228"/>
      <c r="F179" s="30" t="s">
        <v>22</v>
      </c>
      <c r="G179" s="129" t="str">
        <f t="shared" ref="G179" si="29">IF(COUNTIF(I179:CV182,"&gt;0"),"Yes","No")</f>
        <v>No</v>
      </c>
      <c r="H179" s="129"/>
      <c r="I179" s="28"/>
      <c r="J179" s="111"/>
      <c r="K179" s="111"/>
      <c r="L179" s="111"/>
      <c r="M179" s="111"/>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130"/>
      <c r="AK179" s="180"/>
      <c r="AL179" s="180"/>
      <c r="AM179" s="180"/>
      <c r="AN179" s="180"/>
      <c r="AO179" s="180"/>
      <c r="AP179" s="180"/>
      <c r="AQ179" s="180"/>
      <c r="AR179" s="180"/>
      <c r="AS179" s="180"/>
      <c r="AT179" s="180"/>
      <c r="AU179" s="180"/>
      <c r="AV179" s="180"/>
      <c r="AW179" s="180"/>
      <c r="AX179" s="180"/>
      <c r="AY179" s="180"/>
      <c r="AZ179" s="180"/>
      <c r="BA179" s="180"/>
      <c r="BB179" s="180"/>
      <c r="BC179" s="180"/>
      <c r="BD179" s="180"/>
      <c r="BE179" s="180"/>
      <c r="BF179" s="180"/>
      <c r="BG179" s="180"/>
      <c r="BH179" s="180"/>
      <c r="BI179" s="180"/>
      <c r="BJ179" s="180"/>
      <c r="BK179" s="180"/>
      <c r="BL179" s="180"/>
      <c r="BM179" s="180"/>
      <c r="BN179" s="180"/>
      <c r="BO179" s="180"/>
      <c r="BP179" s="180"/>
      <c r="BQ179" s="180"/>
      <c r="BR179" s="180"/>
      <c r="BS179" s="180"/>
      <c r="BT179" s="180"/>
      <c r="BU179" s="180"/>
      <c r="BV179" s="180"/>
      <c r="BW179" s="180"/>
      <c r="BX179" s="180"/>
      <c r="BY179" s="180"/>
      <c r="BZ179" s="180"/>
      <c r="CA179" s="180"/>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c r="CV179" s="189"/>
      <c r="CW179" s="21"/>
      <c r="CX179" s="196"/>
    </row>
    <row r="180" spans="1:102" ht="15" customHeight="1" x14ac:dyDescent="0.25">
      <c r="A180" s="220"/>
      <c r="B180" s="230"/>
      <c r="C180" s="223"/>
      <c r="D180" s="226"/>
      <c r="E180" s="228"/>
      <c r="F180" s="30" t="s">
        <v>23</v>
      </c>
      <c r="G180" s="44"/>
      <c r="H180" s="129"/>
      <c r="I180" s="28"/>
      <c r="J180" s="111"/>
      <c r="K180" s="111"/>
      <c r="L180" s="111"/>
      <c r="M180" s="111"/>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130"/>
      <c r="AK180" s="180"/>
      <c r="AL180" s="180"/>
      <c r="AM180" s="180"/>
      <c r="AN180" s="180"/>
      <c r="AO180" s="180"/>
      <c r="AP180" s="180"/>
      <c r="AQ180" s="180"/>
      <c r="AR180" s="180"/>
      <c r="AS180" s="180"/>
      <c r="AT180" s="180"/>
      <c r="AU180" s="180"/>
      <c r="AV180" s="180"/>
      <c r="AW180" s="180"/>
      <c r="AX180" s="180"/>
      <c r="AY180" s="180"/>
      <c r="AZ180" s="180"/>
      <c r="BA180" s="180"/>
      <c r="BB180" s="180"/>
      <c r="BC180" s="180"/>
      <c r="BD180" s="180"/>
      <c r="BE180" s="180"/>
      <c r="BF180" s="180"/>
      <c r="BG180" s="180"/>
      <c r="BH180" s="180"/>
      <c r="BI180" s="180"/>
      <c r="BJ180" s="180"/>
      <c r="BK180" s="180"/>
      <c r="BL180" s="180"/>
      <c r="BM180" s="180"/>
      <c r="BN180" s="180"/>
      <c r="BO180" s="180"/>
      <c r="BP180" s="180"/>
      <c r="BQ180" s="180"/>
      <c r="BR180" s="180"/>
      <c r="BS180" s="180"/>
      <c r="BT180" s="180"/>
      <c r="BU180" s="180"/>
      <c r="BV180" s="180"/>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c r="CV180" s="189"/>
      <c r="CW180" s="21"/>
      <c r="CX180" s="196"/>
    </row>
    <row r="181" spans="1:102" ht="15" customHeight="1" x14ac:dyDescent="0.25">
      <c r="A181" s="220"/>
      <c r="B181" s="230"/>
      <c r="C181" s="223"/>
      <c r="D181" s="226"/>
      <c r="E181" s="228"/>
      <c r="F181" s="30" t="s">
        <v>24</v>
      </c>
      <c r="G181" s="44"/>
      <c r="H181" s="129"/>
      <c r="I181" s="28"/>
      <c r="J181" s="111"/>
      <c r="K181" s="111"/>
      <c r="L181" s="111"/>
      <c r="M181" s="111"/>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130"/>
      <c r="AK181" s="180"/>
      <c r="AL181" s="180"/>
      <c r="AM181" s="180"/>
      <c r="AN181" s="180"/>
      <c r="AO181" s="180"/>
      <c r="AP181" s="180"/>
      <c r="AQ181" s="180"/>
      <c r="AR181" s="180"/>
      <c r="AS181" s="180"/>
      <c r="AT181" s="180"/>
      <c r="AU181" s="180"/>
      <c r="AV181" s="180"/>
      <c r="AW181" s="180"/>
      <c r="AX181" s="180"/>
      <c r="AY181" s="180"/>
      <c r="AZ181" s="180"/>
      <c r="BA181" s="180"/>
      <c r="BB181" s="180"/>
      <c r="BC181" s="180"/>
      <c r="BD181" s="180"/>
      <c r="BE181" s="180"/>
      <c r="BF181" s="180"/>
      <c r="BG181" s="180"/>
      <c r="BH181" s="180"/>
      <c r="BI181" s="180"/>
      <c r="BJ181" s="180"/>
      <c r="BK181" s="180"/>
      <c r="BL181" s="180"/>
      <c r="BM181" s="180"/>
      <c r="BN181" s="180"/>
      <c r="BO181" s="180"/>
      <c r="BP181" s="180"/>
      <c r="BQ181" s="180"/>
      <c r="BR181" s="180"/>
      <c r="BS181" s="180"/>
      <c r="BT181" s="180"/>
      <c r="BU181" s="180"/>
      <c r="BV181" s="180"/>
      <c r="BW181" s="180"/>
      <c r="BX181" s="180"/>
      <c r="BY181" s="180"/>
      <c r="BZ181" s="180"/>
      <c r="CA181" s="180"/>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c r="CV181" s="189"/>
      <c r="CW181" s="21"/>
      <c r="CX181" s="196"/>
    </row>
    <row r="182" spans="1:102" ht="15" customHeight="1" x14ac:dyDescent="0.25">
      <c r="A182" s="220"/>
      <c r="B182" s="230"/>
      <c r="C182" s="223"/>
      <c r="D182" s="226"/>
      <c r="E182" s="228"/>
      <c r="F182" s="30" t="s">
        <v>25</v>
      </c>
      <c r="G182" s="44"/>
      <c r="H182" s="129"/>
      <c r="I182" s="28"/>
      <c r="J182" s="111"/>
      <c r="K182" s="111"/>
      <c r="L182" s="111"/>
      <c r="M182" s="111"/>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130"/>
      <c r="AK182" s="180"/>
      <c r="AL182" s="180"/>
      <c r="AM182" s="180"/>
      <c r="AN182" s="180"/>
      <c r="AO182" s="180"/>
      <c r="AP182" s="180"/>
      <c r="AQ182" s="180"/>
      <c r="AR182" s="180"/>
      <c r="AS182" s="180"/>
      <c r="AT182" s="180"/>
      <c r="AU182" s="180"/>
      <c r="AV182" s="180"/>
      <c r="AW182" s="180"/>
      <c r="AX182" s="180"/>
      <c r="AY182" s="180"/>
      <c r="AZ182" s="180"/>
      <c r="BA182" s="180"/>
      <c r="BB182" s="180"/>
      <c r="BC182" s="180"/>
      <c r="BD182" s="180"/>
      <c r="BE182" s="180"/>
      <c r="BF182" s="180"/>
      <c r="BG182" s="180"/>
      <c r="BH182" s="180"/>
      <c r="BI182" s="180"/>
      <c r="BJ182" s="180"/>
      <c r="BK182" s="180"/>
      <c r="BL182" s="180"/>
      <c r="BM182" s="180"/>
      <c r="BN182" s="180"/>
      <c r="BO182" s="180"/>
      <c r="BP182" s="180"/>
      <c r="BQ182" s="180"/>
      <c r="BR182" s="180"/>
      <c r="BS182" s="180"/>
      <c r="BT182" s="180"/>
      <c r="BU182" s="180"/>
      <c r="BV182" s="180"/>
      <c r="BW182" s="180"/>
      <c r="BX182" s="180"/>
      <c r="BY182" s="180"/>
      <c r="BZ182" s="180"/>
      <c r="CA182" s="180"/>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c r="CV182" s="189"/>
      <c r="CW182" s="21"/>
      <c r="CX182" s="196"/>
    </row>
    <row r="183" spans="1:102" ht="15" customHeight="1" x14ac:dyDescent="0.25">
      <c r="A183" s="220"/>
      <c r="B183" s="230"/>
      <c r="C183" s="223"/>
      <c r="D183" s="226"/>
      <c r="E183" s="228"/>
      <c r="F183" s="31" t="s">
        <v>26</v>
      </c>
      <c r="G183" s="129" t="str">
        <f t="shared" ref="G183" si="30">IF(COUNTIF(I183:CV186,"&gt;0"),"Yes","No")</f>
        <v>No</v>
      </c>
      <c r="H183" s="131"/>
      <c r="I183" s="109"/>
      <c r="J183" s="109"/>
      <c r="K183" s="109"/>
      <c r="L183" s="109"/>
      <c r="M183" s="109"/>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132"/>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c r="BM183" s="181"/>
      <c r="BN183" s="181"/>
      <c r="BO183" s="181"/>
      <c r="BP183" s="181"/>
      <c r="BQ183" s="181"/>
      <c r="BR183" s="181"/>
      <c r="BS183" s="181"/>
      <c r="BT183" s="181"/>
      <c r="BU183" s="181"/>
      <c r="BV183" s="181"/>
      <c r="BW183" s="181"/>
      <c r="BX183" s="181"/>
      <c r="BY183" s="181"/>
      <c r="BZ183" s="181"/>
      <c r="CA183" s="181"/>
      <c r="CB183" s="181"/>
      <c r="CC183" s="181"/>
      <c r="CD183" s="181"/>
      <c r="CE183" s="181"/>
      <c r="CF183" s="181"/>
      <c r="CG183" s="181"/>
      <c r="CH183" s="181"/>
      <c r="CI183" s="181"/>
      <c r="CJ183" s="181"/>
      <c r="CK183" s="181"/>
      <c r="CL183" s="181"/>
      <c r="CM183" s="181"/>
      <c r="CN183" s="181"/>
      <c r="CO183" s="181"/>
      <c r="CP183" s="181"/>
      <c r="CQ183" s="181"/>
      <c r="CR183" s="181"/>
      <c r="CS183" s="181"/>
      <c r="CT183" s="181"/>
      <c r="CU183" s="181"/>
      <c r="CV183" s="190"/>
      <c r="CW183" s="21"/>
      <c r="CX183" s="196"/>
    </row>
    <row r="184" spans="1:102" ht="15" customHeight="1" x14ac:dyDescent="0.25">
      <c r="A184" s="220"/>
      <c r="B184" s="230"/>
      <c r="C184" s="223"/>
      <c r="D184" s="226"/>
      <c r="E184" s="228"/>
      <c r="F184" s="31" t="s">
        <v>27</v>
      </c>
      <c r="G184" s="44"/>
      <c r="H184" s="131"/>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132"/>
      <c r="AK184" s="181"/>
      <c r="AL184" s="181"/>
      <c r="AM184" s="181"/>
      <c r="AN184" s="181"/>
      <c r="AO184" s="181"/>
      <c r="AP184" s="181"/>
      <c r="AQ184" s="181"/>
      <c r="AR184" s="181"/>
      <c r="AS184" s="181"/>
      <c r="AT184" s="181"/>
      <c r="AU184" s="181"/>
      <c r="AV184" s="181"/>
      <c r="AW184" s="181"/>
      <c r="AX184" s="181"/>
      <c r="AY184" s="181"/>
      <c r="AZ184" s="181"/>
      <c r="BA184" s="181"/>
      <c r="BB184" s="181"/>
      <c r="BC184" s="181"/>
      <c r="BD184" s="181"/>
      <c r="BE184" s="181"/>
      <c r="BF184" s="181"/>
      <c r="BG184" s="181"/>
      <c r="BH184" s="181"/>
      <c r="BI184" s="181"/>
      <c r="BJ184" s="181"/>
      <c r="BK184" s="181"/>
      <c r="BL184" s="181"/>
      <c r="BM184" s="181"/>
      <c r="BN184" s="181"/>
      <c r="BO184" s="181"/>
      <c r="BP184" s="181"/>
      <c r="BQ184" s="181"/>
      <c r="BR184" s="181"/>
      <c r="BS184" s="181"/>
      <c r="BT184" s="181"/>
      <c r="BU184" s="181"/>
      <c r="BV184" s="181"/>
      <c r="BW184" s="181"/>
      <c r="BX184" s="181"/>
      <c r="BY184" s="181"/>
      <c r="BZ184" s="181"/>
      <c r="CA184" s="181"/>
      <c r="CB184" s="181"/>
      <c r="CC184" s="181"/>
      <c r="CD184" s="181"/>
      <c r="CE184" s="181"/>
      <c r="CF184" s="181"/>
      <c r="CG184" s="181"/>
      <c r="CH184" s="181"/>
      <c r="CI184" s="181"/>
      <c r="CJ184" s="181"/>
      <c r="CK184" s="181"/>
      <c r="CL184" s="181"/>
      <c r="CM184" s="181"/>
      <c r="CN184" s="181"/>
      <c r="CO184" s="181"/>
      <c r="CP184" s="181"/>
      <c r="CQ184" s="181"/>
      <c r="CR184" s="181"/>
      <c r="CS184" s="181"/>
      <c r="CT184" s="181"/>
      <c r="CU184" s="181"/>
      <c r="CV184" s="190"/>
      <c r="CW184" s="21"/>
      <c r="CX184" s="196"/>
    </row>
    <row r="185" spans="1:102" ht="15" customHeight="1" x14ac:dyDescent="0.25">
      <c r="A185" s="220"/>
      <c r="B185" s="230"/>
      <c r="C185" s="223"/>
      <c r="D185" s="226"/>
      <c r="E185" s="228"/>
      <c r="F185" s="31" t="s">
        <v>28</v>
      </c>
      <c r="G185" s="44"/>
      <c r="H185" s="131"/>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132"/>
      <c r="AK185" s="181"/>
      <c r="AL185" s="181"/>
      <c r="AM185" s="181"/>
      <c r="AN185" s="181"/>
      <c r="AO185" s="181"/>
      <c r="AP185" s="181"/>
      <c r="AQ185" s="181"/>
      <c r="AR185" s="181"/>
      <c r="AS185" s="181"/>
      <c r="AT185" s="181"/>
      <c r="AU185" s="181"/>
      <c r="AV185" s="181"/>
      <c r="AW185" s="181"/>
      <c r="AX185" s="181"/>
      <c r="AY185" s="181"/>
      <c r="AZ185" s="181"/>
      <c r="BA185" s="181"/>
      <c r="BB185" s="181"/>
      <c r="BC185" s="181"/>
      <c r="BD185" s="181"/>
      <c r="BE185" s="181"/>
      <c r="BF185" s="181"/>
      <c r="BG185" s="181"/>
      <c r="BH185" s="181"/>
      <c r="BI185" s="181"/>
      <c r="BJ185" s="181"/>
      <c r="BK185" s="181"/>
      <c r="BL185" s="181"/>
      <c r="BM185" s="181"/>
      <c r="BN185" s="181"/>
      <c r="BO185" s="181"/>
      <c r="BP185" s="181"/>
      <c r="BQ185" s="181"/>
      <c r="BR185" s="181"/>
      <c r="BS185" s="181"/>
      <c r="BT185" s="181"/>
      <c r="BU185" s="181"/>
      <c r="BV185" s="181"/>
      <c r="BW185" s="181"/>
      <c r="BX185" s="181"/>
      <c r="BY185" s="181"/>
      <c r="BZ185" s="181"/>
      <c r="CA185" s="181"/>
      <c r="CB185" s="181"/>
      <c r="CC185" s="181"/>
      <c r="CD185" s="181"/>
      <c r="CE185" s="181"/>
      <c r="CF185" s="181"/>
      <c r="CG185" s="181"/>
      <c r="CH185" s="181"/>
      <c r="CI185" s="181"/>
      <c r="CJ185" s="181"/>
      <c r="CK185" s="181"/>
      <c r="CL185" s="181"/>
      <c r="CM185" s="181"/>
      <c r="CN185" s="181"/>
      <c r="CO185" s="181"/>
      <c r="CP185" s="181"/>
      <c r="CQ185" s="181"/>
      <c r="CR185" s="181"/>
      <c r="CS185" s="181"/>
      <c r="CT185" s="181"/>
      <c r="CU185" s="181"/>
      <c r="CV185" s="190"/>
      <c r="CW185" s="21"/>
      <c r="CX185" s="196"/>
    </row>
    <row r="186" spans="1:102" ht="15" customHeight="1" x14ac:dyDescent="0.25">
      <c r="A186" s="220"/>
      <c r="B186" s="230"/>
      <c r="C186" s="223"/>
      <c r="D186" s="226"/>
      <c r="E186" s="228"/>
      <c r="F186" s="31" t="s">
        <v>29</v>
      </c>
      <c r="G186" s="44"/>
      <c r="H186" s="131"/>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132"/>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c r="BM186" s="181"/>
      <c r="BN186" s="181"/>
      <c r="BO186" s="181"/>
      <c r="BP186" s="181"/>
      <c r="BQ186" s="181"/>
      <c r="BR186" s="181"/>
      <c r="BS186" s="181"/>
      <c r="BT186" s="181"/>
      <c r="BU186" s="181"/>
      <c r="BV186" s="181"/>
      <c r="BW186" s="181"/>
      <c r="BX186" s="181"/>
      <c r="BY186" s="181"/>
      <c r="BZ186" s="181"/>
      <c r="CA186" s="181"/>
      <c r="CB186" s="181"/>
      <c r="CC186" s="181"/>
      <c r="CD186" s="181"/>
      <c r="CE186" s="181"/>
      <c r="CF186" s="181"/>
      <c r="CG186" s="181"/>
      <c r="CH186" s="181"/>
      <c r="CI186" s="181"/>
      <c r="CJ186" s="181"/>
      <c r="CK186" s="181"/>
      <c r="CL186" s="181"/>
      <c r="CM186" s="181"/>
      <c r="CN186" s="181"/>
      <c r="CO186" s="181"/>
      <c r="CP186" s="181"/>
      <c r="CQ186" s="181"/>
      <c r="CR186" s="181"/>
      <c r="CS186" s="181"/>
      <c r="CT186" s="181"/>
      <c r="CU186" s="181"/>
      <c r="CV186" s="190"/>
      <c r="CW186" s="21"/>
      <c r="CX186" s="196"/>
    </row>
    <row r="187" spans="1:102" ht="15" customHeight="1" x14ac:dyDescent="0.25">
      <c r="A187" s="220"/>
      <c r="B187" s="230"/>
      <c r="C187" s="223"/>
      <c r="D187" s="226"/>
      <c r="E187" s="228"/>
      <c r="F187" s="32" t="s">
        <v>30</v>
      </c>
      <c r="G187" s="133" t="str">
        <f t="shared" ref="G187" si="31">IF(COUNTIF(I187:CV190,"&gt;0"),"Yes","No")</f>
        <v>No</v>
      </c>
      <c r="H187" s="133"/>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134"/>
      <c r="AK187" s="182"/>
      <c r="AL187" s="182"/>
      <c r="AM187" s="182"/>
      <c r="AN187" s="182"/>
      <c r="AO187" s="182"/>
      <c r="AP187" s="182"/>
      <c r="AQ187" s="182"/>
      <c r="AR187" s="182"/>
      <c r="AS187" s="182"/>
      <c r="AT187" s="182"/>
      <c r="AU187" s="182"/>
      <c r="AV187" s="182"/>
      <c r="AW187" s="182"/>
      <c r="AX187" s="182"/>
      <c r="AY187" s="182"/>
      <c r="AZ187" s="182"/>
      <c r="BA187" s="182"/>
      <c r="BB187" s="182"/>
      <c r="BC187" s="182"/>
      <c r="BD187" s="182"/>
      <c r="BE187" s="182"/>
      <c r="BF187" s="182"/>
      <c r="BG187" s="182"/>
      <c r="BH187" s="182"/>
      <c r="BI187" s="182"/>
      <c r="BJ187" s="182"/>
      <c r="BK187" s="182"/>
      <c r="BL187" s="182"/>
      <c r="BM187" s="182"/>
      <c r="BN187" s="182"/>
      <c r="BO187" s="182"/>
      <c r="BP187" s="182"/>
      <c r="BQ187" s="182"/>
      <c r="BR187" s="182"/>
      <c r="BS187" s="182"/>
      <c r="BT187" s="182"/>
      <c r="BU187" s="182"/>
      <c r="BV187" s="182"/>
      <c r="BW187" s="182"/>
      <c r="BX187" s="182"/>
      <c r="BY187" s="182"/>
      <c r="BZ187" s="182"/>
      <c r="CA187" s="182"/>
      <c r="CB187" s="182"/>
      <c r="CC187" s="182"/>
      <c r="CD187" s="182"/>
      <c r="CE187" s="182"/>
      <c r="CF187" s="182"/>
      <c r="CG187" s="182"/>
      <c r="CH187" s="182"/>
      <c r="CI187" s="182"/>
      <c r="CJ187" s="182"/>
      <c r="CK187" s="182"/>
      <c r="CL187" s="182"/>
      <c r="CM187" s="182"/>
      <c r="CN187" s="182"/>
      <c r="CO187" s="182"/>
      <c r="CP187" s="182"/>
      <c r="CQ187" s="182"/>
      <c r="CR187" s="182"/>
      <c r="CS187" s="182"/>
      <c r="CT187" s="182"/>
      <c r="CU187" s="182"/>
      <c r="CV187" s="191"/>
      <c r="CW187" s="21"/>
      <c r="CX187" s="196"/>
    </row>
    <row r="188" spans="1:102" ht="15" customHeight="1" x14ac:dyDescent="0.25">
      <c r="A188" s="220"/>
      <c r="B188" s="230"/>
      <c r="C188" s="223"/>
      <c r="D188" s="226"/>
      <c r="E188" s="228"/>
      <c r="F188" s="32" t="s">
        <v>31</v>
      </c>
      <c r="G188" s="44"/>
      <c r="H188" s="133"/>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134"/>
      <c r="AK188" s="182"/>
      <c r="AL188" s="182"/>
      <c r="AM188" s="182"/>
      <c r="AN188" s="182"/>
      <c r="AO188" s="182"/>
      <c r="AP188" s="182"/>
      <c r="AQ188" s="182"/>
      <c r="AR188" s="182"/>
      <c r="AS188" s="182"/>
      <c r="AT188" s="182"/>
      <c r="AU188" s="182"/>
      <c r="AV188" s="182"/>
      <c r="AW188" s="182"/>
      <c r="AX188" s="182"/>
      <c r="AY188" s="182"/>
      <c r="AZ188" s="182"/>
      <c r="BA188" s="182"/>
      <c r="BB188" s="182"/>
      <c r="BC188" s="182"/>
      <c r="BD188" s="182"/>
      <c r="BE188" s="182"/>
      <c r="BF188" s="182"/>
      <c r="BG188" s="182"/>
      <c r="BH188" s="182"/>
      <c r="BI188" s="182"/>
      <c r="BJ188" s="182"/>
      <c r="BK188" s="182"/>
      <c r="BL188" s="182"/>
      <c r="BM188" s="182"/>
      <c r="BN188" s="182"/>
      <c r="BO188" s="182"/>
      <c r="BP188" s="182"/>
      <c r="BQ188" s="182"/>
      <c r="BR188" s="182"/>
      <c r="BS188" s="182"/>
      <c r="BT188" s="182"/>
      <c r="BU188" s="182"/>
      <c r="BV188" s="182"/>
      <c r="BW188" s="182"/>
      <c r="BX188" s="182"/>
      <c r="BY188" s="182"/>
      <c r="BZ188" s="182"/>
      <c r="CA188" s="182"/>
      <c r="CB188" s="182"/>
      <c r="CC188" s="182"/>
      <c r="CD188" s="182"/>
      <c r="CE188" s="182"/>
      <c r="CF188" s="182"/>
      <c r="CG188" s="182"/>
      <c r="CH188" s="182"/>
      <c r="CI188" s="182"/>
      <c r="CJ188" s="182"/>
      <c r="CK188" s="182"/>
      <c r="CL188" s="182"/>
      <c r="CM188" s="182"/>
      <c r="CN188" s="182"/>
      <c r="CO188" s="182"/>
      <c r="CP188" s="182"/>
      <c r="CQ188" s="182"/>
      <c r="CR188" s="182"/>
      <c r="CS188" s="182"/>
      <c r="CT188" s="182"/>
      <c r="CU188" s="182"/>
      <c r="CV188" s="191"/>
      <c r="CW188" s="21"/>
      <c r="CX188" s="196"/>
    </row>
    <row r="189" spans="1:102" ht="15" customHeight="1" x14ac:dyDescent="0.25">
      <c r="A189" s="220"/>
      <c r="B189" s="230"/>
      <c r="C189" s="223"/>
      <c r="D189" s="226"/>
      <c r="E189" s="228"/>
      <c r="F189" s="32" t="s">
        <v>32</v>
      </c>
      <c r="G189" s="44"/>
      <c r="H189" s="133"/>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134"/>
      <c r="AK189" s="182"/>
      <c r="AL189" s="182"/>
      <c r="AM189" s="182"/>
      <c r="AN189" s="182"/>
      <c r="AO189" s="182"/>
      <c r="AP189" s="182"/>
      <c r="AQ189" s="182"/>
      <c r="AR189" s="182"/>
      <c r="AS189" s="182"/>
      <c r="AT189" s="182"/>
      <c r="AU189" s="182"/>
      <c r="AV189" s="182"/>
      <c r="AW189" s="182"/>
      <c r="AX189" s="182"/>
      <c r="AY189" s="182"/>
      <c r="AZ189" s="182"/>
      <c r="BA189" s="182"/>
      <c r="BB189" s="182"/>
      <c r="BC189" s="182"/>
      <c r="BD189" s="182"/>
      <c r="BE189" s="182"/>
      <c r="BF189" s="182"/>
      <c r="BG189" s="182"/>
      <c r="BH189" s="182"/>
      <c r="BI189" s="182"/>
      <c r="BJ189" s="182"/>
      <c r="BK189" s="182"/>
      <c r="BL189" s="182"/>
      <c r="BM189" s="182"/>
      <c r="BN189" s="182"/>
      <c r="BO189" s="182"/>
      <c r="BP189" s="182"/>
      <c r="BQ189" s="182"/>
      <c r="BR189" s="182"/>
      <c r="BS189" s="182"/>
      <c r="BT189" s="182"/>
      <c r="BU189" s="182"/>
      <c r="BV189" s="182"/>
      <c r="BW189" s="182"/>
      <c r="BX189" s="182"/>
      <c r="BY189" s="182"/>
      <c r="BZ189" s="182"/>
      <c r="CA189" s="182"/>
      <c r="CB189" s="182"/>
      <c r="CC189" s="182"/>
      <c r="CD189" s="182"/>
      <c r="CE189" s="182"/>
      <c r="CF189" s="182"/>
      <c r="CG189" s="182"/>
      <c r="CH189" s="182"/>
      <c r="CI189" s="182"/>
      <c r="CJ189" s="182"/>
      <c r="CK189" s="182"/>
      <c r="CL189" s="182"/>
      <c r="CM189" s="182"/>
      <c r="CN189" s="182"/>
      <c r="CO189" s="182"/>
      <c r="CP189" s="182"/>
      <c r="CQ189" s="182"/>
      <c r="CR189" s="182"/>
      <c r="CS189" s="182"/>
      <c r="CT189" s="182"/>
      <c r="CU189" s="182"/>
      <c r="CV189" s="191"/>
      <c r="CW189" s="21"/>
      <c r="CX189" s="196"/>
    </row>
    <row r="190" spans="1:102" ht="15" customHeight="1" x14ac:dyDescent="0.25">
      <c r="A190" s="220"/>
      <c r="B190" s="230"/>
      <c r="C190" s="223"/>
      <c r="D190" s="226"/>
      <c r="E190" s="228"/>
      <c r="F190" s="32" t="s">
        <v>33</v>
      </c>
      <c r="G190" s="44"/>
      <c r="H190" s="133"/>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134"/>
      <c r="AK190" s="182"/>
      <c r="AL190" s="182"/>
      <c r="AM190" s="182"/>
      <c r="AN190" s="182"/>
      <c r="AO190" s="182"/>
      <c r="AP190" s="182"/>
      <c r="AQ190" s="182"/>
      <c r="AR190" s="182"/>
      <c r="AS190" s="182"/>
      <c r="AT190" s="182"/>
      <c r="AU190" s="182"/>
      <c r="AV190" s="182"/>
      <c r="AW190" s="182"/>
      <c r="AX190" s="182"/>
      <c r="AY190" s="182"/>
      <c r="AZ190" s="182"/>
      <c r="BA190" s="182"/>
      <c r="BB190" s="182"/>
      <c r="BC190" s="182"/>
      <c r="BD190" s="182"/>
      <c r="BE190" s="182"/>
      <c r="BF190" s="182"/>
      <c r="BG190" s="182"/>
      <c r="BH190" s="182"/>
      <c r="BI190" s="182"/>
      <c r="BJ190" s="182"/>
      <c r="BK190" s="182"/>
      <c r="BL190" s="182"/>
      <c r="BM190" s="182"/>
      <c r="BN190" s="182"/>
      <c r="BO190" s="182"/>
      <c r="BP190" s="182"/>
      <c r="BQ190" s="182"/>
      <c r="BR190" s="182"/>
      <c r="BS190" s="182"/>
      <c r="BT190" s="182"/>
      <c r="BU190" s="182"/>
      <c r="BV190" s="182"/>
      <c r="BW190" s="182"/>
      <c r="BX190" s="182"/>
      <c r="BY190" s="182"/>
      <c r="BZ190" s="182"/>
      <c r="CA190" s="182"/>
      <c r="CB190" s="182"/>
      <c r="CC190" s="182"/>
      <c r="CD190" s="182"/>
      <c r="CE190" s="182"/>
      <c r="CF190" s="182"/>
      <c r="CG190" s="182"/>
      <c r="CH190" s="182"/>
      <c r="CI190" s="182"/>
      <c r="CJ190" s="182"/>
      <c r="CK190" s="182"/>
      <c r="CL190" s="182"/>
      <c r="CM190" s="182"/>
      <c r="CN190" s="182"/>
      <c r="CO190" s="182"/>
      <c r="CP190" s="182"/>
      <c r="CQ190" s="182"/>
      <c r="CR190" s="182"/>
      <c r="CS190" s="182"/>
      <c r="CT190" s="182"/>
      <c r="CU190" s="182"/>
      <c r="CV190" s="191"/>
      <c r="CW190" s="21"/>
      <c r="CX190" s="196"/>
    </row>
    <row r="191" spans="1:102" ht="15" customHeight="1" x14ac:dyDescent="0.25">
      <c r="A191" s="220"/>
      <c r="B191" s="230"/>
      <c r="C191" s="223"/>
      <c r="D191" s="226"/>
      <c r="E191" s="228"/>
      <c r="F191" s="47" t="s">
        <v>34</v>
      </c>
      <c r="G191" s="135" t="str">
        <f t="shared" ref="G191" si="32">IF(COUNTIF(I191:CV194,"&gt;0"),"Yes","No")</f>
        <v>No</v>
      </c>
      <c r="H191" s="135"/>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136"/>
      <c r="AK191" s="183"/>
      <c r="AL191" s="183"/>
      <c r="AM191" s="183"/>
      <c r="AN191" s="183"/>
      <c r="AO191" s="183"/>
      <c r="AP191" s="183"/>
      <c r="AQ191" s="183"/>
      <c r="AR191" s="183"/>
      <c r="AS191" s="183"/>
      <c r="AT191" s="183"/>
      <c r="AU191" s="183"/>
      <c r="AV191" s="183"/>
      <c r="AW191" s="183"/>
      <c r="AX191" s="183"/>
      <c r="AY191" s="183"/>
      <c r="AZ191" s="183"/>
      <c r="BA191" s="183"/>
      <c r="BB191" s="183"/>
      <c r="BC191" s="183"/>
      <c r="BD191" s="183"/>
      <c r="BE191" s="183"/>
      <c r="BF191" s="183"/>
      <c r="BG191" s="183"/>
      <c r="BH191" s="183"/>
      <c r="BI191" s="183"/>
      <c r="BJ191" s="183"/>
      <c r="BK191" s="183"/>
      <c r="BL191" s="183"/>
      <c r="BM191" s="183"/>
      <c r="BN191" s="183"/>
      <c r="BO191" s="183"/>
      <c r="BP191" s="183"/>
      <c r="BQ191" s="183"/>
      <c r="BR191" s="183"/>
      <c r="BS191" s="183"/>
      <c r="BT191" s="183"/>
      <c r="BU191" s="183"/>
      <c r="BV191" s="183"/>
      <c r="BW191" s="183"/>
      <c r="BX191" s="183"/>
      <c r="BY191" s="183"/>
      <c r="BZ191" s="183"/>
      <c r="CA191" s="183"/>
      <c r="CB191" s="183"/>
      <c r="CC191" s="183"/>
      <c r="CD191" s="183"/>
      <c r="CE191" s="183"/>
      <c r="CF191" s="183"/>
      <c r="CG191" s="183"/>
      <c r="CH191" s="183"/>
      <c r="CI191" s="183"/>
      <c r="CJ191" s="183"/>
      <c r="CK191" s="183"/>
      <c r="CL191" s="183"/>
      <c r="CM191" s="183"/>
      <c r="CN191" s="183"/>
      <c r="CO191" s="183"/>
      <c r="CP191" s="183"/>
      <c r="CQ191" s="183"/>
      <c r="CR191" s="183"/>
      <c r="CS191" s="183"/>
      <c r="CT191" s="183"/>
      <c r="CU191" s="183"/>
      <c r="CV191" s="192"/>
      <c r="CW191" s="21"/>
      <c r="CX191" s="196"/>
    </row>
    <row r="192" spans="1:102" ht="15" customHeight="1" x14ac:dyDescent="0.25">
      <c r="A192" s="220"/>
      <c r="B192" s="230"/>
      <c r="C192" s="223"/>
      <c r="D192" s="226"/>
      <c r="E192" s="228"/>
      <c r="F192" s="47" t="s">
        <v>35</v>
      </c>
      <c r="G192" s="44"/>
      <c r="H192" s="135"/>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136"/>
      <c r="AK192" s="183"/>
      <c r="AL192" s="183"/>
      <c r="AM192" s="183"/>
      <c r="AN192" s="183"/>
      <c r="AO192" s="183"/>
      <c r="AP192" s="183"/>
      <c r="AQ192" s="183"/>
      <c r="AR192" s="183"/>
      <c r="AS192" s="183"/>
      <c r="AT192" s="183"/>
      <c r="AU192" s="183"/>
      <c r="AV192" s="183"/>
      <c r="AW192" s="183"/>
      <c r="AX192" s="183"/>
      <c r="AY192" s="183"/>
      <c r="AZ192" s="183"/>
      <c r="BA192" s="183"/>
      <c r="BB192" s="183"/>
      <c r="BC192" s="183"/>
      <c r="BD192" s="183"/>
      <c r="BE192" s="183"/>
      <c r="BF192" s="183"/>
      <c r="BG192" s="183"/>
      <c r="BH192" s="183"/>
      <c r="BI192" s="183"/>
      <c r="BJ192" s="183"/>
      <c r="BK192" s="183"/>
      <c r="BL192" s="183"/>
      <c r="BM192" s="183"/>
      <c r="BN192" s="183"/>
      <c r="BO192" s="183"/>
      <c r="BP192" s="183"/>
      <c r="BQ192" s="183"/>
      <c r="BR192" s="183"/>
      <c r="BS192" s="183"/>
      <c r="BT192" s="183"/>
      <c r="BU192" s="183"/>
      <c r="BV192" s="183"/>
      <c r="BW192" s="183"/>
      <c r="BX192" s="183"/>
      <c r="BY192" s="183"/>
      <c r="BZ192" s="183"/>
      <c r="CA192" s="183"/>
      <c r="CB192" s="183"/>
      <c r="CC192" s="183"/>
      <c r="CD192" s="183"/>
      <c r="CE192" s="183"/>
      <c r="CF192" s="183"/>
      <c r="CG192" s="183"/>
      <c r="CH192" s="183"/>
      <c r="CI192" s="183"/>
      <c r="CJ192" s="183"/>
      <c r="CK192" s="183"/>
      <c r="CL192" s="183"/>
      <c r="CM192" s="183"/>
      <c r="CN192" s="183"/>
      <c r="CO192" s="183"/>
      <c r="CP192" s="183"/>
      <c r="CQ192" s="183"/>
      <c r="CR192" s="183"/>
      <c r="CS192" s="183"/>
      <c r="CT192" s="183"/>
      <c r="CU192" s="183"/>
      <c r="CV192" s="192"/>
      <c r="CW192" s="21"/>
      <c r="CX192" s="196"/>
    </row>
    <row r="193" spans="1:102" ht="15" customHeight="1" x14ac:dyDescent="0.25">
      <c r="A193" s="220"/>
      <c r="B193" s="230"/>
      <c r="C193" s="223"/>
      <c r="D193" s="226"/>
      <c r="E193" s="228"/>
      <c r="F193" s="47" t="s">
        <v>36</v>
      </c>
      <c r="G193" s="44"/>
      <c r="H193" s="135"/>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136"/>
      <c r="AK193" s="183"/>
      <c r="AL193" s="183"/>
      <c r="AM193" s="183"/>
      <c r="AN193" s="183"/>
      <c r="AO193" s="183"/>
      <c r="AP193" s="183"/>
      <c r="AQ193" s="183"/>
      <c r="AR193" s="183"/>
      <c r="AS193" s="183"/>
      <c r="AT193" s="183"/>
      <c r="AU193" s="183"/>
      <c r="AV193" s="183"/>
      <c r="AW193" s="183"/>
      <c r="AX193" s="183"/>
      <c r="AY193" s="183"/>
      <c r="AZ193" s="183"/>
      <c r="BA193" s="183"/>
      <c r="BB193" s="183"/>
      <c r="BC193" s="183"/>
      <c r="BD193" s="183"/>
      <c r="BE193" s="183"/>
      <c r="BF193" s="183"/>
      <c r="BG193" s="183"/>
      <c r="BH193" s="183"/>
      <c r="BI193" s="183"/>
      <c r="BJ193" s="183"/>
      <c r="BK193" s="183"/>
      <c r="BL193" s="183"/>
      <c r="BM193" s="183"/>
      <c r="BN193" s="183"/>
      <c r="BO193" s="183"/>
      <c r="BP193" s="183"/>
      <c r="BQ193" s="183"/>
      <c r="BR193" s="183"/>
      <c r="BS193" s="183"/>
      <c r="BT193" s="183"/>
      <c r="BU193" s="183"/>
      <c r="BV193" s="183"/>
      <c r="BW193" s="183"/>
      <c r="BX193" s="183"/>
      <c r="BY193" s="183"/>
      <c r="BZ193" s="183"/>
      <c r="CA193" s="183"/>
      <c r="CB193" s="183"/>
      <c r="CC193" s="183"/>
      <c r="CD193" s="183"/>
      <c r="CE193" s="183"/>
      <c r="CF193" s="183"/>
      <c r="CG193" s="183"/>
      <c r="CH193" s="183"/>
      <c r="CI193" s="183"/>
      <c r="CJ193" s="183"/>
      <c r="CK193" s="183"/>
      <c r="CL193" s="183"/>
      <c r="CM193" s="183"/>
      <c r="CN193" s="183"/>
      <c r="CO193" s="183"/>
      <c r="CP193" s="183"/>
      <c r="CQ193" s="183"/>
      <c r="CR193" s="183"/>
      <c r="CS193" s="183"/>
      <c r="CT193" s="183"/>
      <c r="CU193" s="183"/>
      <c r="CV193" s="192"/>
      <c r="CW193" s="21"/>
      <c r="CX193" s="196"/>
    </row>
    <row r="194" spans="1:102" ht="15" customHeight="1" x14ac:dyDescent="0.25">
      <c r="A194" s="220"/>
      <c r="B194" s="230"/>
      <c r="C194" s="223"/>
      <c r="D194" s="226"/>
      <c r="E194" s="228"/>
      <c r="F194" s="47" t="s">
        <v>37</v>
      </c>
      <c r="G194" s="44"/>
      <c r="H194" s="135"/>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136"/>
      <c r="AK194" s="183"/>
      <c r="AL194" s="183"/>
      <c r="AM194" s="183"/>
      <c r="AN194" s="183"/>
      <c r="AO194" s="183"/>
      <c r="AP194" s="183"/>
      <c r="AQ194" s="183"/>
      <c r="AR194" s="183"/>
      <c r="AS194" s="183"/>
      <c r="AT194" s="183"/>
      <c r="AU194" s="183"/>
      <c r="AV194" s="183"/>
      <c r="AW194" s="183"/>
      <c r="AX194" s="183"/>
      <c r="AY194" s="183"/>
      <c r="AZ194" s="183"/>
      <c r="BA194" s="183"/>
      <c r="BB194" s="183"/>
      <c r="BC194" s="183"/>
      <c r="BD194" s="183"/>
      <c r="BE194" s="183"/>
      <c r="BF194" s="183"/>
      <c r="BG194" s="183"/>
      <c r="BH194" s="183"/>
      <c r="BI194" s="183"/>
      <c r="BJ194" s="183"/>
      <c r="BK194" s="183"/>
      <c r="BL194" s="183"/>
      <c r="BM194" s="183"/>
      <c r="BN194" s="183"/>
      <c r="BO194" s="183"/>
      <c r="BP194" s="183"/>
      <c r="BQ194" s="183"/>
      <c r="BR194" s="183"/>
      <c r="BS194" s="183"/>
      <c r="BT194" s="183"/>
      <c r="BU194" s="183"/>
      <c r="BV194" s="183"/>
      <c r="BW194" s="183"/>
      <c r="BX194" s="183"/>
      <c r="BY194" s="183"/>
      <c r="BZ194" s="183"/>
      <c r="CA194" s="183"/>
      <c r="CB194" s="183"/>
      <c r="CC194" s="183"/>
      <c r="CD194" s="183"/>
      <c r="CE194" s="183"/>
      <c r="CF194" s="183"/>
      <c r="CG194" s="183"/>
      <c r="CH194" s="183"/>
      <c r="CI194" s="183"/>
      <c r="CJ194" s="183"/>
      <c r="CK194" s="183"/>
      <c r="CL194" s="183"/>
      <c r="CM194" s="183"/>
      <c r="CN194" s="183"/>
      <c r="CO194" s="183"/>
      <c r="CP194" s="183"/>
      <c r="CQ194" s="183"/>
      <c r="CR194" s="183"/>
      <c r="CS194" s="183"/>
      <c r="CT194" s="183"/>
      <c r="CU194" s="183"/>
      <c r="CV194" s="192"/>
      <c r="CW194" s="21"/>
      <c r="CX194" s="196"/>
    </row>
    <row r="195" spans="1:102" ht="15" customHeight="1" x14ac:dyDescent="0.25">
      <c r="A195" s="220"/>
      <c r="B195" s="230"/>
      <c r="C195" s="223"/>
      <c r="D195" s="226"/>
      <c r="E195" s="228"/>
      <c r="F195" s="49" t="s">
        <v>38</v>
      </c>
      <c r="G195" s="137" t="str">
        <f t="shared" ref="G195" si="33">IF(COUNTIF(I195:CV198,"&gt;0"),"Yes","No")</f>
        <v>No</v>
      </c>
      <c r="H195" s="137"/>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138"/>
      <c r="AK195" s="184"/>
      <c r="AL195" s="184"/>
      <c r="AM195" s="184"/>
      <c r="AN195" s="184"/>
      <c r="AO195" s="184"/>
      <c r="AP195" s="184"/>
      <c r="AQ195" s="184"/>
      <c r="AR195" s="184"/>
      <c r="AS195" s="184"/>
      <c r="AT195" s="184"/>
      <c r="AU195" s="184"/>
      <c r="AV195" s="184"/>
      <c r="AW195" s="184"/>
      <c r="AX195" s="184"/>
      <c r="AY195" s="184"/>
      <c r="AZ195" s="184"/>
      <c r="BA195" s="184"/>
      <c r="BB195" s="184"/>
      <c r="BC195" s="184"/>
      <c r="BD195" s="184"/>
      <c r="BE195" s="184"/>
      <c r="BF195" s="184"/>
      <c r="BG195" s="184"/>
      <c r="BH195" s="184"/>
      <c r="BI195" s="184"/>
      <c r="BJ195" s="184"/>
      <c r="BK195" s="184"/>
      <c r="BL195" s="184"/>
      <c r="BM195" s="184"/>
      <c r="BN195" s="184"/>
      <c r="BO195" s="184"/>
      <c r="BP195" s="184"/>
      <c r="BQ195" s="184"/>
      <c r="BR195" s="184"/>
      <c r="BS195" s="184"/>
      <c r="BT195" s="184"/>
      <c r="BU195" s="184"/>
      <c r="BV195" s="184"/>
      <c r="BW195" s="184"/>
      <c r="BX195" s="184"/>
      <c r="BY195" s="184"/>
      <c r="BZ195" s="184"/>
      <c r="CA195" s="184"/>
      <c r="CB195" s="184"/>
      <c r="CC195" s="184"/>
      <c r="CD195" s="184"/>
      <c r="CE195" s="184"/>
      <c r="CF195" s="184"/>
      <c r="CG195" s="184"/>
      <c r="CH195" s="184"/>
      <c r="CI195" s="184"/>
      <c r="CJ195" s="184"/>
      <c r="CK195" s="184"/>
      <c r="CL195" s="184"/>
      <c r="CM195" s="184"/>
      <c r="CN195" s="184"/>
      <c r="CO195" s="184"/>
      <c r="CP195" s="184"/>
      <c r="CQ195" s="184"/>
      <c r="CR195" s="184"/>
      <c r="CS195" s="184"/>
      <c r="CT195" s="184"/>
      <c r="CU195" s="184"/>
      <c r="CV195" s="193"/>
      <c r="CW195" s="21"/>
      <c r="CX195" s="196"/>
    </row>
    <row r="196" spans="1:102" ht="15" customHeight="1" x14ac:dyDescent="0.25">
      <c r="A196" s="220"/>
      <c r="B196" s="230"/>
      <c r="C196" s="223"/>
      <c r="D196" s="226"/>
      <c r="E196" s="228"/>
      <c r="F196" s="49" t="s">
        <v>39</v>
      </c>
      <c r="G196" s="44"/>
      <c r="H196" s="137"/>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138"/>
      <c r="AK196" s="184"/>
      <c r="AL196" s="184"/>
      <c r="AM196" s="184"/>
      <c r="AN196" s="184"/>
      <c r="AO196" s="184"/>
      <c r="AP196" s="184"/>
      <c r="AQ196" s="184"/>
      <c r="AR196" s="184"/>
      <c r="AS196" s="184"/>
      <c r="AT196" s="184"/>
      <c r="AU196" s="184"/>
      <c r="AV196" s="184"/>
      <c r="AW196" s="184"/>
      <c r="AX196" s="184"/>
      <c r="AY196" s="184"/>
      <c r="AZ196" s="184"/>
      <c r="BA196" s="184"/>
      <c r="BB196" s="184"/>
      <c r="BC196" s="184"/>
      <c r="BD196" s="184"/>
      <c r="BE196" s="184"/>
      <c r="BF196" s="184"/>
      <c r="BG196" s="184"/>
      <c r="BH196" s="184"/>
      <c r="BI196" s="184"/>
      <c r="BJ196" s="184"/>
      <c r="BK196" s="184"/>
      <c r="BL196" s="184"/>
      <c r="BM196" s="184"/>
      <c r="BN196" s="184"/>
      <c r="BO196" s="184"/>
      <c r="BP196" s="184"/>
      <c r="BQ196" s="184"/>
      <c r="BR196" s="184"/>
      <c r="BS196" s="184"/>
      <c r="BT196" s="184"/>
      <c r="BU196" s="184"/>
      <c r="BV196" s="184"/>
      <c r="BW196" s="184"/>
      <c r="BX196" s="184"/>
      <c r="BY196" s="184"/>
      <c r="BZ196" s="184"/>
      <c r="CA196" s="184"/>
      <c r="CB196" s="184"/>
      <c r="CC196" s="184"/>
      <c r="CD196" s="184"/>
      <c r="CE196" s="184"/>
      <c r="CF196" s="184"/>
      <c r="CG196" s="184"/>
      <c r="CH196" s="184"/>
      <c r="CI196" s="184"/>
      <c r="CJ196" s="184"/>
      <c r="CK196" s="184"/>
      <c r="CL196" s="184"/>
      <c r="CM196" s="184"/>
      <c r="CN196" s="184"/>
      <c r="CO196" s="184"/>
      <c r="CP196" s="184"/>
      <c r="CQ196" s="184"/>
      <c r="CR196" s="184"/>
      <c r="CS196" s="184"/>
      <c r="CT196" s="184"/>
      <c r="CU196" s="184"/>
      <c r="CV196" s="193"/>
      <c r="CW196" s="21"/>
      <c r="CX196" s="196"/>
    </row>
    <row r="197" spans="1:102" ht="15" customHeight="1" x14ac:dyDescent="0.25">
      <c r="A197" s="220"/>
      <c r="B197" s="230"/>
      <c r="C197" s="223"/>
      <c r="D197" s="226"/>
      <c r="E197" s="228"/>
      <c r="F197" s="49" t="s">
        <v>40</v>
      </c>
      <c r="G197" s="44"/>
      <c r="H197" s="137"/>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138"/>
      <c r="AK197" s="184"/>
      <c r="AL197" s="184"/>
      <c r="AM197" s="184"/>
      <c r="AN197" s="184"/>
      <c r="AO197" s="184"/>
      <c r="AP197" s="184"/>
      <c r="AQ197" s="184"/>
      <c r="AR197" s="184"/>
      <c r="AS197" s="184"/>
      <c r="AT197" s="184"/>
      <c r="AU197" s="184"/>
      <c r="AV197" s="184"/>
      <c r="AW197" s="184"/>
      <c r="AX197" s="184"/>
      <c r="AY197" s="184"/>
      <c r="AZ197" s="184"/>
      <c r="BA197" s="184"/>
      <c r="BB197" s="184"/>
      <c r="BC197" s="184"/>
      <c r="BD197" s="184"/>
      <c r="BE197" s="184"/>
      <c r="BF197" s="184"/>
      <c r="BG197" s="184"/>
      <c r="BH197" s="184"/>
      <c r="BI197" s="184"/>
      <c r="BJ197" s="184"/>
      <c r="BK197" s="184"/>
      <c r="BL197" s="184"/>
      <c r="BM197" s="184"/>
      <c r="BN197" s="184"/>
      <c r="BO197" s="184"/>
      <c r="BP197" s="184"/>
      <c r="BQ197" s="184"/>
      <c r="BR197" s="184"/>
      <c r="BS197" s="184"/>
      <c r="BT197" s="184"/>
      <c r="BU197" s="184"/>
      <c r="BV197" s="184"/>
      <c r="BW197" s="184"/>
      <c r="BX197" s="184"/>
      <c r="BY197" s="184"/>
      <c r="BZ197" s="184"/>
      <c r="CA197" s="184"/>
      <c r="CB197" s="184"/>
      <c r="CC197" s="184"/>
      <c r="CD197" s="184"/>
      <c r="CE197" s="184"/>
      <c r="CF197" s="184"/>
      <c r="CG197" s="184"/>
      <c r="CH197" s="184"/>
      <c r="CI197" s="184"/>
      <c r="CJ197" s="184"/>
      <c r="CK197" s="184"/>
      <c r="CL197" s="184"/>
      <c r="CM197" s="184"/>
      <c r="CN197" s="184"/>
      <c r="CO197" s="184"/>
      <c r="CP197" s="184"/>
      <c r="CQ197" s="184"/>
      <c r="CR197" s="184"/>
      <c r="CS197" s="184"/>
      <c r="CT197" s="184"/>
      <c r="CU197" s="184"/>
      <c r="CV197" s="193"/>
      <c r="CW197" s="21"/>
      <c r="CX197" s="196"/>
    </row>
    <row r="198" spans="1:102" ht="15" customHeight="1" x14ac:dyDescent="0.25">
      <c r="A198" s="220"/>
      <c r="B198" s="230"/>
      <c r="C198" s="223"/>
      <c r="D198" s="226"/>
      <c r="E198" s="228"/>
      <c r="F198" s="49" t="s">
        <v>41</v>
      </c>
      <c r="G198" s="44"/>
      <c r="H198" s="137"/>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138"/>
      <c r="AK198" s="184"/>
      <c r="AL198" s="184"/>
      <c r="AM198" s="184"/>
      <c r="AN198" s="184"/>
      <c r="AO198" s="184"/>
      <c r="AP198" s="184"/>
      <c r="AQ198" s="184"/>
      <c r="AR198" s="184"/>
      <c r="AS198" s="184"/>
      <c r="AT198" s="184"/>
      <c r="AU198" s="184"/>
      <c r="AV198" s="184"/>
      <c r="AW198" s="184"/>
      <c r="AX198" s="184"/>
      <c r="AY198" s="184"/>
      <c r="AZ198" s="184"/>
      <c r="BA198" s="184"/>
      <c r="BB198" s="184"/>
      <c r="BC198" s="184"/>
      <c r="BD198" s="184"/>
      <c r="BE198" s="184"/>
      <c r="BF198" s="184"/>
      <c r="BG198" s="184"/>
      <c r="BH198" s="184"/>
      <c r="BI198" s="184"/>
      <c r="BJ198" s="184"/>
      <c r="BK198" s="184"/>
      <c r="BL198" s="184"/>
      <c r="BM198" s="184"/>
      <c r="BN198" s="184"/>
      <c r="BO198" s="184"/>
      <c r="BP198" s="184"/>
      <c r="BQ198" s="184"/>
      <c r="BR198" s="184"/>
      <c r="BS198" s="184"/>
      <c r="BT198" s="184"/>
      <c r="BU198" s="184"/>
      <c r="BV198" s="184"/>
      <c r="BW198" s="184"/>
      <c r="BX198" s="184"/>
      <c r="BY198" s="184"/>
      <c r="BZ198" s="184"/>
      <c r="CA198" s="184"/>
      <c r="CB198" s="184"/>
      <c r="CC198" s="184"/>
      <c r="CD198" s="184"/>
      <c r="CE198" s="184"/>
      <c r="CF198" s="184"/>
      <c r="CG198" s="184"/>
      <c r="CH198" s="184"/>
      <c r="CI198" s="184"/>
      <c r="CJ198" s="184"/>
      <c r="CK198" s="184"/>
      <c r="CL198" s="184"/>
      <c r="CM198" s="184"/>
      <c r="CN198" s="184"/>
      <c r="CO198" s="184"/>
      <c r="CP198" s="184"/>
      <c r="CQ198" s="184"/>
      <c r="CR198" s="184"/>
      <c r="CS198" s="184"/>
      <c r="CT198" s="184"/>
      <c r="CU198" s="184"/>
      <c r="CV198" s="193"/>
      <c r="CW198" s="21"/>
      <c r="CX198" s="196"/>
    </row>
    <row r="199" spans="1:102" ht="15" customHeight="1" x14ac:dyDescent="0.25">
      <c r="A199" s="220"/>
      <c r="B199" s="230"/>
      <c r="C199" s="223"/>
      <c r="D199" s="226"/>
      <c r="E199" s="228"/>
      <c r="F199" s="77" t="s">
        <v>42</v>
      </c>
      <c r="G199" s="139" t="str">
        <f t="shared" ref="G199" si="34">IF(COUNTIF(I199:CV202,"&gt;0"),"Yes","No")</f>
        <v>No</v>
      </c>
      <c r="H199" s="139"/>
      <c r="I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140"/>
      <c r="AK199" s="185"/>
      <c r="AL199" s="185"/>
      <c r="AM199" s="185"/>
      <c r="AN199" s="185"/>
      <c r="AO199" s="185"/>
      <c r="AP199" s="185"/>
      <c r="AQ199" s="185"/>
      <c r="AR199" s="185"/>
      <c r="AS199" s="185"/>
      <c r="AT199" s="185"/>
      <c r="AU199" s="185"/>
      <c r="AV199" s="185"/>
      <c r="AW199" s="185"/>
      <c r="AX199" s="185"/>
      <c r="AY199" s="185"/>
      <c r="AZ199" s="185"/>
      <c r="BA199" s="185"/>
      <c r="BB199" s="185"/>
      <c r="BC199" s="185"/>
      <c r="BD199" s="185"/>
      <c r="BE199" s="185"/>
      <c r="BF199" s="185"/>
      <c r="BG199" s="185"/>
      <c r="BH199" s="185"/>
      <c r="BI199" s="185"/>
      <c r="BJ199" s="185"/>
      <c r="BK199" s="185"/>
      <c r="BL199" s="185"/>
      <c r="BM199" s="185"/>
      <c r="BN199" s="185"/>
      <c r="BO199" s="185"/>
      <c r="BP199" s="185"/>
      <c r="BQ199" s="185"/>
      <c r="BR199" s="185"/>
      <c r="BS199" s="185"/>
      <c r="BT199" s="185"/>
      <c r="BU199" s="185"/>
      <c r="BV199" s="185"/>
      <c r="BW199" s="185"/>
      <c r="BX199" s="185"/>
      <c r="BY199" s="185"/>
      <c r="BZ199" s="185"/>
      <c r="CA199" s="185"/>
      <c r="CB199" s="185"/>
      <c r="CC199" s="185"/>
      <c r="CD199" s="185"/>
      <c r="CE199" s="185"/>
      <c r="CF199" s="185"/>
      <c r="CG199" s="185"/>
      <c r="CH199" s="185"/>
      <c r="CI199" s="185"/>
      <c r="CJ199" s="185"/>
      <c r="CK199" s="185"/>
      <c r="CL199" s="185"/>
      <c r="CM199" s="185"/>
      <c r="CN199" s="185"/>
      <c r="CO199" s="185"/>
      <c r="CP199" s="185"/>
      <c r="CQ199" s="185"/>
      <c r="CR199" s="185"/>
      <c r="CS199" s="185"/>
      <c r="CT199" s="185"/>
      <c r="CU199" s="185"/>
      <c r="CV199" s="194"/>
      <c r="CW199" s="21"/>
      <c r="CX199" s="196"/>
    </row>
    <row r="200" spans="1:102" ht="15" customHeight="1" x14ac:dyDescent="0.25">
      <c r="A200" s="220"/>
      <c r="B200" s="230"/>
      <c r="C200" s="223"/>
      <c r="D200" s="226"/>
      <c r="E200" s="228"/>
      <c r="F200" s="77" t="s">
        <v>43</v>
      </c>
      <c r="G200" s="44"/>
      <c r="H200" s="139"/>
      <c r="I200" s="78"/>
      <c r="J200" s="78"/>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140"/>
      <c r="AK200" s="185"/>
      <c r="AL200" s="185"/>
      <c r="AM200" s="185"/>
      <c r="AN200" s="185"/>
      <c r="AO200" s="185"/>
      <c r="AP200" s="185"/>
      <c r="AQ200" s="185"/>
      <c r="AR200" s="185"/>
      <c r="AS200" s="185"/>
      <c r="AT200" s="185"/>
      <c r="AU200" s="185"/>
      <c r="AV200" s="185"/>
      <c r="AW200" s="185"/>
      <c r="AX200" s="185"/>
      <c r="AY200" s="185"/>
      <c r="AZ200" s="185"/>
      <c r="BA200" s="185"/>
      <c r="BB200" s="185"/>
      <c r="BC200" s="185"/>
      <c r="BD200" s="185"/>
      <c r="BE200" s="185"/>
      <c r="BF200" s="185"/>
      <c r="BG200" s="185"/>
      <c r="BH200" s="185"/>
      <c r="BI200" s="185"/>
      <c r="BJ200" s="185"/>
      <c r="BK200" s="185"/>
      <c r="BL200" s="185"/>
      <c r="BM200" s="185"/>
      <c r="BN200" s="185"/>
      <c r="BO200" s="185"/>
      <c r="BP200" s="185"/>
      <c r="BQ200" s="185"/>
      <c r="BR200" s="185"/>
      <c r="BS200" s="185"/>
      <c r="BT200" s="185"/>
      <c r="BU200" s="185"/>
      <c r="BV200" s="185"/>
      <c r="BW200" s="185"/>
      <c r="BX200" s="185"/>
      <c r="BY200" s="185"/>
      <c r="BZ200" s="185"/>
      <c r="CA200" s="185"/>
      <c r="CB200" s="185"/>
      <c r="CC200" s="185"/>
      <c r="CD200" s="185"/>
      <c r="CE200" s="185"/>
      <c r="CF200" s="185"/>
      <c r="CG200" s="185"/>
      <c r="CH200" s="185"/>
      <c r="CI200" s="185"/>
      <c r="CJ200" s="185"/>
      <c r="CK200" s="185"/>
      <c r="CL200" s="185"/>
      <c r="CM200" s="185"/>
      <c r="CN200" s="185"/>
      <c r="CO200" s="185"/>
      <c r="CP200" s="185"/>
      <c r="CQ200" s="185"/>
      <c r="CR200" s="185"/>
      <c r="CS200" s="185"/>
      <c r="CT200" s="185"/>
      <c r="CU200" s="185"/>
      <c r="CV200" s="194"/>
      <c r="CW200" s="21"/>
      <c r="CX200" s="196"/>
    </row>
    <row r="201" spans="1:102" ht="15" customHeight="1" x14ac:dyDescent="0.25">
      <c r="A201" s="220"/>
      <c r="B201" s="230"/>
      <c r="C201" s="223"/>
      <c r="D201" s="226"/>
      <c r="E201" s="228"/>
      <c r="F201" s="77" t="s">
        <v>44</v>
      </c>
      <c r="G201" s="44"/>
      <c r="H201" s="139"/>
      <c r="I201" s="78"/>
      <c r="J201" s="78"/>
      <c r="K201" s="78"/>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140"/>
      <c r="AK201" s="185"/>
      <c r="AL201" s="185"/>
      <c r="AM201" s="185"/>
      <c r="AN201" s="185"/>
      <c r="AO201" s="185"/>
      <c r="AP201" s="185"/>
      <c r="AQ201" s="185"/>
      <c r="AR201" s="185"/>
      <c r="AS201" s="185"/>
      <c r="AT201" s="185"/>
      <c r="AU201" s="185"/>
      <c r="AV201" s="185"/>
      <c r="AW201" s="185"/>
      <c r="AX201" s="185"/>
      <c r="AY201" s="185"/>
      <c r="AZ201" s="185"/>
      <c r="BA201" s="185"/>
      <c r="BB201" s="185"/>
      <c r="BC201" s="185"/>
      <c r="BD201" s="185"/>
      <c r="BE201" s="185"/>
      <c r="BF201" s="185"/>
      <c r="BG201" s="185"/>
      <c r="BH201" s="185"/>
      <c r="BI201" s="185"/>
      <c r="BJ201" s="185"/>
      <c r="BK201" s="185"/>
      <c r="BL201" s="185"/>
      <c r="BM201" s="185"/>
      <c r="BN201" s="185"/>
      <c r="BO201" s="185"/>
      <c r="BP201" s="185"/>
      <c r="BQ201" s="185"/>
      <c r="BR201" s="185"/>
      <c r="BS201" s="185"/>
      <c r="BT201" s="185"/>
      <c r="BU201" s="185"/>
      <c r="BV201" s="185"/>
      <c r="BW201" s="185"/>
      <c r="BX201" s="185"/>
      <c r="BY201" s="185"/>
      <c r="BZ201" s="185"/>
      <c r="CA201" s="185"/>
      <c r="CB201" s="185"/>
      <c r="CC201" s="185"/>
      <c r="CD201" s="185"/>
      <c r="CE201" s="185"/>
      <c r="CF201" s="185"/>
      <c r="CG201" s="185"/>
      <c r="CH201" s="185"/>
      <c r="CI201" s="185"/>
      <c r="CJ201" s="185"/>
      <c r="CK201" s="185"/>
      <c r="CL201" s="185"/>
      <c r="CM201" s="185"/>
      <c r="CN201" s="185"/>
      <c r="CO201" s="185"/>
      <c r="CP201" s="185"/>
      <c r="CQ201" s="185"/>
      <c r="CR201" s="185"/>
      <c r="CS201" s="185"/>
      <c r="CT201" s="185"/>
      <c r="CU201" s="185"/>
      <c r="CV201" s="194"/>
      <c r="CW201" s="21"/>
      <c r="CX201" s="196"/>
    </row>
    <row r="202" spans="1:102" ht="15" customHeight="1" thickBot="1" x14ac:dyDescent="0.3">
      <c r="A202" s="221"/>
      <c r="B202" s="231"/>
      <c r="C202" s="224"/>
      <c r="D202" s="227"/>
      <c r="E202" s="228"/>
      <c r="F202" s="79" t="s">
        <v>45</v>
      </c>
      <c r="G202" s="44"/>
      <c r="H202" s="141"/>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142"/>
      <c r="AK202" s="186"/>
      <c r="AL202" s="186"/>
      <c r="AM202" s="186"/>
      <c r="AN202" s="186"/>
      <c r="AO202" s="186"/>
      <c r="AP202" s="186"/>
      <c r="AQ202" s="186"/>
      <c r="AR202" s="186"/>
      <c r="AS202" s="186"/>
      <c r="AT202" s="186"/>
      <c r="AU202" s="186"/>
      <c r="AV202" s="186"/>
      <c r="AW202" s="186"/>
      <c r="AX202" s="186"/>
      <c r="AY202" s="186"/>
      <c r="AZ202" s="186"/>
      <c r="BA202" s="186"/>
      <c r="BB202" s="186"/>
      <c r="BC202" s="186"/>
      <c r="BD202" s="186"/>
      <c r="BE202" s="186"/>
      <c r="BF202" s="186"/>
      <c r="BG202" s="186"/>
      <c r="BH202" s="186"/>
      <c r="BI202" s="186"/>
      <c r="BJ202" s="186"/>
      <c r="BK202" s="186"/>
      <c r="BL202" s="186"/>
      <c r="BM202" s="186"/>
      <c r="BN202" s="186"/>
      <c r="BO202" s="186"/>
      <c r="BP202" s="186"/>
      <c r="BQ202" s="186"/>
      <c r="BR202" s="186"/>
      <c r="BS202" s="186"/>
      <c r="BT202" s="186"/>
      <c r="BU202" s="186"/>
      <c r="BV202" s="186"/>
      <c r="BW202" s="186"/>
      <c r="BX202" s="186"/>
      <c r="BY202" s="186"/>
      <c r="BZ202" s="186"/>
      <c r="CA202" s="186"/>
      <c r="CB202" s="186"/>
      <c r="CC202" s="186"/>
      <c r="CD202" s="186"/>
      <c r="CE202" s="186"/>
      <c r="CF202" s="186"/>
      <c r="CG202" s="186"/>
      <c r="CH202" s="186"/>
      <c r="CI202" s="186"/>
      <c r="CJ202" s="186"/>
      <c r="CK202" s="186"/>
      <c r="CL202" s="186"/>
      <c r="CM202" s="186"/>
      <c r="CN202" s="186"/>
      <c r="CO202" s="186"/>
      <c r="CP202" s="186"/>
      <c r="CQ202" s="186"/>
      <c r="CR202" s="186"/>
      <c r="CS202" s="186"/>
      <c r="CT202" s="186"/>
      <c r="CU202" s="186"/>
      <c r="CV202" s="195"/>
      <c r="CW202" s="21"/>
      <c r="CX202" s="196"/>
    </row>
    <row r="203" spans="1:102" ht="15" customHeight="1" thickBot="1" x14ac:dyDescent="0.3">
      <c r="A203" s="219"/>
      <c r="B203" s="158" t="s">
        <v>15</v>
      </c>
      <c r="C203" s="222"/>
      <c r="D203" s="225"/>
      <c r="E203" s="228"/>
      <c r="F203" s="51" t="s">
        <v>16</v>
      </c>
      <c r="G203" s="22" t="str">
        <f t="shared" ref="G203" si="35">IF(COUNTIF(I203:CV206,"&gt;0"),"Yes","No")</f>
        <v>No</v>
      </c>
      <c r="H203" s="126"/>
      <c r="I203" s="113"/>
      <c r="J203" s="112"/>
      <c r="K203" s="112"/>
      <c r="L203" s="112"/>
      <c r="M203" s="112"/>
      <c r="N203" s="113"/>
      <c r="O203" s="113"/>
      <c r="P203" s="113"/>
      <c r="Q203" s="113"/>
      <c r="R203" s="113"/>
      <c r="S203" s="113"/>
      <c r="T203" s="113"/>
      <c r="U203" s="113"/>
      <c r="V203" s="113"/>
      <c r="W203" s="113"/>
      <c r="X203" s="113"/>
      <c r="Y203" s="113"/>
      <c r="Z203" s="113"/>
      <c r="AA203" s="113"/>
      <c r="AB203" s="113"/>
      <c r="AC203" s="113"/>
      <c r="AD203" s="113"/>
      <c r="AE203" s="113"/>
      <c r="AF203" s="113"/>
      <c r="AG203" s="113"/>
      <c r="AH203" s="113"/>
      <c r="AI203" s="113"/>
      <c r="AJ203" s="127"/>
      <c r="AK203" s="178"/>
      <c r="AL203" s="178"/>
      <c r="AM203" s="178"/>
      <c r="AN203" s="178"/>
      <c r="AO203" s="178"/>
      <c r="AP203" s="178"/>
      <c r="AQ203" s="178"/>
      <c r="AR203" s="178"/>
      <c r="AS203" s="178"/>
      <c r="AT203" s="178"/>
      <c r="AU203" s="178"/>
      <c r="AV203" s="178"/>
      <c r="AW203" s="178"/>
      <c r="AX203" s="178"/>
      <c r="AY203" s="178"/>
      <c r="AZ203" s="178"/>
      <c r="BA203" s="178"/>
      <c r="BB203" s="178"/>
      <c r="BC203" s="178"/>
      <c r="BD203" s="178"/>
      <c r="BE203" s="178"/>
      <c r="BF203" s="178"/>
      <c r="BG203" s="178"/>
      <c r="BH203" s="178"/>
      <c r="BI203" s="178"/>
      <c r="BJ203" s="178"/>
      <c r="BK203" s="178"/>
      <c r="BL203" s="178"/>
      <c r="BM203" s="178"/>
      <c r="BN203" s="178"/>
      <c r="BO203" s="178"/>
      <c r="BP203" s="178"/>
      <c r="BQ203" s="178"/>
      <c r="BR203" s="178"/>
      <c r="BS203" s="178"/>
      <c r="BT203" s="178"/>
      <c r="BU203" s="178"/>
      <c r="BV203" s="178"/>
      <c r="BW203" s="178"/>
      <c r="BX203" s="178"/>
      <c r="BY203" s="178"/>
      <c r="BZ203" s="178"/>
      <c r="CA203" s="178"/>
      <c r="CB203" s="178"/>
      <c r="CC203" s="178"/>
      <c r="CD203" s="178"/>
      <c r="CE203" s="178"/>
      <c r="CF203" s="178"/>
      <c r="CG203" s="178"/>
      <c r="CH203" s="178"/>
      <c r="CI203" s="178"/>
      <c r="CJ203" s="178"/>
      <c r="CK203" s="178"/>
      <c r="CL203" s="178"/>
      <c r="CM203" s="178"/>
      <c r="CN203" s="178"/>
      <c r="CO203" s="178"/>
      <c r="CP203" s="178"/>
      <c r="CQ203" s="178"/>
      <c r="CR203" s="178"/>
      <c r="CS203" s="178"/>
      <c r="CT203" s="178"/>
      <c r="CU203" s="178"/>
      <c r="CV203" s="187"/>
      <c r="CW203" s="21"/>
      <c r="CX203" s="196"/>
    </row>
    <row r="204" spans="1:102" ht="15" customHeight="1" thickBot="1" x14ac:dyDescent="0.3">
      <c r="A204" s="220"/>
      <c r="B204" s="159"/>
      <c r="C204" s="223"/>
      <c r="D204" s="226"/>
      <c r="E204" s="228"/>
      <c r="F204" s="29" t="s">
        <v>18</v>
      </c>
      <c r="G204" s="44"/>
      <c r="H204" s="126"/>
      <c r="I204" s="27"/>
      <c r="J204" s="110"/>
      <c r="K204" s="110"/>
      <c r="L204" s="110"/>
      <c r="M204" s="110"/>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128"/>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c r="BI204" s="179"/>
      <c r="BJ204" s="179"/>
      <c r="BK204" s="179"/>
      <c r="BL204" s="179"/>
      <c r="BM204" s="179"/>
      <c r="BN204" s="179"/>
      <c r="BO204" s="179"/>
      <c r="BP204" s="179"/>
      <c r="BQ204" s="179"/>
      <c r="BR204" s="179"/>
      <c r="BS204" s="179"/>
      <c r="BT204" s="179"/>
      <c r="BU204" s="179"/>
      <c r="BV204" s="179"/>
      <c r="BW204" s="179"/>
      <c r="BX204" s="179"/>
      <c r="BY204" s="179"/>
      <c r="BZ204" s="179"/>
      <c r="CA204" s="179"/>
      <c r="CB204" s="179"/>
      <c r="CC204" s="179"/>
      <c r="CD204" s="179"/>
      <c r="CE204" s="179"/>
      <c r="CF204" s="179"/>
      <c r="CG204" s="179"/>
      <c r="CH204" s="179"/>
      <c r="CI204" s="179"/>
      <c r="CJ204" s="179"/>
      <c r="CK204" s="179"/>
      <c r="CL204" s="179"/>
      <c r="CM204" s="179"/>
      <c r="CN204" s="179"/>
      <c r="CO204" s="179"/>
      <c r="CP204" s="179"/>
      <c r="CQ204" s="179"/>
      <c r="CR204" s="179"/>
      <c r="CS204" s="179"/>
      <c r="CT204" s="179"/>
      <c r="CU204" s="179"/>
      <c r="CV204" s="188"/>
      <c r="CW204" s="21"/>
      <c r="CX204" s="196"/>
    </row>
    <row r="205" spans="1:102" ht="15" customHeight="1" thickBot="1" x14ac:dyDescent="0.3">
      <c r="A205" s="220"/>
      <c r="B205" s="158" t="s">
        <v>19</v>
      </c>
      <c r="C205" s="223"/>
      <c r="D205" s="226"/>
      <c r="E205" s="228"/>
      <c r="F205" s="29" t="s">
        <v>20</v>
      </c>
      <c r="G205" s="44"/>
      <c r="H205" s="126"/>
      <c r="I205" s="27"/>
      <c r="J205" s="110"/>
      <c r="K205" s="110"/>
      <c r="L205" s="110"/>
      <c r="M205" s="110"/>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128"/>
      <c r="AK205" s="179"/>
      <c r="AL205" s="179"/>
      <c r="AM205" s="179"/>
      <c r="AN205" s="179"/>
      <c r="AO205" s="179"/>
      <c r="AP205" s="179"/>
      <c r="AQ205" s="179"/>
      <c r="AR205" s="179"/>
      <c r="AS205" s="179"/>
      <c r="AT205" s="179"/>
      <c r="AU205" s="179"/>
      <c r="AV205" s="179"/>
      <c r="AW205" s="179"/>
      <c r="AX205" s="179"/>
      <c r="AY205" s="179"/>
      <c r="AZ205" s="179"/>
      <c r="BA205" s="179"/>
      <c r="BB205" s="179"/>
      <c r="BC205" s="179"/>
      <c r="BD205" s="179"/>
      <c r="BE205" s="179"/>
      <c r="BF205" s="179"/>
      <c r="BG205" s="179"/>
      <c r="BH205" s="179"/>
      <c r="BI205" s="179"/>
      <c r="BJ205" s="179"/>
      <c r="BK205" s="179"/>
      <c r="BL205" s="179"/>
      <c r="BM205" s="179"/>
      <c r="BN205" s="179"/>
      <c r="BO205" s="179"/>
      <c r="BP205" s="179"/>
      <c r="BQ205" s="179"/>
      <c r="BR205" s="179"/>
      <c r="BS205" s="179"/>
      <c r="BT205" s="179"/>
      <c r="BU205" s="179"/>
      <c r="BV205" s="179"/>
      <c r="BW205" s="179"/>
      <c r="BX205" s="179"/>
      <c r="BY205" s="179"/>
      <c r="BZ205" s="179"/>
      <c r="CA205" s="179"/>
      <c r="CB205" s="179"/>
      <c r="CC205" s="179"/>
      <c r="CD205" s="179"/>
      <c r="CE205" s="179"/>
      <c r="CF205" s="179"/>
      <c r="CG205" s="179"/>
      <c r="CH205" s="179"/>
      <c r="CI205" s="179"/>
      <c r="CJ205" s="179"/>
      <c r="CK205" s="179"/>
      <c r="CL205" s="179"/>
      <c r="CM205" s="179"/>
      <c r="CN205" s="179"/>
      <c r="CO205" s="179"/>
      <c r="CP205" s="179"/>
      <c r="CQ205" s="179"/>
      <c r="CR205" s="179"/>
      <c r="CS205" s="179"/>
      <c r="CT205" s="179"/>
      <c r="CU205" s="179"/>
      <c r="CV205" s="188"/>
      <c r="CW205" s="21"/>
      <c r="CX205" s="196"/>
    </row>
    <row r="206" spans="1:102" ht="15" customHeight="1" thickBot="1" x14ac:dyDescent="0.3">
      <c r="A206" s="220"/>
      <c r="B206" s="160"/>
      <c r="C206" s="223"/>
      <c r="D206" s="226"/>
      <c r="E206" s="228"/>
      <c r="F206" s="29" t="s">
        <v>21</v>
      </c>
      <c r="G206" s="44"/>
      <c r="H206" s="126"/>
      <c r="I206" s="27"/>
      <c r="J206" s="110"/>
      <c r="K206" s="110"/>
      <c r="L206" s="110"/>
      <c r="M206" s="110"/>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128"/>
      <c r="AK206" s="179"/>
      <c r="AL206" s="179"/>
      <c r="AM206" s="179"/>
      <c r="AN206" s="179"/>
      <c r="AO206" s="179"/>
      <c r="AP206" s="179"/>
      <c r="AQ206" s="179"/>
      <c r="AR206" s="179"/>
      <c r="AS206" s="179"/>
      <c r="AT206" s="179"/>
      <c r="AU206" s="179"/>
      <c r="AV206" s="179"/>
      <c r="AW206" s="179"/>
      <c r="AX206" s="179"/>
      <c r="AY206" s="179"/>
      <c r="AZ206" s="179"/>
      <c r="BA206" s="179"/>
      <c r="BB206" s="179"/>
      <c r="BC206" s="179"/>
      <c r="BD206" s="179"/>
      <c r="BE206" s="179"/>
      <c r="BF206" s="179"/>
      <c r="BG206" s="179"/>
      <c r="BH206" s="179"/>
      <c r="BI206" s="179"/>
      <c r="BJ206" s="179"/>
      <c r="BK206" s="179"/>
      <c r="BL206" s="179"/>
      <c r="BM206" s="179"/>
      <c r="BN206" s="179"/>
      <c r="BO206" s="179"/>
      <c r="BP206" s="179"/>
      <c r="BQ206" s="179"/>
      <c r="BR206" s="179"/>
      <c r="BS206" s="179"/>
      <c r="BT206" s="179"/>
      <c r="BU206" s="179"/>
      <c r="BV206" s="179"/>
      <c r="BW206" s="179"/>
      <c r="BX206" s="179"/>
      <c r="BY206" s="179"/>
      <c r="BZ206" s="179"/>
      <c r="CA206" s="179"/>
      <c r="CB206" s="179"/>
      <c r="CC206" s="179"/>
      <c r="CD206" s="179"/>
      <c r="CE206" s="179"/>
      <c r="CF206" s="179"/>
      <c r="CG206" s="179"/>
      <c r="CH206" s="179"/>
      <c r="CI206" s="179"/>
      <c r="CJ206" s="179"/>
      <c r="CK206" s="179"/>
      <c r="CL206" s="179"/>
      <c r="CM206" s="179"/>
      <c r="CN206" s="179"/>
      <c r="CO206" s="179"/>
      <c r="CP206" s="179"/>
      <c r="CQ206" s="179"/>
      <c r="CR206" s="179"/>
      <c r="CS206" s="179"/>
      <c r="CT206" s="179"/>
      <c r="CU206" s="179"/>
      <c r="CV206" s="188"/>
      <c r="CW206" s="21"/>
      <c r="CX206" s="196"/>
    </row>
    <row r="207" spans="1:102" ht="15" customHeight="1" x14ac:dyDescent="0.25">
      <c r="A207" s="220"/>
      <c r="B207" s="229"/>
      <c r="C207" s="223"/>
      <c r="D207" s="226"/>
      <c r="E207" s="228"/>
      <c r="F207" s="30" t="s">
        <v>22</v>
      </c>
      <c r="G207" s="129" t="str">
        <f t="shared" ref="G207" si="36">IF(COUNTIF(I207:CV210,"&gt;0"),"Yes","No")</f>
        <v>No</v>
      </c>
      <c r="H207" s="129"/>
      <c r="I207" s="28"/>
      <c r="J207" s="111"/>
      <c r="K207" s="111"/>
      <c r="L207" s="111"/>
      <c r="M207" s="111"/>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130"/>
      <c r="AK207" s="180"/>
      <c r="AL207" s="180"/>
      <c r="AM207" s="180"/>
      <c r="AN207" s="180"/>
      <c r="AO207" s="180"/>
      <c r="AP207" s="180"/>
      <c r="AQ207" s="180"/>
      <c r="AR207" s="180"/>
      <c r="AS207" s="180"/>
      <c r="AT207" s="180"/>
      <c r="AU207" s="180"/>
      <c r="AV207" s="180"/>
      <c r="AW207" s="180"/>
      <c r="AX207" s="180"/>
      <c r="AY207" s="180"/>
      <c r="AZ207" s="180"/>
      <c r="BA207" s="180"/>
      <c r="BB207" s="180"/>
      <c r="BC207" s="180"/>
      <c r="BD207" s="180"/>
      <c r="BE207" s="180"/>
      <c r="BF207" s="180"/>
      <c r="BG207" s="180"/>
      <c r="BH207" s="180"/>
      <c r="BI207" s="180"/>
      <c r="BJ207" s="180"/>
      <c r="BK207" s="180"/>
      <c r="BL207" s="180"/>
      <c r="BM207" s="180"/>
      <c r="BN207" s="180"/>
      <c r="BO207" s="180"/>
      <c r="BP207" s="180"/>
      <c r="BQ207" s="180"/>
      <c r="BR207" s="180"/>
      <c r="BS207" s="180"/>
      <c r="BT207" s="180"/>
      <c r="BU207" s="180"/>
      <c r="BV207" s="180"/>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c r="CV207" s="189"/>
      <c r="CW207" s="21"/>
      <c r="CX207" s="196"/>
    </row>
    <row r="208" spans="1:102" ht="15" customHeight="1" x14ac:dyDescent="0.25">
      <c r="A208" s="220"/>
      <c r="B208" s="230"/>
      <c r="C208" s="223"/>
      <c r="D208" s="226"/>
      <c r="E208" s="228"/>
      <c r="F208" s="30" t="s">
        <v>23</v>
      </c>
      <c r="G208" s="44"/>
      <c r="H208" s="129"/>
      <c r="I208" s="28"/>
      <c r="J208" s="111"/>
      <c r="K208" s="111"/>
      <c r="L208" s="111"/>
      <c r="M208" s="111"/>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130"/>
      <c r="AK208" s="180"/>
      <c r="AL208" s="180"/>
      <c r="AM208" s="180"/>
      <c r="AN208" s="180"/>
      <c r="AO208" s="180"/>
      <c r="AP208" s="180"/>
      <c r="AQ208" s="180"/>
      <c r="AR208" s="180"/>
      <c r="AS208" s="180"/>
      <c r="AT208" s="180"/>
      <c r="AU208" s="180"/>
      <c r="AV208" s="180"/>
      <c r="AW208" s="180"/>
      <c r="AX208" s="180"/>
      <c r="AY208" s="180"/>
      <c r="AZ208" s="180"/>
      <c r="BA208" s="180"/>
      <c r="BB208" s="180"/>
      <c r="BC208" s="180"/>
      <c r="BD208" s="180"/>
      <c r="BE208" s="180"/>
      <c r="BF208" s="180"/>
      <c r="BG208" s="180"/>
      <c r="BH208" s="180"/>
      <c r="BI208" s="180"/>
      <c r="BJ208" s="180"/>
      <c r="BK208" s="180"/>
      <c r="BL208" s="180"/>
      <c r="BM208" s="180"/>
      <c r="BN208" s="180"/>
      <c r="BO208" s="180"/>
      <c r="BP208" s="180"/>
      <c r="BQ208" s="180"/>
      <c r="BR208" s="180"/>
      <c r="BS208" s="180"/>
      <c r="BT208" s="180"/>
      <c r="BU208" s="180"/>
      <c r="BV208" s="180"/>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c r="CV208" s="189"/>
      <c r="CW208" s="21"/>
      <c r="CX208" s="196"/>
    </row>
    <row r="209" spans="1:102" ht="15" customHeight="1" x14ac:dyDescent="0.25">
      <c r="A209" s="220"/>
      <c r="B209" s="230"/>
      <c r="C209" s="223"/>
      <c r="D209" s="226"/>
      <c r="E209" s="228"/>
      <c r="F209" s="30" t="s">
        <v>24</v>
      </c>
      <c r="G209" s="44"/>
      <c r="H209" s="129"/>
      <c r="I209" s="28"/>
      <c r="J209" s="111"/>
      <c r="K209" s="111"/>
      <c r="L209" s="111"/>
      <c r="M209" s="111"/>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130"/>
      <c r="AK209" s="180"/>
      <c r="AL209" s="180"/>
      <c r="AM209" s="180"/>
      <c r="AN209" s="180"/>
      <c r="AO209" s="180"/>
      <c r="AP209" s="180"/>
      <c r="AQ209" s="180"/>
      <c r="AR209" s="180"/>
      <c r="AS209" s="180"/>
      <c r="AT209" s="180"/>
      <c r="AU209" s="180"/>
      <c r="AV209" s="180"/>
      <c r="AW209" s="180"/>
      <c r="AX209" s="180"/>
      <c r="AY209" s="180"/>
      <c r="AZ209" s="180"/>
      <c r="BA209" s="180"/>
      <c r="BB209" s="180"/>
      <c r="BC209" s="180"/>
      <c r="BD209" s="180"/>
      <c r="BE209" s="180"/>
      <c r="BF209" s="180"/>
      <c r="BG209" s="180"/>
      <c r="BH209" s="180"/>
      <c r="BI209" s="180"/>
      <c r="BJ209" s="180"/>
      <c r="BK209" s="180"/>
      <c r="BL209" s="180"/>
      <c r="BM209" s="180"/>
      <c r="BN209" s="180"/>
      <c r="BO209" s="180"/>
      <c r="BP209" s="180"/>
      <c r="BQ209" s="180"/>
      <c r="BR209" s="180"/>
      <c r="BS209" s="180"/>
      <c r="BT209" s="180"/>
      <c r="BU209" s="180"/>
      <c r="BV209" s="180"/>
      <c r="BW209" s="180"/>
      <c r="BX209" s="180"/>
      <c r="BY209" s="180"/>
      <c r="BZ209" s="180"/>
      <c r="CA209" s="180"/>
      <c r="CB209" s="180"/>
      <c r="CC209" s="180"/>
      <c r="CD209" s="180"/>
      <c r="CE209" s="180"/>
      <c r="CF209" s="180"/>
      <c r="CG209" s="180"/>
      <c r="CH209" s="180"/>
      <c r="CI209" s="180"/>
      <c r="CJ209" s="180"/>
      <c r="CK209" s="180"/>
      <c r="CL209" s="180"/>
      <c r="CM209" s="180"/>
      <c r="CN209" s="180"/>
      <c r="CO209" s="180"/>
      <c r="CP209" s="180"/>
      <c r="CQ209" s="180"/>
      <c r="CR209" s="180"/>
      <c r="CS209" s="180"/>
      <c r="CT209" s="180"/>
      <c r="CU209" s="180"/>
      <c r="CV209" s="189"/>
      <c r="CW209" s="21"/>
      <c r="CX209" s="196"/>
    </row>
    <row r="210" spans="1:102" ht="15" customHeight="1" x14ac:dyDescent="0.25">
      <c r="A210" s="220"/>
      <c r="B210" s="230"/>
      <c r="C210" s="223"/>
      <c r="D210" s="226"/>
      <c r="E210" s="228"/>
      <c r="F210" s="30" t="s">
        <v>25</v>
      </c>
      <c r="G210" s="44"/>
      <c r="H210" s="129"/>
      <c r="I210" s="28"/>
      <c r="J210" s="111"/>
      <c r="K210" s="111"/>
      <c r="L210" s="111"/>
      <c r="M210" s="111"/>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130"/>
      <c r="AK210" s="180"/>
      <c r="AL210" s="180"/>
      <c r="AM210" s="180"/>
      <c r="AN210" s="180"/>
      <c r="AO210" s="180"/>
      <c r="AP210" s="180"/>
      <c r="AQ210" s="180"/>
      <c r="AR210" s="180"/>
      <c r="AS210" s="180"/>
      <c r="AT210" s="180"/>
      <c r="AU210" s="180"/>
      <c r="AV210" s="180"/>
      <c r="AW210" s="180"/>
      <c r="AX210" s="180"/>
      <c r="AY210" s="180"/>
      <c r="AZ210" s="180"/>
      <c r="BA210" s="180"/>
      <c r="BB210" s="180"/>
      <c r="BC210" s="180"/>
      <c r="BD210" s="180"/>
      <c r="BE210" s="180"/>
      <c r="BF210" s="180"/>
      <c r="BG210" s="180"/>
      <c r="BH210" s="180"/>
      <c r="BI210" s="180"/>
      <c r="BJ210" s="180"/>
      <c r="BK210" s="180"/>
      <c r="BL210" s="180"/>
      <c r="BM210" s="180"/>
      <c r="BN210" s="180"/>
      <c r="BO210" s="180"/>
      <c r="BP210" s="180"/>
      <c r="BQ210" s="180"/>
      <c r="BR210" s="180"/>
      <c r="BS210" s="180"/>
      <c r="BT210" s="180"/>
      <c r="BU210" s="180"/>
      <c r="BV210" s="180"/>
      <c r="BW210" s="180"/>
      <c r="BX210" s="180"/>
      <c r="BY210" s="180"/>
      <c r="BZ210" s="180"/>
      <c r="CA210" s="180"/>
      <c r="CB210" s="180"/>
      <c r="CC210" s="180"/>
      <c r="CD210" s="180"/>
      <c r="CE210" s="180"/>
      <c r="CF210" s="180"/>
      <c r="CG210" s="180"/>
      <c r="CH210" s="180"/>
      <c r="CI210" s="180"/>
      <c r="CJ210" s="180"/>
      <c r="CK210" s="180"/>
      <c r="CL210" s="180"/>
      <c r="CM210" s="180"/>
      <c r="CN210" s="180"/>
      <c r="CO210" s="180"/>
      <c r="CP210" s="180"/>
      <c r="CQ210" s="180"/>
      <c r="CR210" s="180"/>
      <c r="CS210" s="180"/>
      <c r="CT210" s="180"/>
      <c r="CU210" s="180"/>
      <c r="CV210" s="189"/>
      <c r="CW210" s="21"/>
      <c r="CX210" s="196"/>
    </row>
    <row r="211" spans="1:102" ht="15" customHeight="1" x14ac:dyDescent="0.25">
      <c r="A211" s="220"/>
      <c r="B211" s="230"/>
      <c r="C211" s="223"/>
      <c r="D211" s="226"/>
      <c r="E211" s="228"/>
      <c r="F211" s="31" t="s">
        <v>26</v>
      </c>
      <c r="G211" s="129" t="str">
        <f t="shared" ref="G211" si="37">IF(COUNTIF(I211:CV214,"&gt;0"),"Yes","No")</f>
        <v>No</v>
      </c>
      <c r="H211" s="131"/>
      <c r="I211" s="109"/>
      <c r="J211" s="109"/>
      <c r="K211" s="109"/>
      <c r="L211" s="109"/>
      <c r="M211" s="109"/>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132"/>
      <c r="AK211" s="181"/>
      <c r="AL211" s="181"/>
      <c r="AM211" s="181"/>
      <c r="AN211" s="181"/>
      <c r="AO211" s="181"/>
      <c r="AP211" s="181"/>
      <c r="AQ211" s="181"/>
      <c r="AR211" s="181"/>
      <c r="AS211" s="181"/>
      <c r="AT211" s="181"/>
      <c r="AU211" s="181"/>
      <c r="AV211" s="181"/>
      <c r="AW211" s="181"/>
      <c r="AX211" s="181"/>
      <c r="AY211" s="181"/>
      <c r="AZ211" s="181"/>
      <c r="BA211" s="181"/>
      <c r="BB211" s="181"/>
      <c r="BC211" s="181"/>
      <c r="BD211" s="181"/>
      <c r="BE211" s="181"/>
      <c r="BF211" s="181"/>
      <c r="BG211" s="181"/>
      <c r="BH211" s="181"/>
      <c r="BI211" s="181"/>
      <c r="BJ211" s="181"/>
      <c r="BK211" s="181"/>
      <c r="BL211" s="181"/>
      <c r="BM211" s="181"/>
      <c r="BN211" s="181"/>
      <c r="BO211" s="181"/>
      <c r="BP211" s="181"/>
      <c r="BQ211" s="181"/>
      <c r="BR211" s="181"/>
      <c r="BS211" s="181"/>
      <c r="BT211" s="181"/>
      <c r="BU211" s="181"/>
      <c r="BV211" s="181"/>
      <c r="BW211" s="181"/>
      <c r="BX211" s="181"/>
      <c r="BY211" s="181"/>
      <c r="BZ211" s="181"/>
      <c r="CA211" s="181"/>
      <c r="CB211" s="181"/>
      <c r="CC211" s="181"/>
      <c r="CD211" s="181"/>
      <c r="CE211" s="181"/>
      <c r="CF211" s="181"/>
      <c r="CG211" s="181"/>
      <c r="CH211" s="181"/>
      <c r="CI211" s="181"/>
      <c r="CJ211" s="181"/>
      <c r="CK211" s="181"/>
      <c r="CL211" s="181"/>
      <c r="CM211" s="181"/>
      <c r="CN211" s="181"/>
      <c r="CO211" s="181"/>
      <c r="CP211" s="181"/>
      <c r="CQ211" s="181"/>
      <c r="CR211" s="181"/>
      <c r="CS211" s="181"/>
      <c r="CT211" s="181"/>
      <c r="CU211" s="181"/>
      <c r="CV211" s="190"/>
      <c r="CW211" s="21"/>
      <c r="CX211" s="196"/>
    </row>
    <row r="212" spans="1:102" ht="15" customHeight="1" x14ac:dyDescent="0.25">
      <c r="A212" s="220"/>
      <c r="B212" s="230"/>
      <c r="C212" s="223"/>
      <c r="D212" s="226"/>
      <c r="E212" s="228"/>
      <c r="F212" s="31" t="s">
        <v>27</v>
      </c>
      <c r="G212" s="44"/>
      <c r="H212" s="131"/>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132"/>
      <c r="AK212" s="181"/>
      <c r="AL212" s="181"/>
      <c r="AM212" s="181"/>
      <c r="AN212" s="181"/>
      <c r="AO212" s="181"/>
      <c r="AP212" s="181"/>
      <c r="AQ212" s="181"/>
      <c r="AR212" s="181"/>
      <c r="AS212" s="181"/>
      <c r="AT212" s="181"/>
      <c r="AU212" s="181"/>
      <c r="AV212" s="181"/>
      <c r="AW212" s="181"/>
      <c r="AX212" s="181"/>
      <c r="AY212" s="181"/>
      <c r="AZ212" s="181"/>
      <c r="BA212" s="181"/>
      <c r="BB212" s="181"/>
      <c r="BC212" s="181"/>
      <c r="BD212" s="181"/>
      <c r="BE212" s="181"/>
      <c r="BF212" s="181"/>
      <c r="BG212" s="181"/>
      <c r="BH212" s="181"/>
      <c r="BI212" s="181"/>
      <c r="BJ212" s="181"/>
      <c r="BK212" s="181"/>
      <c r="BL212" s="181"/>
      <c r="BM212" s="181"/>
      <c r="BN212" s="181"/>
      <c r="BO212" s="181"/>
      <c r="BP212" s="181"/>
      <c r="BQ212" s="181"/>
      <c r="BR212" s="181"/>
      <c r="BS212" s="181"/>
      <c r="BT212" s="181"/>
      <c r="BU212" s="181"/>
      <c r="BV212" s="181"/>
      <c r="BW212" s="181"/>
      <c r="BX212" s="181"/>
      <c r="BY212" s="181"/>
      <c r="BZ212" s="181"/>
      <c r="CA212" s="181"/>
      <c r="CB212" s="181"/>
      <c r="CC212" s="181"/>
      <c r="CD212" s="181"/>
      <c r="CE212" s="181"/>
      <c r="CF212" s="181"/>
      <c r="CG212" s="181"/>
      <c r="CH212" s="181"/>
      <c r="CI212" s="181"/>
      <c r="CJ212" s="181"/>
      <c r="CK212" s="181"/>
      <c r="CL212" s="181"/>
      <c r="CM212" s="181"/>
      <c r="CN212" s="181"/>
      <c r="CO212" s="181"/>
      <c r="CP212" s="181"/>
      <c r="CQ212" s="181"/>
      <c r="CR212" s="181"/>
      <c r="CS212" s="181"/>
      <c r="CT212" s="181"/>
      <c r="CU212" s="181"/>
      <c r="CV212" s="190"/>
      <c r="CW212" s="21"/>
      <c r="CX212" s="196"/>
    </row>
    <row r="213" spans="1:102" ht="15" customHeight="1" x14ac:dyDescent="0.25">
      <c r="A213" s="220"/>
      <c r="B213" s="230"/>
      <c r="C213" s="223"/>
      <c r="D213" s="226"/>
      <c r="E213" s="228"/>
      <c r="F213" s="31" t="s">
        <v>28</v>
      </c>
      <c r="G213" s="44"/>
      <c r="H213" s="131"/>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132"/>
      <c r="AK213" s="181"/>
      <c r="AL213" s="181"/>
      <c r="AM213" s="181"/>
      <c r="AN213" s="181"/>
      <c r="AO213" s="181"/>
      <c r="AP213" s="181"/>
      <c r="AQ213" s="181"/>
      <c r="AR213" s="181"/>
      <c r="AS213" s="181"/>
      <c r="AT213" s="181"/>
      <c r="AU213" s="181"/>
      <c r="AV213" s="181"/>
      <c r="AW213" s="181"/>
      <c r="AX213" s="181"/>
      <c r="AY213" s="181"/>
      <c r="AZ213" s="181"/>
      <c r="BA213" s="181"/>
      <c r="BB213" s="181"/>
      <c r="BC213" s="181"/>
      <c r="BD213" s="181"/>
      <c r="BE213" s="181"/>
      <c r="BF213" s="181"/>
      <c r="BG213" s="181"/>
      <c r="BH213" s="181"/>
      <c r="BI213" s="181"/>
      <c r="BJ213" s="181"/>
      <c r="BK213" s="181"/>
      <c r="BL213" s="181"/>
      <c r="BM213" s="181"/>
      <c r="BN213" s="181"/>
      <c r="BO213" s="181"/>
      <c r="BP213" s="181"/>
      <c r="BQ213" s="181"/>
      <c r="BR213" s="181"/>
      <c r="BS213" s="181"/>
      <c r="BT213" s="181"/>
      <c r="BU213" s="181"/>
      <c r="BV213" s="181"/>
      <c r="BW213" s="181"/>
      <c r="BX213" s="181"/>
      <c r="BY213" s="181"/>
      <c r="BZ213" s="181"/>
      <c r="CA213" s="181"/>
      <c r="CB213" s="181"/>
      <c r="CC213" s="181"/>
      <c r="CD213" s="181"/>
      <c r="CE213" s="181"/>
      <c r="CF213" s="181"/>
      <c r="CG213" s="181"/>
      <c r="CH213" s="181"/>
      <c r="CI213" s="181"/>
      <c r="CJ213" s="181"/>
      <c r="CK213" s="181"/>
      <c r="CL213" s="181"/>
      <c r="CM213" s="181"/>
      <c r="CN213" s="181"/>
      <c r="CO213" s="181"/>
      <c r="CP213" s="181"/>
      <c r="CQ213" s="181"/>
      <c r="CR213" s="181"/>
      <c r="CS213" s="181"/>
      <c r="CT213" s="181"/>
      <c r="CU213" s="181"/>
      <c r="CV213" s="190"/>
      <c r="CW213" s="21"/>
      <c r="CX213" s="196"/>
    </row>
    <row r="214" spans="1:102" ht="15" customHeight="1" x14ac:dyDescent="0.25">
      <c r="A214" s="220"/>
      <c r="B214" s="230"/>
      <c r="C214" s="223"/>
      <c r="D214" s="226"/>
      <c r="E214" s="228"/>
      <c r="F214" s="31" t="s">
        <v>29</v>
      </c>
      <c r="G214" s="44"/>
      <c r="H214" s="131"/>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132"/>
      <c r="AK214" s="181"/>
      <c r="AL214" s="181"/>
      <c r="AM214" s="181"/>
      <c r="AN214" s="181"/>
      <c r="AO214" s="181"/>
      <c r="AP214" s="181"/>
      <c r="AQ214" s="181"/>
      <c r="AR214" s="181"/>
      <c r="AS214" s="181"/>
      <c r="AT214" s="181"/>
      <c r="AU214" s="181"/>
      <c r="AV214" s="181"/>
      <c r="AW214" s="181"/>
      <c r="AX214" s="181"/>
      <c r="AY214" s="181"/>
      <c r="AZ214" s="181"/>
      <c r="BA214" s="181"/>
      <c r="BB214" s="181"/>
      <c r="BC214" s="181"/>
      <c r="BD214" s="181"/>
      <c r="BE214" s="181"/>
      <c r="BF214" s="181"/>
      <c r="BG214" s="181"/>
      <c r="BH214" s="181"/>
      <c r="BI214" s="181"/>
      <c r="BJ214" s="181"/>
      <c r="BK214" s="181"/>
      <c r="BL214" s="181"/>
      <c r="BM214" s="181"/>
      <c r="BN214" s="181"/>
      <c r="BO214" s="181"/>
      <c r="BP214" s="181"/>
      <c r="BQ214" s="181"/>
      <c r="BR214" s="181"/>
      <c r="BS214" s="181"/>
      <c r="BT214" s="181"/>
      <c r="BU214" s="181"/>
      <c r="BV214" s="181"/>
      <c r="BW214" s="181"/>
      <c r="BX214" s="181"/>
      <c r="BY214" s="181"/>
      <c r="BZ214" s="181"/>
      <c r="CA214" s="181"/>
      <c r="CB214" s="181"/>
      <c r="CC214" s="181"/>
      <c r="CD214" s="181"/>
      <c r="CE214" s="181"/>
      <c r="CF214" s="181"/>
      <c r="CG214" s="181"/>
      <c r="CH214" s="181"/>
      <c r="CI214" s="181"/>
      <c r="CJ214" s="181"/>
      <c r="CK214" s="181"/>
      <c r="CL214" s="181"/>
      <c r="CM214" s="181"/>
      <c r="CN214" s="181"/>
      <c r="CO214" s="181"/>
      <c r="CP214" s="181"/>
      <c r="CQ214" s="181"/>
      <c r="CR214" s="181"/>
      <c r="CS214" s="181"/>
      <c r="CT214" s="181"/>
      <c r="CU214" s="181"/>
      <c r="CV214" s="190"/>
      <c r="CW214" s="21"/>
      <c r="CX214" s="196"/>
    </row>
    <row r="215" spans="1:102" ht="15" customHeight="1" x14ac:dyDescent="0.25">
      <c r="A215" s="220"/>
      <c r="B215" s="230"/>
      <c r="C215" s="223"/>
      <c r="D215" s="226"/>
      <c r="E215" s="228"/>
      <c r="F215" s="32" t="s">
        <v>30</v>
      </c>
      <c r="G215" s="133" t="str">
        <f t="shared" ref="G215" si="38">IF(COUNTIF(I215:CV218,"&gt;0"),"Yes","No")</f>
        <v>No</v>
      </c>
      <c r="H215" s="133"/>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134"/>
      <c r="AK215" s="182"/>
      <c r="AL215" s="182"/>
      <c r="AM215" s="182"/>
      <c r="AN215" s="182"/>
      <c r="AO215" s="182"/>
      <c r="AP215" s="182"/>
      <c r="AQ215" s="182"/>
      <c r="AR215" s="182"/>
      <c r="AS215" s="182"/>
      <c r="AT215" s="182"/>
      <c r="AU215" s="182"/>
      <c r="AV215" s="182"/>
      <c r="AW215" s="182"/>
      <c r="AX215" s="182"/>
      <c r="AY215" s="182"/>
      <c r="AZ215" s="182"/>
      <c r="BA215" s="182"/>
      <c r="BB215" s="182"/>
      <c r="BC215" s="182"/>
      <c r="BD215" s="182"/>
      <c r="BE215" s="182"/>
      <c r="BF215" s="182"/>
      <c r="BG215" s="182"/>
      <c r="BH215" s="182"/>
      <c r="BI215" s="182"/>
      <c r="BJ215" s="182"/>
      <c r="BK215" s="182"/>
      <c r="BL215" s="182"/>
      <c r="BM215" s="182"/>
      <c r="BN215" s="182"/>
      <c r="BO215" s="182"/>
      <c r="BP215" s="182"/>
      <c r="BQ215" s="182"/>
      <c r="BR215" s="182"/>
      <c r="BS215" s="182"/>
      <c r="BT215" s="182"/>
      <c r="BU215" s="182"/>
      <c r="BV215" s="182"/>
      <c r="BW215" s="182"/>
      <c r="BX215" s="182"/>
      <c r="BY215" s="182"/>
      <c r="BZ215" s="182"/>
      <c r="CA215" s="182"/>
      <c r="CB215" s="182"/>
      <c r="CC215" s="182"/>
      <c r="CD215" s="182"/>
      <c r="CE215" s="182"/>
      <c r="CF215" s="182"/>
      <c r="CG215" s="182"/>
      <c r="CH215" s="182"/>
      <c r="CI215" s="182"/>
      <c r="CJ215" s="182"/>
      <c r="CK215" s="182"/>
      <c r="CL215" s="182"/>
      <c r="CM215" s="182"/>
      <c r="CN215" s="182"/>
      <c r="CO215" s="182"/>
      <c r="CP215" s="182"/>
      <c r="CQ215" s="182"/>
      <c r="CR215" s="182"/>
      <c r="CS215" s="182"/>
      <c r="CT215" s="182"/>
      <c r="CU215" s="182"/>
      <c r="CV215" s="191"/>
      <c r="CW215" s="21"/>
      <c r="CX215" s="196"/>
    </row>
    <row r="216" spans="1:102" ht="15" customHeight="1" x14ac:dyDescent="0.25">
      <c r="A216" s="220"/>
      <c r="B216" s="230"/>
      <c r="C216" s="223"/>
      <c r="D216" s="226"/>
      <c r="E216" s="228"/>
      <c r="F216" s="32" t="s">
        <v>31</v>
      </c>
      <c r="G216" s="44"/>
      <c r="H216" s="133"/>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134"/>
      <c r="AK216" s="182"/>
      <c r="AL216" s="182"/>
      <c r="AM216" s="182"/>
      <c r="AN216" s="182"/>
      <c r="AO216" s="182"/>
      <c r="AP216" s="182"/>
      <c r="AQ216" s="182"/>
      <c r="AR216" s="182"/>
      <c r="AS216" s="182"/>
      <c r="AT216" s="182"/>
      <c r="AU216" s="182"/>
      <c r="AV216" s="182"/>
      <c r="AW216" s="182"/>
      <c r="AX216" s="182"/>
      <c r="AY216" s="182"/>
      <c r="AZ216" s="182"/>
      <c r="BA216" s="182"/>
      <c r="BB216" s="182"/>
      <c r="BC216" s="182"/>
      <c r="BD216" s="182"/>
      <c r="BE216" s="182"/>
      <c r="BF216" s="182"/>
      <c r="BG216" s="182"/>
      <c r="BH216" s="182"/>
      <c r="BI216" s="182"/>
      <c r="BJ216" s="182"/>
      <c r="BK216" s="182"/>
      <c r="BL216" s="182"/>
      <c r="BM216" s="182"/>
      <c r="BN216" s="182"/>
      <c r="BO216" s="182"/>
      <c r="BP216" s="182"/>
      <c r="BQ216" s="182"/>
      <c r="BR216" s="182"/>
      <c r="BS216" s="182"/>
      <c r="BT216" s="182"/>
      <c r="BU216" s="182"/>
      <c r="BV216" s="182"/>
      <c r="BW216" s="182"/>
      <c r="BX216" s="182"/>
      <c r="BY216" s="182"/>
      <c r="BZ216" s="182"/>
      <c r="CA216" s="182"/>
      <c r="CB216" s="182"/>
      <c r="CC216" s="182"/>
      <c r="CD216" s="182"/>
      <c r="CE216" s="182"/>
      <c r="CF216" s="182"/>
      <c r="CG216" s="182"/>
      <c r="CH216" s="182"/>
      <c r="CI216" s="182"/>
      <c r="CJ216" s="182"/>
      <c r="CK216" s="182"/>
      <c r="CL216" s="182"/>
      <c r="CM216" s="182"/>
      <c r="CN216" s="182"/>
      <c r="CO216" s="182"/>
      <c r="CP216" s="182"/>
      <c r="CQ216" s="182"/>
      <c r="CR216" s="182"/>
      <c r="CS216" s="182"/>
      <c r="CT216" s="182"/>
      <c r="CU216" s="182"/>
      <c r="CV216" s="191"/>
      <c r="CW216" s="21"/>
      <c r="CX216" s="196"/>
    </row>
    <row r="217" spans="1:102" ht="15" customHeight="1" x14ac:dyDescent="0.25">
      <c r="A217" s="220"/>
      <c r="B217" s="230"/>
      <c r="C217" s="223"/>
      <c r="D217" s="226"/>
      <c r="E217" s="228"/>
      <c r="F217" s="32" t="s">
        <v>32</v>
      </c>
      <c r="G217" s="44"/>
      <c r="H217" s="133"/>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134"/>
      <c r="AK217" s="182"/>
      <c r="AL217" s="182"/>
      <c r="AM217" s="182"/>
      <c r="AN217" s="182"/>
      <c r="AO217" s="182"/>
      <c r="AP217" s="182"/>
      <c r="AQ217" s="182"/>
      <c r="AR217" s="182"/>
      <c r="AS217" s="182"/>
      <c r="AT217" s="182"/>
      <c r="AU217" s="182"/>
      <c r="AV217" s="182"/>
      <c r="AW217" s="182"/>
      <c r="AX217" s="182"/>
      <c r="AY217" s="182"/>
      <c r="AZ217" s="182"/>
      <c r="BA217" s="182"/>
      <c r="BB217" s="182"/>
      <c r="BC217" s="182"/>
      <c r="BD217" s="182"/>
      <c r="BE217" s="182"/>
      <c r="BF217" s="182"/>
      <c r="BG217" s="182"/>
      <c r="BH217" s="182"/>
      <c r="BI217" s="182"/>
      <c r="BJ217" s="182"/>
      <c r="BK217" s="182"/>
      <c r="BL217" s="182"/>
      <c r="BM217" s="182"/>
      <c r="BN217" s="182"/>
      <c r="BO217" s="182"/>
      <c r="BP217" s="182"/>
      <c r="BQ217" s="182"/>
      <c r="BR217" s="182"/>
      <c r="BS217" s="182"/>
      <c r="BT217" s="182"/>
      <c r="BU217" s="182"/>
      <c r="BV217" s="182"/>
      <c r="BW217" s="182"/>
      <c r="BX217" s="182"/>
      <c r="BY217" s="182"/>
      <c r="BZ217" s="182"/>
      <c r="CA217" s="182"/>
      <c r="CB217" s="182"/>
      <c r="CC217" s="182"/>
      <c r="CD217" s="182"/>
      <c r="CE217" s="182"/>
      <c r="CF217" s="182"/>
      <c r="CG217" s="182"/>
      <c r="CH217" s="182"/>
      <c r="CI217" s="182"/>
      <c r="CJ217" s="182"/>
      <c r="CK217" s="182"/>
      <c r="CL217" s="182"/>
      <c r="CM217" s="182"/>
      <c r="CN217" s="182"/>
      <c r="CO217" s="182"/>
      <c r="CP217" s="182"/>
      <c r="CQ217" s="182"/>
      <c r="CR217" s="182"/>
      <c r="CS217" s="182"/>
      <c r="CT217" s="182"/>
      <c r="CU217" s="182"/>
      <c r="CV217" s="191"/>
      <c r="CW217" s="21"/>
      <c r="CX217" s="196"/>
    </row>
    <row r="218" spans="1:102" ht="15" customHeight="1" x14ac:dyDescent="0.25">
      <c r="A218" s="220"/>
      <c r="B218" s="230"/>
      <c r="C218" s="223"/>
      <c r="D218" s="226"/>
      <c r="E218" s="228"/>
      <c r="F218" s="32" t="s">
        <v>33</v>
      </c>
      <c r="G218" s="44"/>
      <c r="H218" s="133"/>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134"/>
      <c r="AK218" s="182"/>
      <c r="AL218" s="182"/>
      <c r="AM218" s="182"/>
      <c r="AN218" s="182"/>
      <c r="AO218" s="182"/>
      <c r="AP218" s="182"/>
      <c r="AQ218" s="182"/>
      <c r="AR218" s="182"/>
      <c r="AS218" s="182"/>
      <c r="AT218" s="182"/>
      <c r="AU218" s="182"/>
      <c r="AV218" s="182"/>
      <c r="AW218" s="182"/>
      <c r="AX218" s="182"/>
      <c r="AY218" s="182"/>
      <c r="AZ218" s="182"/>
      <c r="BA218" s="182"/>
      <c r="BB218" s="182"/>
      <c r="BC218" s="182"/>
      <c r="BD218" s="182"/>
      <c r="BE218" s="182"/>
      <c r="BF218" s="182"/>
      <c r="BG218" s="182"/>
      <c r="BH218" s="182"/>
      <c r="BI218" s="182"/>
      <c r="BJ218" s="182"/>
      <c r="BK218" s="182"/>
      <c r="BL218" s="182"/>
      <c r="BM218" s="182"/>
      <c r="BN218" s="182"/>
      <c r="BO218" s="182"/>
      <c r="BP218" s="182"/>
      <c r="BQ218" s="182"/>
      <c r="BR218" s="182"/>
      <c r="BS218" s="182"/>
      <c r="BT218" s="182"/>
      <c r="BU218" s="182"/>
      <c r="BV218" s="182"/>
      <c r="BW218" s="182"/>
      <c r="BX218" s="182"/>
      <c r="BY218" s="182"/>
      <c r="BZ218" s="182"/>
      <c r="CA218" s="182"/>
      <c r="CB218" s="182"/>
      <c r="CC218" s="182"/>
      <c r="CD218" s="182"/>
      <c r="CE218" s="182"/>
      <c r="CF218" s="182"/>
      <c r="CG218" s="182"/>
      <c r="CH218" s="182"/>
      <c r="CI218" s="182"/>
      <c r="CJ218" s="182"/>
      <c r="CK218" s="182"/>
      <c r="CL218" s="182"/>
      <c r="CM218" s="182"/>
      <c r="CN218" s="182"/>
      <c r="CO218" s="182"/>
      <c r="CP218" s="182"/>
      <c r="CQ218" s="182"/>
      <c r="CR218" s="182"/>
      <c r="CS218" s="182"/>
      <c r="CT218" s="182"/>
      <c r="CU218" s="182"/>
      <c r="CV218" s="191"/>
      <c r="CW218" s="21"/>
      <c r="CX218" s="196"/>
    </row>
    <row r="219" spans="1:102" ht="15" customHeight="1" x14ac:dyDescent="0.25">
      <c r="A219" s="220"/>
      <c r="B219" s="230"/>
      <c r="C219" s="223"/>
      <c r="D219" s="226"/>
      <c r="E219" s="228"/>
      <c r="F219" s="47" t="s">
        <v>34</v>
      </c>
      <c r="G219" s="135" t="str">
        <f t="shared" ref="G219" si="39">IF(COUNTIF(I219:CV222,"&gt;0"),"Yes","No")</f>
        <v>No</v>
      </c>
      <c r="H219" s="135"/>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136"/>
      <c r="AK219" s="183"/>
      <c r="AL219" s="183"/>
      <c r="AM219" s="183"/>
      <c r="AN219" s="183"/>
      <c r="AO219" s="183"/>
      <c r="AP219" s="183"/>
      <c r="AQ219" s="183"/>
      <c r="AR219" s="183"/>
      <c r="AS219" s="183"/>
      <c r="AT219" s="183"/>
      <c r="AU219" s="183"/>
      <c r="AV219" s="183"/>
      <c r="AW219" s="183"/>
      <c r="AX219" s="183"/>
      <c r="AY219" s="183"/>
      <c r="AZ219" s="183"/>
      <c r="BA219" s="183"/>
      <c r="BB219" s="183"/>
      <c r="BC219" s="183"/>
      <c r="BD219" s="183"/>
      <c r="BE219" s="183"/>
      <c r="BF219" s="183"/>
      <c r="BG219" s="183"/>
      <c r="BH219" s="183"/>
      <c r="BI219" s="183"/>
      <c r="BJ219" s="183"/>
      <c r="BK219" s="183"/>
      <c r="BL219" s="183"/>
      <c r="BM219" s="183"/>
      <c r="BN219" s="183"/>
      <c r="BO219" s="183"/>
      <c r="BP219" s="183"/>
      <c r="BQ219" s="183"/>
      <c r="BR219" s="183"/>
      <c r="BS219" s="183"/>
      <c r="BT219" s="183"/>
      <c r="BU219" s="183"/>
      <c r="BV219" s="183"/>
      <c r="BW219" s="183"/>
      <c r="BX219" s="183"/>
      <c r="BY219" s="183"/>
      <c r="BZ219" s="183"/>
      <c r="CA219" s="183"/>
      <c r="CB219" s="183"/>
      <c r="CC219" s="183"/>
      <c r="CD219" s="183"/>
      <c r="CE219" s="183"/>
      <c r="CF219" s="183"/>
      <c r="CG219" s="183"/>
      <c r="CH219" s="183"/>
      <c r="CI219" s="183"/>
      <c r="CJ219" s="183"/>
      <c r="CK219" s="183"/>
      <c r="CL219" s="183"/>
      <c r="CM219" s="183"/>
      <c r="CN219" s="183"/>
      <c r="CO219" s="183"/>
      <c r="CP219" s="183"/>
      <c r="CQ219" s="183"/>
      <c r="CR219" s="183"/>
      <c r="CS219" s="183"/>
      <c r="CT219" s="183"/>
      <c r="CU219" s="183"/>
      <c r="CV219" s="192"/>
      <c r="CW219" s="21"/>
      <c r="CX219" s="196"/>
    </row>
    <row r="220" spans="1:102" ht="15" customHeight="1" x14ac:dyDescent="0.25">
      <c r="A220" s="220"/>
      <c r="B220" s="230"/>
      <c r="C220" s="223"/>
      <c r="D220" s="226"/>
      <c r="E220" s="228"/>
      <c r="F220" s="47" t="s">
        <v>35</v>
      </c>
      <c r="G220" s="44"/>
      <c r="H220" s="135"/>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136"/>
      <c r="AK220" s="183"/>
      <c r="AL220" s="183"/>
      <c r="AM220" s="183"/>
      <c r="AN220" s="183"/>
      <c r="AO220" s="183"/>
      <c r="AP220" s="183"/>
      <c r="AQ220" s="183"/>
      <c r="AR220" s="183"/>
      <c r="AS220" s="183"/>
      <c r="AT220" s="183"/>
      <c r="AU220" s="183"/>
      <c r="AV220" s="183"/>
      <c r="AW220" s="183"/>
      <c r="AX220" s="183"/>
      <c r="AY220" s="183"/>
      <c r="AZ220" s="183"/>
      <c r="BA220" s="183"/>
      <c r="BB220" s="183"/>
      <c r="BC220" s="183"/>
      <c r="BD220" s="183"/>
      <c r="BE220" s="183"/>
      <c r="BF220" s="183"/>
      <c r="BG220" s="183"/>
      <c r="BH220" s="183"/>
      <c r="BI220" s="183"/>
      <c r="BJ220" s="183"/>
      <c r="BK220" s="183"/>
      <c r="BL220" s="183"/>
      <c r="BM220" s="183"/>
      <c r="BN220" s="183"/>
      <c r="BO220" s="183"/>
      <c r="BP220" s="183"/>
      <c r="BQ220" s="183"/>
      <c r="BR220" s="183"/>
      <c r="BS220" s="183"/>
      <c r="BT220" s="183"/>
      <c r="BU220" s="183"/>
      <c r="BV220" s="183"/>
      <c r="BW220" s="183"/>
      <c r="BX220" s="183"/>
      <c r="BY220" s="183"/>
      <c r="BZ220" s="183"/>
      <c r="CA220" s="183"/>
      <c r="CB220" s="183"/>
      <c r="CC220" s="183"/>
      <c r="CD220" s="183"/>
      <c r="CE220" s="183"/>
      <c r="CF220" s="183"/>
      <c r="CG220" s="183"/>
      <c r="CH220" s="183"/>
      <c r="CI220" s="183"/>
      <c r="CJ220" s="183"/>
      <c r="CK220" s="183"/>
      <c r="CL220" s="183"/>
      <c r="CM220" s="183"/>
      <c r="CN220" s="183"/>
      <c r="CO220" s="183"/>
      <c r="CP220" s="183"/>
      <c r="CQ220" s="183"/>
      <c r="CR220" s="183"/>
      <c r="CS220" s="183"/>
      <c r="CT220" s="183"/>
      <c r="CU220" s="183"/>
      <c r="CV220" s="192"/>
      <c r="CW220" s="21"/>
      <c r="CX220" s="196"/>
    </row>
    <row r="221" spans="1:102" ht="15" customHeight="1" x14ac:dyDescent="0.25">
      <c r="A221" s="220"/>
      <c r="B221" s="230"/>
      <c r="C221" s="223"/>
      <c r="D221" s="226"/>
      <c r="E221" s="228"/>
      <c r="F221" s="47" t="s">
        <v>36</v>
      </c>
      <c r="G221" s="44"/>
      <c r="H221" s="135"/>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136"/>
      <c r="AK221" s="183"/>
      <c r="AL221" s="183"/>
      <c r="AM221" s="183"/>
      <c r="AN221" s="183"/>
      <c r="AO221" s="183"/>
      <c r="AP221" s="183"/>
      <c r="AQ221" s="183"/>
      <c r="AR221" s="183"/>
      <c r="AS221" s="183"/>
      <c r="AT221" s="183"/>
      <c r="AU221" s="183"/>
      <c r="AV221" s="183"/>
      <c r="AW221" s="183"/>
      <c r="AX221" s="183"/>
      <c r="AY221" s="183"/>
      <c r="AZ221" s="183"/>
      <c r="BA221" s="183"/>
      <c r="BB221" s="183"/>
      <c r="BC221" s="183"/>
      <c r="BD221" s="183"/>
      <c r="BE221" s="183"/>
      <c r="BF221" s="183"/>
      <c r="BG221" s="183"/>
      <c r="BH221" s="183"/>
      <c r="BI221" s="183"/>
      <c r="BJ221" s="183"/>
      <c r="BK221" s="183"/>
      <c r="BL221" s="183"/>
      <c r="BM221" s="183"/>
      <c r="BN221" s="183"/>
      <c r="BO221" s="183"/>
      <c r="BP221" s="183"/>
      <c r="BQ221" s="183"/>
      <c r="BR221" s="183"/>
      <c r="BS221" s="183"/>
      <c r="BT221" s="183"/>
      <c r="BU221" s="183"/>
      <c r="BV221" s="183"/>
      <c r="BW221" s="183"/>
      <c r="BX221" s="183"/>
      <c r="BY221" s="183"/>
      <c r="BZ221" s="183"/>
      <c r="CA221" s="183"/>
      <c r="CB221" s="183"/>
      <c r="CC221" s="183"/>
      <c r="CD221" s="183"/>
      <c r="CE221" s="183"/>
      <c r="CF221" s="183"/>
      <c r="CG221" s="183"/>
      <c r="CH221" s="183"/>
      <c r="CI221" s="183"/>
      <c r="CJ221" s="183"/>
      <c r="CK221" s="183"/>
      <c r="CL221" s="183"/>
      <c r="CM221" s="183"/>
      <c r="CN221" s="183"/>
      <c r="CO221" s="183"/>
      <c r="CP221" s="183"/>
      <c r="CQ221" s="183"/>
      <c r="CR221" s="183"/>
      <c r="CS221" s="183"/>
      <c r="CT221" s="183"/>
      <c r="CU221" s="183"/>
      <c r="CV221" s="192"/>
      <c r="CW221" s="21"/>
      <c r="CX221" s="196"/>
    </row>
    <row r="222" spans="1:102" ht="15" customHeight="1" x14ac:dyDescent="0.25">
      <c r="A222" s="220"/>
      <c r="B222" s="230"/>
      <c r="C222" s="223"/>
      <c r="D222" s="226"/>
      <c r="E222" s="228"/>
      <c r="F222" s="47" t="s">
        <v>37</v>
      </c>
      <c r="G222" s="44"/>
      <c r="H222" s="135"/>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136"/>
      <c r="AK222" s="183"/>
      <c r="AL222" s="183"/>
      <c r="AM222" s="183"/>
      <c r="AN222" s="183"/>
      <c r="AO222" s="183"/>
      <c r="AP222" s="183"/>
      <c r="AQ222" s="183"/>
      <c r="AR222" s="183"/>
      <c r="AS222" s="183"/>
      <c r="AT222" s="183"/>
      <c r="AU222" s="183"/>
      <c r="AV222" s="183"/>
      <c r="AW222" s="183"/>
      <c r="AX222" s="183"/>
      <c r="AY222" s="183"/>
      <c r="AZ222" s="183"/>
      <c r="BA222" s="183"/>
      <c r="BB222" s="183"/>
      <c r="BC222" s="183"/>
      <c r="BD222" s="183"/>
      <c r="BE222" s="183"/>
      <c r="BF222" s="183"/>
      <c r="BG222" s="183"/>
      <c r="BH222" s="183"/>
      <c r="BI222" s="183"/>
      <c r="BJ222" s="183"/>
      <c r="BK222" s="183"/>
      <c r="BL222" s="183"/>
      <c r="BM222" s="183"/>
      <c r="BN222" s="183"/>
      <c r="BO222" s="183"/>
      <c r="BP222" s="183"/>
      <c r="BQ222" s="183"/>
      <c r="BR222" s="183"/>
      <c r="BS222" s="183"/>
      <c r="BT222" s="183"/>
      <c r="BU222" s="183"/>
      <c r="BV222" s="183"/>
      <c r="BW222" s="183"/>
      <c r="BX222" s="183"/>
      <c r="BY222" s="183"/>
      <c r="BZ222" s="183"/>
      <c r="CA222" s="183"/>
      <c r="CB222" s="183"/>
      <c r="CC222" s="183"/>
      <c r="CD222" s="183"/>
      <c r="CE222" s="183"/>
      <c r="CF222" s="183"/>
      <c r="CG222" s="183"/>
      <c r="CH222" s="183"/>
      <c r="CI222" s="183"/>
      <c r="CJ222" s="183"/>
      <c r="CK222" s="183"/>
      <c r="CL222" s="183"/>
      <c r="CM222" s="183"/>
      <c r="CN222" s="183"/>
      <c r="CO222" s="183"/>
      <c r="CP222" s="183"/>
      <c r="CQ222" s="183"/>
      <c r="CR222" s="183"/>
      <c r="CS222" s="183"/>
      <c r="CT222" s="183"/>
      <c r="CU222" s="183"/>
      <c r="CV222" s="192"/>
      <c r="CW222" s="21"/>
      <c r="CX222" s="196"/>
    </row>
    <row r="223" spans="1:102" ht="15" customHeight="1" x14ac:dyDescent="0.25">
      <c r="A223" s="220"/>
      <c r="B223" s="230"/>
      <c r="C223" s="223"/>
      <c r="D223" s="226"/>
      <c r="E223" s="228"/>
      <c r="F223" s="49" t="s">
        <v>38</v>
      </c>
      <c r="G223" s="137" t="str">
        <f t="shared" ref="G223" si="40">IF(COUNTIF(I223:CV226,"&gt;0"),"Yes","No")</f>
        <v>No</v>
      </c>
      <c r="H223" s="137"/>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138"/>
      <c r="AK223" s="184"/>
      <c r="AL223" s="184"/>
      <c r="AM223" s="184"/>
      <c r="AN223" s="184"/>
      <c r="AO223" s="184"/>
      <c r="AP223" s="184"/>
      <c r="AQ223" s="184"/>
      <c r="AR223" s="184"/>
      <c r="AS223" s="184"/>
      <c r="AT223" s="184"/>
      <c r="AU223" s="184"/>
      <c r="AV223" s="184"/>
      <c r="AW223" s="184"/>
      <c r="AX223" s="184"/>
      <c r="AY223" s="184"/>
      <c r="AZ223" s="184"/>
      <c r="BA223" s="184"/>
      <c r="BB223" s="184"/>
      <c r="BC223" s="184"/>
      <c r="BD223" s="184"/>
      <c r="BE223" s="184"/>
      <c r="BF223" s="184"/>
      <c r="BG223" s="184"/>
      <c r="BH223" s="184"/>
      <c r="BI223" s="184"/>
      <c r="BJ223" s="184"/>
      <c r="BK223" s="184"/>
      <c r="BL223" s="184"/>
      <c r="BM223" s="184"/>
      <c r="BN223" s="184"/>
      <c r="BO223" s="184"/>
      <c r="BP223" s="184"/>
      <c r="BQ223" s="184"/>
      <c r="BR223" s="184"/>
      <c r="BS223" s="184"/>
      <c r="BT223" s="184"/>
      <c r="BU223" s="184"/>
      <c r="BV223" s="184"/>
      <c r="BW223" s="184"/>
      <c r="BX223" s="184"/>
      <c r="BY223" s="184"/>
      <c r="BZ223" s="184"/>
      <c r="CA223" s="184"/>
      <c r="CB223" s="184"/>
      <c r="CC223" s="184"/>
      <c r="CD223" s="184"/>
      <c r="CE223" s="184"/>
      <c r="CF223" s="184"/>
      <c r="CG223" s="184"/>
      <c r="CH223" s="184"/>
      <c r="CI223" s="184"/>
      <c r="CJ223" s="184"/>
      <c r="CK223" s="184"/>
      <c r="CL223" s="184"/>
      <c r="CM223" s="184"/>
      <c r="CN223" s="184"/>
      <c r="CO223" s="184"/>
      <c r="CP223" s="184"/>
      <c r="CQ223" s="184"/>
      <c r="CR223" s="184"/>
      <c r="CS223" s="184"/>
      <c r="CT223" s="184"/>
      <c r="CU223" s="184"/>
      <c r="CV223" s="193"/>
      <c r="CW223" s="21"/>
      <c r="CX223" s="196"/>
    </row>
    <row r="224" spans="1:102" ht="15" customHeight="1" x14ac:dyDescent="0.25">
      <c r="A224" s="220"/>
      <c r="B224" s="230"/>
      <c r="C224" s="223"/>
      <c r="D224" s="226"/>
      <c r="E224" s="228"/>
      <c r="F224" s="49" t="s">
        <v>39</v>
      </c>
      <c r="G224" s="44"/>
      <c r="H224" s="137"/>
      <c r="I224" s="50"/>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138"/>
      <c r="AK224" s="184"/>
      <c r="AL224" s="184"/>
      <c r="AM224" s="184"/>
      <c r="AN224" s="184"/>
      <c r="AO224" s="184"/>
      <c r="AP224" s="184"/>
      <c r="AQ224" s="184"/>
      <c r="AR224" s="184"/>
      <c r="AS224" s="184"/>
      <c r="AT224" s="184"/>
      <c r="AU224" s="184"/>
      <c r="AV224" s="184"/>
      <c r="AW224" s="184"/>
      <c r="AX224" s="184"/>
      <c r="AY224" s="184"/>
      <c r="AZ224" s="184"/>
      <c r="BA224" s="184"/>
      <c r="BB224" s="184"/>
      <c r="BC224" s="184"/>
      <c r="BD224" s="184"/>
      <c r="BE224" s="184"/>
      <c r="BF224" s="184"/>
      <c r="BG224" s="184"/>
      <c r="BH224" s="184"/>
      <c r="BI224" s="184"/>
      <c r="BJ224" s="184"/>
      <c r="BK224" s="184"/>
      <c r="BL224" s="184"/>
      <c r="BM224" s="184"/>
      <c r="BN224" s="184"/>
      <c r="BO224" s="184"/>
      <c r="BP224" s="184"/>
      <c r="BQ224" s="184"/>
      <c r="BR224" s="184"/>
      <c r="BS224" s="184"/>
      <c r="BT224" s="184"/>
      <c r="BU224" s="184"/>
      <c r="BV224" s="184"/>
      <c r="BW224" s="184"/>
      <c r="BX224" s="184"/>
      <c r="BY224" s="184"/>
      <c r="BZ224" s="184"/>
      <c r="CA224" s="184"/>
      <c r="CB224" s="184"/>
      <c r="CC224" s="184"/>
      <c r="CD224" s="184"/>
      <c r="CE224" s="184"/>
      <c r="CF224" s="184"/>
      <c r="CG224" s="184"/>
      <c r="CH224" s="184"/>
      <c r="CI224" s="184"/>
      <c r="CJ224" s="184"/>
      <c r="CK224" s="184"/>
      <c r="CL224" s="184"/>
      <c r="CM224" s="184"/>
      <c r="CN224" s="184"/>
      <c r="CO224" s="184"/>
      <c r="CP224" s="184"/>
      <c r="CQ224" s="184"/>
      <c r="CR224" s="184"/>
      <c r="CS224" s="184"/>
      <c r="CT224" s="184"/>
      <c r="CU224" s="184"/>
      <c r="CV224" s="193"/>
      <c r="CW224" s="21"/>
      <c r="CX224" s="196"/>
    </row>
    <row r="225" spans="1:102" ht="15" customHeight="1" x14ac:dyDescent="0.25">
      <c r="A225" s="220"/>
      <c r="B225" s="230"/>
      <c r="C225" s="223"/>
      <c r="D225" s="226"/>
      <c r="E225" s="228"/>
      <c r="F225" s="49" t="s">
        <v>40</v>
      </c>
      <c r="G225" s="44"/>
      <c r="H225" s="137"/>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138"/>
      <c r="AK225" s="184"/>
      <c r="AL225" s="184"/>
      <c r="AM225" s="184"/>
      <c r="AN225" s="184"/>
      <c r="AO225" s="184"/>
      <c r="AP225" s="184"/>
      <c r="AQ225" s="184"/>
      <c r="AR225" s="184"/>
      <c r="AS225" s="184"/>
      <c r="AT225" s="184"/>
      <c r="AU225" s="184"/>
      <c r="AV225" s="184"/>
      <c r="AW225" s="184"/>
      <c r="AX225" s="184"/>
      <c r="AY225" s="184"/>
      <c r="AZ225" s="184"/>
      <c r="BA225" s="184"/>
      <c r="BB225" s="184"/>
      <c r="BC225" s="184"/>
      <c r="BD225" s="184"/>
      <c r="BE225" s="184"/>
      <c r="BF225" s="184"/>
      <c r="BG225" s="184"/>
      <c r="BH225" s="184"/>
      <c r="BI225" s="184"/>
      <c r="BJ225" s="184"/>
      <c r="BK225" s="184"/>
      <c r="BL225" s="184"/>
      <c r="BM225" s="184"/>
      <c r="BN225" s="184"/>
      <c r="BO225" s="184"/>
      <c r="BP225" s="184"/>
      <c r="BQ225" s="184"/>
      <c r="BR225" s="184"/>
      <c r="BS225" s="184"/>
      <c r="BT225" s="184"/>
      <c r="BU225" s="184"/>
      <c r="BV225" s="184"/>
      <c r="BW225" s="184"/>
      <c r="BX225" s="184"/>
      <c r="BY225" s="184"/>
      <c r="BZ225" s="184"/>
      <c r="CA225" s="184"/>
      <c r="CB225" s="184"/>
      <c r="CC225" s="184"/>
      <c r="CD225" s="184"/>
      <c r="CE225" s="184"/>
      <c r="CF225" s="184"/>
      <c r="CG225" s="184"/>
      <c r="CH225" s="184"/>
      <c r="CI225" s="184"/>
      <c r="CJ225" s="184"/>
      <c r="CK225" s="184"/>
      <c r="CL225" s="184"/>
      <c r="CM225" s="184"/>
      <c r="CN225" s="184"/>
      <c r="CO225" s="184"/>
      <c r="CP225" s="184"/>
      <c r="CQ225" s="184"/>
      <c r="CR225" s="184"/>
      <c r="CS225" s="184"/>
      <c r="CT225" s="184"/>
      <c r="CU225" s="184"/>
      <c r="CV225" s="193"/>
      <c r="CW225" s="21"/>
      <c r="CX225" s="196"/>
    </row>
    <row r="226" spans="1:102" ht="15" customHeight="1" x14ac:dyDescent="0.25">
      <c r="A226" s="220"/>
      <c r="B226" s="230"/>
      <c r="C226" s="223"/>
      <c r="D226" s="226"/>
      <c r="E226" s="228"/>
      <c r="F226" s="49" t="s">
        <v>41</v>
      </c>
      <c r="G226" s="44"/>
      <c r="H226" s="137"/>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138"/>
      <c r="AK226" s="184"/>
      <c r="AL226" s="184"/>
      <c r="AM226" s="184"/>
      <c r="AN226" s="184"/>
      <c r="AO226" s="184"/>
      <c r="AP226" s="184"/>
      <c r="AQ226" s="184"/>
      <c r="AR226" s="184"/>
      <c r="AS226" s="184"/>
      <c r="AT226" s="184"/>
      <c r="AU226" s="184"/>
      <c r="AV226" s="184"/>
      <c r="AW226" s="184"/>
      <c r="AX226" s="184"/>
      <c r="AY226" s="184"/>
      <c r="AZ226" s="184"/>
      <c r="BA226" s="184"/>
      <c r="BB226" s="184"/>
      <c r="BC226" s="184"/>
      <c r="BD226" s="184"/>
      <c r="BE226" s="184"/>
      <c r="BF226" s="184"/>
      <c r="BG226" s="184"/>
      <c r="BH226" s="184"/>
      <c r="BI226" s="184"/>
      <c r="BJ226" s="184"/>
      <c r="BK226" s="184"/>
      <c r="BL226" s="184"/>
      <c r="BM226" s="184"/>
      <c r="BN226" s="184"/>
      <c r="BO226" s="184"/>
      <c r="BP226" s="184"/>
      <c r="BQ226" s="184"/>
      <c r="BR226" s="184"/>
      <c r="BS226" s="184"/>
      <c r="BT226" s="184"/>
      <c r="BU226" s="184"/>
      <c r="BV226" s="184"/>
      <c r="BW226" s="184"/>
      <c r="BX226" s="184"/>
      <c r="BY226" s="184"/>
      <c r="BZ226" s="184"/>
      <c r="CA226" s="184"/>
      <c r="CB226" s="184"/>
      <c r="CC226" s="184"/>
      <c r="CD226" s="184"/>
      <c r="CE226" s="184"/>
      <c r="CF226" s="184"/>
      <c r="CG226" s="184"/>
      <c r="CH226" s="184"/>
      <c r="CI226" s="184"/>
      <c r="CJ226" s="184"/>
      <c r="CK226" s="184"/>
      <c r="CL226" s="184"/>
      <c r="CM226" s="184"/>
      <c r="CN226" s="184"/>
      <c r="CO226" s="184"/>
      <c r="CP226" s="184"/>
      <c r="CQ226" s="184"/>
      <c r="CR226" s="184"/>
      <c r="CS226" s="184"/>
      <c r="CT226" s="184"/>
      <c r="CU226" s="184"/>
      <c r="CV226" s="193"/>
      <c r="CW226" s="21"/>
      <c r="CX226" s="196"/>
    </row>
    <row r="227" spans="1:102" ht="15" customHeight="1" x14ac:dyDescent="0.25">
      <c r="A227" s="220"/>
      <c r="B227" s="230"/>
      <c r="C227" s="223"/>
      <c r="D227" s="226"/>
      <c r="E227" s="228"/>
      <c r="F227" s="77" t="s">
        <v>42</v>
      </c>
      <c r="G227" s="139" t="str">
        <f t="shared" ref="G227" si="41">IF(COUNTIF(I227:CV230,"&gt;0"),"Yes","No")</f>
        <v>No</v>
      </c>
      <c r="H227" s="139"/>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c r="AF227" s="78"/>
      <c r="AG227" s="78"/>
      <c r="AH227" s="78"/>
      <c r="AI227" s="78"/>
      <c r="AJ227" s="140"/>
      <c r="AK227" s="185"/>
      <c r="AL227" s="185"/>
      <c r="AM227" s="185"/>
      <c r="AN227" s="185"/>
      <c r="AO227" s="185"/>
      <c r="AP227" s="185"/>
      <c r="AQ227" s="185"/>
      <c r="AR227" s="185"/>
      <c r="AS227" s="185"/>
      <c r="AT227" s="185"/>
      <c r="AU227" s="185"/>
      <c r="AV227" s="185"/>
      <c r="AW227" s="185"/>
      <c r="AX227" s="185"/>
      <c r="AY227" s="185"/>
      <c r="AZ227" s="185"/>
      <c r="BA227" s="185"/>
      <c r="BB227" s="185"/>
      <c r="BC227" s="185"/>
      <c r="BD227" s="185"/>
      <c r="BE227" s="185"/>
      <c r="BF227" s="185"/>
      <c r="BG227" s="185"/>
      <c r="BH227" s="185"/>
      <c r="BI227" s="185"/>
      <c r="BJ227" s="185"/>
      <c r="BK227" s="185"/>
      <c r="BL227" s="185"/>
      <c r="BM227" s="185"/>
      <c r="BN227" s="185"/>
      <c r="BO227" s="185"/>
      <c r="BP227" s="185"/>
      <c r="BQ227" s="185"/>
      <c r="BR227" s="185"/>
      <c r="BS227" s="185"/>
      <c r="BT227" s="185"/>
      <c r="BU227" s="185"/>
      <c r="BV227" s="185"/>
      <c r="BW227" s="185"/>
      <c r="BX227" s="185"/>
      <c r="BY227" s="185"/>
      <c r="BZ227" s="185"/>
      <c r="CA227" s="185"/>
      <c r="CB227" s="185"/>
      <c r="CC227" s="185"/>
      <c r="CD227" s="185"/>
      <c r="CE227" s="185"/>
      <c r="CF227" s="185"/>
      <c r="CG227" s="185"/>
      <c r="CH227" s="185"/>
      <c r="CI227" s="185"/>
      <c r="CJ227" s="185"/>
      <c r="CK227" s="185"/>
      <c r="CL227" s="185"/>
      <c r="CM227" s="185"/>
      <c r="CN227" s="185"/>
      <c r="CO227" s="185"/>
      <c r="CP227" s="185"/>
      <c r="CQ227" s="185"/>
      <c r="CR227" s="185"/>
      <c r="CS227" s="185"/>
      <c r="CT227" s="185"/>
      <c r="CU227" s="185"/>
      <c r="CV227" s="194"/>
      <c r="CW227" s="21"/>
      <c r="CX227" s="196"/>
    </row>
    <row r="228" spans="1:102" ht="15" customHeight="1" x14ac:dyDescent="0.25">
      <c r="A228" s="220"/>
      <c r="B228" s="230"/>
      <c r="C228" s="223"/>
      <c r="D228" s="226"/>
      <c r="E228" s="228"/>
      <c r="F228" s="77" t="s">
        <v>43</v>
      </c>
      <c r="G228" s="44"/>
      <c r="H228" s="139"/>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140"/>
      <c r="AK228" s="185"/>
      <c r="AL228" s="185"/>
      <c r="AM228" s="185"/>
      <c r="AN228" s="185"/>
      <c r="AO228" s="185"/>
      <c r="AP228" s="185"/>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5"/>
      <c r="BQ228" s="185"/>
      <c r="BR228" s="185"/>
      <c r="BS228" s="185"/>
      <c r="BT228" s="185"/>
      <c r="BU228" s="185"/>
      <c r="BV228" s="185"/>
      <c r="BW228" s="185"/>
      <c r="BX228" s="185"/>
      <c r="BY228" s="185"/>
      <c r="BZ228" s="185"/>
      <c r="CA228" s="185"/>
      <c r="CB228" s="185"/>
      <c r="CC228" s="185"/>
      <c r="CD228" s="185"/>
      <c r="CE228" s="185"/>
      <c r="CF228" s="185"/>
      <c r="CG228" s="185"/>
      <c r="CH228" s="185"/>
      <c r="CI228" s="185"/>
      <c r="CJ228" s="185"/>
      <c r="CK228" s="185"/>
      <c r="CL228" s="185"/>
      <c r="CM228" s="185"/>
      <c r="CN228" s="185"/>
      <c r="CO228" s="185"/>
      <c r="CP228" s="185"/>
      <c r="CQ228" s="185"/>
      <c r="CR228" s="185"/>
      <c r="CS228" s="185"/>
      <c r="CT228" s="185"/>
      <c r="CU228" s="185"/>
      <c r="CV228" s="194"/>
      <c r="CW228" s="21"/>
      <c r="CX228" s="196"/>
    </row>
    <row r="229" spans="1:102" ht="15" customHeight="1" x14ac:dyDescent="0.25">
      <c r="A229" s="220"/>
      <c r="B229" s="230"/>
      <c r="C229" s="223"/>
      <c r="D229" s="226"/>
      <c r="E229" s="228"/>
      <c r="F229" s="77" t="s">
        <v>44</v>
      </c>
      <c r="G229" s="44"/>
      <c r="H229" s="139"/>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c r="AF229" s="78"/>
      <c r="AG229" s="78"/>
      <c r="AH229" s="78"/>
      <c r="AI229" s="78"/>
      <c r="AJ229" s="140"/>
      <c r="AK229" s="185"/>
      <c r="AL229" s="185"/>
      <c r="AM229" s="185"/>
      <c r="AN229" s="185"/>
      <c r="AO229" s="185"/>
      <c r="AP229" s="185"/>
      <c r="AQ229" s="185"/>
      <c r="AR229" s="185"/>
      <c r="AS229" s="185"/>
      <c r="AT229" s="185"/>
      <c r="AU229" s="185"/>
      <c r="AV229" s="185"/>
      <c r="AW229" s="185"/>
      <c r="AX229" s="185"/>
      <c r="AY229" s="185"/>
      <c r="AZ229" s="185"/>
      <c r="BA229" s="185"/>
      <c r="BB229" s="185"/>
      <c r="BC229" s="185"/>
      <c r="BD229" s="185"/>
      <c r="BE229" s="185"/>
      <c r="BF229" s="185"/>
      <c r="BG229" s="185"/>
      <c r="BH229" s="185"/>
      <c r="BI229" s="185"/>
      <c r="BJ229" s="185"/>
      <c r="BK229" s="185"/>
      <c r="BL229" s="185"/>
      <c r="BM229" s="185"/>
      <c r="BN229" s="185"/>
      <c r="BO229" s="185"/>
      <c r="BP229" s="185"/>
      <c r="BQ229" s="185"/>
      <c r="BR229" s="185"/>
      <c r="BS229" s="185"/>
      <c r="BT229" s="185"/>
      <c r="BU229" s="185"/>
      <c r="BV229" s="185"/>
      <c r="BW229" s="185"/>
      <c r="BX229" s="185"/>
      <c r="BY229" s="185"/>
      <c r="BZ229" s="185"/>
      <c r="CA229" s="185"/>
      <c r="CB229" s="185"/>
      <c r="CC229" s="185"/>
      <c r="CD229" s="185"/>
      <c r="CE229" s="185"/>
      <c r="CF229" s="185"/>
      <c r="CG229" s="185"/>
      <c r="CH229" s="185"/>
      <c r="CI229" s="185"/>
      <c r="CJ229" s="185"/>
      <c r="CK229" s="185"/>
      <c r="CL229" s="185"/>
      <c r="CM229" s="185"/>
      <c r="CN229" s="185"/>
      <c r="CO229" s="185"/>
      <c r="CP229" s="185"/>
      <c r="CQ229" s="185"/>
      <c r="CR229" s="185"/>
      <c r="CS229" s="185"/>
      <c r="CT229" s="185"/>
      <c r="CU229" s="185"/>
      <c r="CV229" s="194"/>
      <c r="CW229" s="21"/>
      <c r="CX229" s="196"/>
    </row>
    <row r="230" spans="1:102" ht="15" customHeight="1" thickBot="1" x14ac:dyDescent="0.3">
      <c r="A230" s="221"/>
      <c r="B230" s="231"/>
      <c r="C230" s="224"/>
      <c r="D230" s="227"/>
      <c r="E230" s="228"/>
      <c r="F230" s="79" t="s">
        <v>45</v>
      </c>
      <c r="G230" s="44"/>
      <c r="H230" s="141"/>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142"/>
      <c r="AK230" s="186"/>
      <c r="AL230" s="186"/>
      <c r="AM230" s="186"/>
      <c r="AN230" s="186"/>
      <c r="AO230" s="186"/>
      <c r="AP230" s="186"/>
      <c r="AQ230" s="186"/>
      <c r="AR230" s="186"/>
      <c r="AS230" s="186"/>
      <c r="AT230" s="186"/>
      <c r="AU230" s="186"/>
      <c r="AV230" s="186"/>
      <c r="AW230" s="186"/>
      <c r="AX230" s="186"/>
      <c r="AY230" s="186"/>
      <c r="AZ230" s="186"/>
      <c r="BA230" s="186"/>
      <c r="BB230" s="186"/>
      <c r="BC230" s="186"/>
      <c r="BD230" s="186"/>
      <c r="BE230" s="186"/>
      <c r="BF230" s="186"/>
      <c r="BG230" s="186"/>
      <c r="BH230" s="186"/>
      <c r="BI230" s="186"/>
      <c r="BJ230" s="186"/>
      <c r="BK230" s="186"/>
      <c r="BL230" s="186"/>
      <c r="BM230" s="186"/>
      <c r="BN230" s="186"/>
      <c r="BO230" s="186"/>
      <c r="BP230" s="186"/>
      <c r="BQ230" s="186"/>
      <c r="BR230" s="186"/>
      <c r="BS230" s="186"/>
      <c r="BT230" s="186"/>
      <c r="BU230" s="186"/>
      <c r="BV230" s="186"/>
      <c r="BW230" s="186"/>
      <c r="BX230" s="186"/>
      <c r="BY230" s="186"/>
      <c r="BZ230" s="186"/>
      <c r="CA230" s="186"/>
      <c r="CB230" s="186"/>
      <c r="CC230" s="186"/>
      <c r="CD230" s="186"/>
      <c r="CE230" s="186"/>
      <c r="CF230" s="186"/>
      <c r="CG230" s="186"/>
      <c r="CH230" s="186"/>
      <c r="CI230" s="186"/>
      <c r="CJ230" s="186"/>
      <c r="CK230" s="186"/>
      <c r="CL230" s="186"/>
      <c r="CM230" s="186"/>
      <c r="CN230" s="186"/>
      <c r="CO230" s="186"/>
      <c r="CP230" s="186"/>
      <c r="CQ230" s="186"/>
      <c r="CR230" s="186"/>
      <c r="CS230" s="186"/>
      <c r="CT230" s="186"/>
      <c r="CU230" s="186"/>
      <c r="CV230" s="195"/>
      <c r="CW230" s="21"/>
      <c r="CX230" s="196"/>
    </row>
    <row r="231" spans="1:102" ht="15" customHeight="1" thickBot="1" x14ac:dyDescent="0.3">
      <c r="A231" s="219"/>
      <c r="B231" s="158" t="s">
        <v>15</v>
      </c>
      <c r="C231" s="222"/>
      <c r="D231" s="225"/>
      <c r="E231" s="228"/>
      <c r="F231" s="51" t="s">
        <v>16</v>
      </c>
      <c r="G231" s="22" t="str">
        <f t="shared" ref="G231" si="42">IF(COUNTIF(I231:CV234,"&gt;0"),"Yes","No")</f>
        <v>No</v>
      </c>
      <c r="H231" s="126"/>
      <c r="I231" s="113"/>
      <c r="J231" s="112"/>
      <c r="K231" s="112"/>
      <c r="L231" s="112"/>
      <c r="M231" s="112"/>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27"/>
      <c r="AK231" s="178"/>
      <c r="AL231" s="178"/>
      <c r="AM231" s="178"/>
      <c r="AN231" s="178"/>
      <c r="AO231" s="178"/>
      <c r="AP231" s="178"/>
      <c r="AQ231" s="178"/>
      <c r="AR231" s="178"/>
      <c r="AS231" s="178"/>
      <c r="AT231" s="178"/>
      <c r="AU231" s="178"/>
      <c r="AV231" s="178"/>
      <c r="AW231" s="178"/>
      <c r="AX231" s="178"/>
      <c r="AY231" s="178"/>
      <c r="AZ231" s="178"/>
      <c r="BA231" s="178"/>
      <c r="BB231" s="178"/>
      <c r="BC231" s="178"/>
      <c r="BD231" s="178"/>
      <c r="BE231" s="178"/>
      <c r="BF231" s="178"/>
      <c r="BG231" s="178"/>
      <c r="BH231" s="178"/>
      <c r="BI231" s="178"/>
      <c r="BJ231" s="178"/>
      <c r="BK231" s="178"/>
      <c r="BL231" s="178"/>
      <c r="BM231" s="178"/>
      <c r="BN231" s="178"/>
      <c r="BO231" s="178"/>
      <c r="BP231" s="178"/>
      <c r="BQ231" s="178"/>
      <c r="BR231" s="178"/>
      <c r="BS231" s="178"/>
      <c r="BT231" s="178"/>
      <c r="BU231" s="178"/>
      <c r="BV231" s="178"/>
      <c r="BW231" s="178"/>
      <c r="BX231" s="178"/>
      <c r="BY231" s="178"/>
      <c r="BZ231" s="178"/>
      <c r="CA231" s="178"/>
      <c r="CB231" s="178"/>
      <c r="CC231" s="178"/>
      <c r="CD231" s="178"/>
      <c r="CE231" s="178"/>
      <c r="CF231" s="178"/>
      <c r="CG231" s="178"/>
      <c r="CH231" s="178"/>
      <c r="CI231" s="178"/>
      <c r="CJ231" s="178"/>
      <c r="CK231" s="178"/>
      <c r="CL231" s="178"/>
      <c r="CM231" s="178"/>
      <c r="CN231" s="178"/>
      <c r="CO231" s="178"/>
      <c r="CP231" s="178"/>
      <c r="CQ231" s="178"/>
      <c r="CR231" s="178"/>
      <c r="CS231" s="178"/>
      <c r="CT231" s="178"/>
      <c r="CU231" s="178"/>
      <c r="CV231" s="187"/>
      <c r="CW231" s="21"/>
      <c r="CX231" s="196"/>
    </row>
    <row r="232" spans="1:102" ht="15" customHeight="1" thickBot="1" x14ac:dyDescent="0.3">
      <c r="A232" s="220"/>
      <c r="B232" s="159"/>
      <c r="C232" s="223"/>
      <c r="D232" s="226"/>
      <c r="E232" s="228"/>
      <c r="F232" s="29" t="s">
        <v>18</v>
      </c>
      <c r="G232" s="44"/>
      <c r="H232" s="126"/>
      <c r="I232" s="27"/>
      <c r="J232" s="110"/>
      <c r="K232" s="110"/>
      <c r="L232" s="110"/>
      <c r="M232" s="110"/>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128"/>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c r="BI232" s="179"/>
      <c r="BJ232" s="179"/>
      <c r="BK232" s="179"/>
      <c r="BL232" s="179"/>
      <c r="BM232" s="179"/>
      <c r="BN232" s="179"/>
      <c r="BO232" s="179"/>
      <c r="BP232" s="179"/>
      <c r="BQ232" s="179"/>
      <c r="BR232" s="179"/>
      <c r="BS232" s="179"/>
      <c r="BT232" s="179"/>
      <c r="BU232" s="179"/>
      <c r="BV232" s="179"/>
      <c r="BW232" s="179"/>
      <c r="BX232" s="179"/>
      <c r="BY232" s="179"/>
      <c r="BZ232" s="179"/>
      <c r="CA232" s="179"/>
      <c r="CB232" s="179"/>
      <c r="CC232" s="179"/>
      <c r="CD232" s="179"/>
      <c r="CE232" s="179"/>
      <c r="CF232" s="179"/>
      <c r="CG232" s="179"/>
      <c r="CH232" s="179"/>
      <c r="CI232" s="179"/>
      <c r="CJ232" s="179"/>
      <c r="CK232" s="179"/>
      <c r="CL232" s="179"/>
      <c r="CM232" s="179"/>
      <c r="CN232" s="179"/>
      <c r="CO232" s="179"/>
      <c r="CP232" s="179"/>
      <c r="CQ232" s="179"/>
      <c r="CR232" s="179"/>
      <c r="CS232" s="179"/>
      <c r="CT232" s="179"/>
      <c r="CU232" s="179"/>
      <c r="CV232" s="188"/>
      <c r="CW232" s="21"/>
      <c r="CX232" s="196"/>
    </row>
    <row r="233" spans="1:102" ht="15" customHeight="1" thickBot="1" x14ac:dyDescent="0.3">
      <c r="A233" s="220"/>
      <c r="B233" s="158" t="s">
        <v>19</v>
      </c>
      <c r="C233" s="223"/>
      <c r="D233" s="226"/>
      <c r="E233" s="228"/>
      <c r="F233" s="29" t="s">
        <v>20</v>
      </c>
      <c r="G233" s="44"/>
      <c r="H233" s="126"/>
      <c r="I233" s="27"/>
      <c r="J233" s="110"/>
      <c r="K233" s="110"/>
      <c r="L233" s="110"/>
      <c r="M233" s="110"/>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128"/>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c r="BI233" s="179"/>
      <c r="BJ233" s="179"/>
      <c r="BK233" s="179"/>
      <c r="BL233" s="179"/>
      <c r="BM233" s="179"/>
      <c r="BN233" s="179"/>
      <c r="BO233" s="179"/>
      <c r="BP233" s="179"/>
      <c r="BQ233" s="179"/>
      <c r="BR233" s="179"/>
      <c r="BS233" s="179"/>
      <c r="BT233" s="179"/>
      <c r="BU233" s="179"/>
      <c r="BV233" s="179"/>
      <c r="BW233" s="179"/>
      <c r="BX233" s="179"/>
      <c r="BY233" s="179"/>
      <c r="BZ233" s="179"/>
      <c r="CA233" s="179"/>
      <c r="CB233" s="179"/>
      <c r="CC233" s="179"/>
      <c r="CD233" s="179"/>
      <c r="CE233" s="179"/>
      <c r="CF233" s="179"/>
      <c r="CG233" s="179"/>
      <c r="CH233" s="179"/>
      <c r="CI233" s="179"/>
      <c r="CJ233" s="179"/>
      <c r="CK233" s="179"/>
      <c r="CL233" s="179"/>
      <c r="CM233" s="179"/>
      <c r="CN233" s="179"/>
      <c r="CO233" s="179"/>
      <c r="CP233" s="179"/>
      <c r="CQ233" s="179"/>
      <c r="CR233" s="179"/>
      <c r="CS233" s="179"/>
      <c r="CT233" s="179"/>
      <c r="CU233" s="179"/>
      <c r="CV233" s="188"/>
      <c r="CW233" s="21"/>
      <c r="CX233" s="196"/>
    </row>
    <row r="234" spans="1:102" ht="15" customHeight="1" thickBot="1" x14ac:dyDescent="0.3">
      <c r="A234" s="220"/>
      <c r="B234" s="160"/>
      <c r="C234" s="223"/>
      <c r="D234" s="226"/>
      <c r="E234" s="228"/>
      <c r="F234" s="29" t="s">
        <v>21</v>
      </c>
      <c r="G234" s="44"/>
      <c r="H234" s="126"/>
      <c r="I234" s="27"/>
      <c r="J234" s="110"/>
      <c r="K234" s="110"/>
      <c r="L234" s="110"/>
      <c r="M234" s="110"/>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128"/>
      <c r="AK234" s="179"/>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c r="BI234" s="179"/>
      <c r="BJ234" s="179"/>
      <c r="BK234" s="179"/>
      <c r="BL234" s="179"/>
      <c r="BM234" s="179"/>
      <c r="BN234" s="179"/>
      <c r="BO234" s="179"/>
      <c r="BP234" s="179"/>
      <c r="BQ234" s="179"/>
      <c r="BR234" s="179"/>
      <c r="BS234" s="179"/>
      <c r="BT234" s="179"/>
      <c r="BU234" s="179"/>
      <c r="BV234" s="179"/>
      <c r="BW234" s="179"/>
      <c r="BX234" s="179"/>
      <c r="BY234" s="179"/>
      <c r="BZ234" s="179"/>
      <c r="CA234" s="179"/>
      <c r="CB234" s="179"/>
      <c r="CC234" s="179"/>
      <c r="CD234" s="179"/>
      <c r="CE234" s="179"/>
      <c r="CF234" s="179"/>
      <c r="CG234" s="179"/>
      <c r="CH234" s="179"/>
      <c r="CI234" s="179"/>
      <c r="CJ234" s="179"/>
      <c r="CK234" s="179"/>
      <c r="CL234" s="179"/>
      <c r="CM234" s="179"/>
      <c r="CN234" s="179"/>
      <c r="CO234" s="179"/>
      <c r="CP234" s="179"/>
      <c r="CQ234" s="179"/>
      <c r="CR234" s="179"/>
      <c r="CS234" s="179"/>
      <c r="CT234" s="179"/>
      <c r="CU234" s="179"/>
      <c r="CV234" s="188"/>
      <c r="CW234" s="21"/>
      <c r="CX234" s="196"/>
    </row>
    <row r="235" spans="1:102" ht="15" customHeight="1" x14ac:dyDescent="0.25">
      <c r="A235" s="220"/>
      <c r="B235" s="229"/>
      <c r="C235" s="223"/>
      <c r="D235" s="226"/>
      <c r="E235" s="228"/>
      <c r="F235" s="30" t="s">
        <v>22</v>
      </c>
      <c r="G235" s="129" t="str">
        <f t="shared" ref="G235" si="43">IF(COUNTIF(I235:CV238,"&gt;0"),"Yes","No")</f>
        <v>No</v>
      </c>
      <c r="H235" s="129"/>
      <c r="I235" s="28"/>
      <c r="J235" s="111"/>
      <c r="K235" s="111"/>
      <c r="L235" s="111"/>
      <c r="M235" s="111"/>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130"/>
      <c r="AK235" s="180"/>
      <c r="AL235" s="180"/>
      <c r="AM235" s="180"/>
      <c r="AN235" s="180"/>
      <c r="AO235" s="180"/>
      <c r="AP235" s="180"/>
      <c r="AQ235" s="180"/>
      <c r="AR235" s="180"/>
      <c r="AS235" s="180"/>
      <c r="AT235" s="180"/>
      <c r="AU235" s="180"/>
      <c r="AV235" s="180"/>
      <c r="AW235" s="180"/>
      <c r="AX235" s="180"/>
      <c r="AY235" s="180"/>
      <c r="AZ235" s="180"/>
      <c r="BA235" s="180"/>
      <c r="BB235" s="180"/>
      <c r="BC235" s="180"/>
      <c r="BD235" s="180"/>
      <c r="BE235" s="180"/>
      <c r="BF235" s="180"/>
      <c r="BG235" s="180"/>
      <c r="BH235" s="180"/>
      <c r="BI235" s="180"/>
      <c r="BJ235" s="180"/>
      <c r="BK235" s="180"/>
      <c r="BL235" s="180"/>
      <c r="BM235" s="180"/>
      <c r="BN235" s="180"/>
      <c r="BO235" s="180"/>
      <c r="BP235" s="180"/>
      <c r="BQ235" s="180"/>
      <c r="BR235" s="180"/>
      <c r="BS235" s="180"/>
      <c r="BT235" s="180"/>
      <c r="BU235" s="180"/>
      <c r="BV235" s="180"/>
      <c r="BW235" s="180"/>
      <c r="BX235" s="180"/>
      <c r="BY235" s="180"/>
      <c r="BZ235" s="180"/>
      <c r="CA235" s="180"/>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c r="CV235" s="189"/>
      <c r="CW235" s="21"/>
      <c r="CX235" s="196"/>
    </row>
    <row r="236" spans="1:102" ht="15" customHeight="1" x14ac:dyDescent="0.25">
      <c r="A236" s="220"/>
      <c r="B236" s="230"/>
      <c r="C236" s="223"/>
      <c r="D236" s="226"/>
      <c r="E236" s="228"/>
      <c r="F236" s="30" t="s">
        <v>23</v>
      </c>
      <c r="G236" s="44"/>
      <c r="H236" s="129"/>
      <c r="I236" s="28"/>
      <c r="J236" s="111"/>
      <c r="K236" s="111"/>
      <c r="L236" s="111"/>
      <c r="M236" s="111"/>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130"/>
      <c r="AK236" s="180"/>
      <c r="AL236" s="180"/>
      <c r="AM236" s="180"/>
      <c r="AN236" s="180"/>
      <c r="AO236" s="180"/>
      <c r="AP236" s="180"/>
      <c r="AQ236" s="180"/>
      <c r="AR236" s="180"/>
      <c r="AS236" s="180"/>
      <c r="AT236" s="180"/>
      <c r="AU236" s="180"/>
      <c r="AV236" s="180"/>
      <c r="AW236" s="180"/>
      <c r="AX236" s="180"/>
      <c r="AY236" s="180"/>
      <c r="AZ236" s="180"/>
      <c r="BA236" s="180"/>
      <c r="BB236" s="180"/>
      <c r="BC236" s="180"/>
      <c r="BD236" s="180"/>
      <c r="BE236" s="180"/>
      <c r="BF236" s="180"/>
      <c r="BG236" s="180"/>
      <c r="BH236" s="180"/>
      <c r="BI236" s="180"/>
      <c r="BJ236" s="180"/>
      <c r="BK236" s="180"/>
      <c r="BL236" s="180"/>
      <c r="BM236" s="180"/>
      <c r="BN236" s="180"/>
      <c r="BO236" s="180"/>
      <c r="BP236" s="180"/>
      <c r="BQ236" s="180"/>
      <c r="BR236" s="180"/>
      <c r="BS236" s="180"/>
      <c r="BT236" s="180"/>
      <c r="BU236" s="180"/>
      <c r="BV236" s="180"/>
      <c r="BW236" s="180"/>
      <c r="BX236" s="180"/>
      <c r="BY236" s="180"/>
      <c r="BZ236" s="180"/>
      <c r="CA236" s="180"/>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c r="CV236" s="189"/>
      <c r="CW236" s="21"/>
      <c r="CX236" s="196"/>
    </row>
    <row r="237" spans="1:102" ht="15" customHeight="1" x14ac:dyDescent="0.25">
      <c r="A237" s="220"/>
      <c r="B237" s="230"/>
      <c r="C237" s="223"/>
      <c r="D237" s="226"/>
      <c r="E237" s="228"/>
      <c r="F237" s="30" t="s">
        <v>24</v>
      </c>
      <c r="G237" s="44"/>
      <c r="H237" s="129"/>
      <c r="I237" s="28"/>
      <c r="J237" s="111"/>
      <c r="K237" s="111"/>
      <c r="L237" s="111"/>
      <c r="M237" s="111"/>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130"/>
      <c r="AK237" s="180"/>
      <c r="AL237" s="180"/>
      <c r="AM237" s="180"/>
      <c r="AN237" s="180"/>
      <c r="AO237" s="180"/>
      <c r="AP237" s="180"/>
      <c r="AQ237" s="180"/>
      <c r="AR237" s="180"/>
      <c r="AS237" s="180"/>
      <c r="AT237" s="180"/>
      <c r="AU237" s="180"/>
      <c r="AV237" s="180"/>
      <c r="AW237" s="180"/>
      <c r="AX237" s="180"/>
      <c r="AY237" s="180"/>
      <c r="AZ237" s="180"/>
      <c r="BA237" s="180"/>
      <c r="BB237" s="180"/>
      <c r="BC237" s="180"/>
      <c r="BD237" s="180"/>
      <c r="BE237" s="180"/>
      <c r="BF237" s="180"/>
      <c r="BG237" s="180"/>
      <c r="BH237" s="180"/>
      <c r="BI237" s="180"/>
      <c r="BJ237" s="180"/>
      <c r="BK237" s="180"/>
      <c r="BL237" s="180"/>
      <c r="BM237" s="180"/>
      <c r="BN237" s="180"/>
      <c r="BO237" s="180"/>
      <c r="BP237" s="180"/>
      <c r="BQ237" s="180"/>
      <c r="BR237" s="180"/>
      <c r="BS237" s="180"/>
      <c r="BT237" s="180"/>
      <c r="BU237" s="180"/>
      <c r="BV237" s="180"/>
      <c r="BW237" s="180"/>
      <c r="BX237" s="180"/>
      <c r="BY237" s="180"/>
      <c r="BZ237" s="180"/>
      <c r="CA237" s="180"/>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c r="CV237" s="189"/>
      <c r="CW237" s="21"/>
      <c r="CX237" s="196"/>
    </row>
    <row r="238" spans="1:102" ht="15" customHeight="1" x14ac:dyDescent="0.25">
      <c r="A238" s="220"/>
      <c r="B238" s="230"/>
      <c r="C238" s="223"/>
      <c r="D238" s="226"/>
      <c r="E238" s="228"/>
      <c r="F238" s="30" t="s">
        <v>25</v>
      </c>
      <c r="G238" s="44"/>
      <c r="H238" s="129"/>
      <c r="I238" s="28"/>
      <c r="J238" s="111"/>
      <c r="K238" s="111"/>
      <c r="L238" s="111"/>
      <c r="M238" s="111"/>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130"/>
      <c r="AK238" s="180"/>
      <c r="AL238" s="180"/>
      <c r="AM238" s="180"/>
      <c r="AN238" s="180"/>
      <c r="AO238" s="180"/>
      <c r="AP238" s="180"/>
      <c r="AQ238" s="180"/>
      <c r="AR238" s="180"/>
      <c r="AS238" s="180"/>
      <c r="AT238" s="180"/>
      <c r="AU238" s="180"/>
      <c r="AV238" s="180"/>
      <c r="AW238" s="180"/>
      <c r="AX238" s="180"/>
      <c r="AY238" s="180"/>
      <c r="AZ238" s="180"/>
      <c r="BA238" s="180"/>
      <c r="BB238" s="180"/>
      <c r="BC238" s="180"/>
      <c r="BD238" s="180"/>
      <c r="BE238" s="180"/>
      <c r="BF238" s="180"/>
      <c r="BG238" s="180"/>
      <c r="BH238" s="180"/>
      <c r="BI238" s="180"/>
      <c r="BJ238" s="180"/>
      <c r="BK238" s="180"/>
      <c r="BL238" s="180"/>
      <c r="BM238" s="180"/>
      <c r="BN238" s="180"/>
      <c r="BO238" s="180"/>
      <c r="BP238" s="180"/>
      <c r="BQ238" s="180"/>
      <c r="BR238" s="180"/>
      <c r="BS238" s="180"/>
      <c r="BT238" s="180"/>
      <c r="BU238" s="180"/>
      <c r="BV238" s="180"/>
      <c r="BW238" s="180"/>
      <c r="BX238" s="180"/>
      <c r="BY238" s="180"/>
      <c r="BZ238" s="180"/>
      <c r="CA238" s="180"/>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c r="CV238" s="189"/>
      <c r="CW238" s="21"/>
      <c r="CX238" s="196"/>
    </row>
    <row r="239" spans="1:102" ht="15" customHeight="1" x14ac:dyDescent="0.25">
      <c r="A239" s="220"/>
      <c r="B239" s="230"/>
      <c r="C239" s="223"/>
      <c r="D239" s="226"/>
      <c r="E239" s="228"/>
      <c r="F239" s="31" t="s">
        <v>26</v>
      </c>
      <c r="G239" s="129" t="str">
        <f t="shared" ref="G239" si="44">IF(COUNTIF(I239:CV242,"&gt;0"),"Yes","No")</f>
        <v>No</v>
      </c>
      <c r="H239" s="131"/>
      <c r="I239" s="109"/>
      <c r="J239" s="109"/>
      <c r="K239" s="109"/>
      <c r="L239" s="109"/>
      <c r="M239" s="109"/>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132"/>
      <c r="AK239" s="181"/>
      <c r="AL239" s="181"/>
      <c r="AM239" s="181"/>
      <c r="AN239" s="181"/>
      <c r="AO239" s="181"/>
      <c r="AP239" s="181"/>
      <c r="AQ239" s="181"/>
      <c r="AR239" s="181"/>
      <c r="AS239" s="181"/>
      <c r="AT239" s="181"/>
      <c r="AU239" s="181"/>
      <c r="AV239" s="181"/>
      <c r="AW239" s="181"/>
      <c r="AX239" s="181"/>
      <c r="AY239" s="181"/>
      <c r="AZ239" s="181"/>
      <c r="BA239" s="181"/>
      <c r="BB239" s="181"/>
      <c r="BC239" s="181"/>
      <c r="BD239" s="181"/>
      <c r="BE239" s="181"/>
      <c r="BF239" s="181"/>
      <c r="BG239" s="181"/>
      <c r="BH239" s="181"/>
      <c r="BI239" s="181"/>
      <c r="BJ239" s="181"/>
      <c r="BK239" s="181"/>
      <c r="BL239" s="181"/>
      <c r="BM239" s="181"/>
      <c r="BN239" s="181"/>
      <c r="BO239" s="181"/>
      <c r="BP239" s="181"/>
      <c r="BQ239" s="181"/>
      <c r="BR239" s="181"/>
      <c r="BS239" s="181"/>
      <c r="BT239" s="181"/>
      <c r="BU239" s="181"/>
      <c r="BV239" s="181"/>
      <c r="BW239" s="181"/>
      <c r="BX239" s="181"/>
      <c r="BY239" s="181"/>
      <c r="BZ239" s="181"/>
      <c r="CA239" s="181"/>
      <c r="CB239" s="181"/>
      <c r="CC239" s="181"/>
      <c r="CD239" s="181"/>
      <c r="CE239" s="181"/>
      <c r="CF239" s="181"/>
      <c r="CG239" s="181"/>
      <c r="CH239" s="181"/>
      <c r="CI239" s="181"/>
      <c r="CJ239" s="181"/>
      <c r="CK239" s="181"/>
      <c r="CL239" s="181"/>
      <c r="CM239" s="181"/>
      <c r="CN239" s="181"/>
      <c r="CO239" s="181"/>
      <c r="CP239" s="181"/>
      <c r="CQ239" s="181"/>
      <c r="CR239" s="181"/>
      <c r="CS239" s="181"/>
      <c r="CT239" s="181"/>
      <c r="CU239" s="181"/>
      <c r="CV239" s="190"/>
      <c r="CW239" s="21"/>
      <c r="CX239" s="196"/>
    </row>
    <row r="240" spans="1:102" ht="15" customHeight="1" x14ac:dyDescent="0.25">
      <c r="A240" s="220"/>
      <c r="B240" s="230"/>
      <c r="C240" s="223"/>
      <c r="D240" s="226"/>
      <c r="E240" s="228"/>
      <c r="F240" s="31" t="s">
        <v>27</v>
      </c>
      <c r="G240" s="44"/>
      <c r="H240" s="131"/>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132"/>
      <c r="AK240" s="181"/>
      <c r="AL240" s="181"/>
      <c r="AM240" s="181"/>
      <c r="AN240" s="181"/>
      <c r="AO240" s="181"/>
      <c r="AP240" s="181"/>
      <c r="AQ240" s="181"/>
      <c r="AR240" s="181"/>
      <c r="AS240" s="181"/>
      <c r="AT240" s="181"/>
      <c r="AU240" s="181"/>
      <c r="AV240" s="181"/>
      <c r="AW240" s="181"/>
      <c r="AX240" s="181"/>
      <c r="AY240" s="181"/>
      <c r="AZ240" s="181"/>
      <c r="BA240" s="181"/>
      <c r="BB240" s="181"/>
      <c r="BC240" s="181"/>
      <c r="BD240" s="181"/>
      <c r="BE240" s="181"/>
      <c r="BF240" s="181"/>
      <c r="BG240" s="181"/>
      <c r="BH240" s="181"/>
      <c r="BI240" s="181"/>
      <c r="BJ240" s="181"/>
      <c r="BK240" s="181"/>
      <c r="BL240" s="181"/>
      <c r="BM240" s="181"/>
      <c r="BN240" s="181"/>
      <c r="BO240" s="181"/>
      <c r="BP240" s="181"/>
      <c r="BQ240" s="181"/>
      <c r="BR240" s="181"/>
      <c r="BS240" s="181"/>
      <c r="BT240" s="181"/>
      <c r="BU240" s="181"/>
      <c r="BV240" s="181"/>
      <c r="BW240" s="181"/>
      <c r="BX240" s="181"/>
      <c r="BY240" s="181"/>
      <c r="BZ240" s="181"/>
      <c r="CA240" s="181"/>
      <c r="CB240" s="181"/>
      <c r="CC240" s="181"/>
      <c r="CD240" s="181"/>
      <c r="CE240" s="181"/>
      <c r="CF240" s="181"/>
      <c r="CG240" s="181"/>
      <c r="CH240" s="181"/>
      <c r="CI240" s="181"/>
      <c r="CJ240" s="181"/>
      <c r="CK240" s="181"/>
      <c r="CL240" s="181"/>
      <c r="CM240" s="181"/>
      <c r="CN240" s="181"/>
      <c r="CO240" s="181"/>
      <c r="CP240" s="181"/>
      <c r="CQ240" s="181"/>
      <c r="CR240" s="181"/>
      <c r="CS240" s="181"/>
      <c r="CT240" s="181"/>
      <c r="CU240" s="181"/>
      <c r="CV240" s="190"/>
      <c r="CW240" s="21"/>
      <c r="CX240" s="196"/>
    </row>
    <row r="241" spans="1:102" ht="15" customHeight="1" x14ac:dyDescent="0.25">
      <c r="A241" s="220"/>
      <c r="B241" s="230"/>
      <c r="C241" s="223"/>
      <c r="D241" s="226"/>
      <c r="E241" s="228"/>
      <c r="F241" s="31" t="s">
        <v>28</v>
      </c>
      <c r="G241" s="44"/>
      <c r="H241" s="131"/>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132"/>
      <c r="AK241" s="181"/>
      <c r="AL241" s="181"/>
      <c r="AM241" s="181"/>
      <c r="AN241" s="181"/>
      <c r="AO241" s="181"/>
      <c r="AP241" s="181"/>
      <c r="AQ241" s="181"/>
      <c r="AR241" s="181"/>
      <c r="AS241" s="181"/>
      <c r="AT241" s="181"/>
      <c r="AU241" s="181"/>
      <c r="AV241" s="181"/>
      <c r="AW241" s="181"/>
      <c r="AX241" s="181"/>
      <c r="AY241" s="181"/>
      <c r="AZ241" s="181"/>
      <c r="BA241" s="181"/>
      <c r="BB241" s="181"/>
      <c r="BC241" s="181"/>
      <c r="BD241" s="181"/>
      <c r="BE241" s="181"/>
      <c r="BF241" s="181"/>
      <c r="BG241" s="181"/>
      <c r="BH241" s="181"/>
      <c r="BI241" s="181"/>
      <c r="BJ241" s="181"/>
      <c r="BK241" s="181"/>
      <c r="BL241" s="181"/>
      <c r="BM241" s="181"/>
      <c r="BN241" s="181"/>
      <c r="BO241" s="181"/>
      <c r="BP241" s="181"/>
      <c r="BQ241" s="181"/>
      <c r="BR241" s="181"/>
      <c r="BS241" s="181"/>
      <c r="BT241" s="181"/>
      <c r="BU241" s="181"/>
      <c r="BV241" s="181"/>
      <c r="BW241" s="181"/>
      <c r="BX241" s="181"/>
      <c r="BY241" s="181"/>
      <c r="BZ241" s="181"/>
      <c r="CA241" s="181"/>
      <c r="CB241" s="181"/>
      <c r="CC241" s="181"/>
      <c r="CD241" s="181"/>
      <c r="CE241" s="181"/>
      <c r="CF241" s="181"/>
      <c r="CG241" s="181"/>
      <c r="CH241" s="181"/>
      <c r="CI241" s="181"/>
      <c r="CJ241" s="181"/>
      <c r="CK241" s="181"/>
      <c r="CL241" s="181"/>
      <c r="CM241" s="181"/>
      <c r="CN241" s="181"/>
      <c r="CO241" s="181"/>
      <c r="CP241" s="181"/>
      <c r="CQ241" s="181"/>
      <c r="CR241" s="181"/>
      <c r="CS241" s="181"/>
      <c r="CT241" s="181"/>
      <c r="CU241" s="181"/>
      <c r="CV241" s="190"/>
      <c r="CW241" s="21"/>
      <c r="CX241" s="196"/>
    </row>
    <row r="242" spans="1:102" ht="15" customHeight="1" x14ac:dyDescent="0.25">
      <c r="A242" s="220"/>
      <c r="B242" s="230"/>
      <c r="C242" s="223"/>
      <c r="D242" s="226"/>
      <c r="E242" s="228"/>
      <c r="F242" s="31" t="s">
        <v>29</v>
      </c>
      <c r="G242" s="44"/>
      <c r="H242" s="131"/>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132"/>
      <c r="AK242" s="181"/>
      <c r="AL242" s="181"/>
      <c r="AM242" s="181"/>
      <c r="AN242" s="181"/>
      <c r="AO242" s="181"/>
      <c r="AP242" s="181"/>
      <c r="AQ242" s="181"/>
      <c r="AR242" s="181"/>
      <c r="AS242" s="181"/>
      <c r="AT242" s="181"/>
      <c r="AU242" s="181"/>
      <c r="AV242" s="181"/>
      <c r="AW242" s="181"/>
      <c r="AX242" s="181"/>
      <c r="AY242" s="181"/>
      <c r="AZ242" s="181"/>
      <c r="BA242" s="181"/>
      <c r="BB242" s="181"/>
      <c r="BC242" s="181"/>
      <c r="BD242" s="181"/>
      <c r="BE242" s="181"/>
      <c r="BF242" s="181"/>
      <c r="BG242" s="181"/>
      <c r="BH242" s="181"/>
      <c r="BI242" s="181"/>
      <c r="BJ242" s="181"/>
      <c r="BK242" s="181"/>
      <c r="BL242" s="181"/>
      <c r="BM242" s="181"/>
      <c r="BN242" s="181"/>
      <c r="BO242" s="181"/>
      <c r="BP242" s="181"/>
      <c r="BQ242" s="181"/>
      <c r="BR242" s="181"/>
      <c r="BS242" s="181"/>
      <c r="BT242" s="181"/>
      <c r="BU242" s="181"/>
      <c r="BV242" s="181"/>
      <c r="BW242" s="181"/>
      <c r="BX242" s="181"/>
      <c r="BY242" s="181"/>
      <c r="BZ242" s="181"/>
      <c r="CA242" s="181"/>
      <c r="CB242" s="181"/>
      <c r="CC242" s="181"/>
      <c r="CD242" s="181"/>
      <c r="CE242" s="181"/>
      <c r="CF242" s="181"/>
      <c r="CG242" s="181"/>
      <c r="CH242" s="181"/>
      <c r="CI242" s="181"/>
      <c r="CJ242" s="181"/>
      <c r="CK242" s="181"/>
      <c r="CL242" s="181"/>
      <c r="CM242" s="181"/>
      <c r="CN242" s="181"/>
      <c r="CO242" s="181"/>
      <c r="CP242" s="181"/>
      <c r="CQ242" s="181"/>
      <c r="CR242" s="181"/>
      <c r="CS242" s="181"/>
      <c r="CT242" s="181"/>
      <c r="CU242" s="181"/>
      <c r="CV242" s="190"/>
      <c r="CW242" s="21"/>
      <c r="CX242" s="196"/>
    </row>
    <row r="243" spans="1:102" ht="15" customHeight="1" x14ac:dyDescent="0.25">
      <c r="A243" s="220"/>
      <c r="B243" s="230"/>
      <c r="C243" s="223"/>
      <c r="D243" s="226"/>
      <c r="E243" s="228"/>
      <c r="F243" s="32" t="s">
        <v>30</v>
      </c>
      <c r="G243" s="133" t="str">
        <f t="shared" ref="G243" si="45">IF(COUNTIF(I243:CV246,"&gt;0"),"Yes","No")</f>
        <v>No</v>
      </c>
      <c r="H243" s="133"/>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134"/>
      <c r="AK243" s="182"/>
      <c r="AL243" s="182"/>
      <c r="AM243" s="182"/>
      <c r="AN243" s="182"/>
      <c r="AO243" s="182"/>
      <c r="AP243" s="182"/>
      <c r="AQ243" s="182"/>
      <c r="AR243" s="182"/>
      <c r="AS243" s="182"/>
      <c r="AT243" s="182"/>
      <c r="AU243" s="182"/>
      <c r="AV243" s="182"/>
      <c r="AW243" s="182"/>
      <c r="AX243" s="182"/>
      <c r="AY243" s="182"/>
      <c r="AZ243" s="182"/>
      <c r="BA243" s="182"/>
      <c r="BB243" s="182"/>
      <c r="BC243" s="182"/>
      <c r="BD243" s="182"/>
      <c r="BE243" s="182"/>
      <c r="BF243" s="182"/>
      <c r="BG243" s="182"/>
      <c r="BH243" s="182"/>
      <c r="BI243" s="182"/>
      <c r="BJ243" s="182"/>
      <c r="BK243" s="182"/>
      <c r="BL243" s="182"/>
      <c r="BM243" s="182"/>
      <c r="BN243" s="182"/>
      <c r="BO243" s="182"/>
      <c r="BP243" s="182"/>
      <c r="BQ243" s="182"/>
      <c r="BR243" s="182"/>
      <c r="BS243" s="182"/>
      <c r="BT243" s="182"/>
      <c r="BU243" s="182"/>
      <c r="BV243" s="182"/>
      <c r="BW243" s="182"/>
      <c r="BX243" s="182"/>
      <c r="BY243" s="182"/>
      <c r="BZ243" s="182"/>
      <c r="CA243" s="182"/>
      <c r="CB243" s="182"/>
      <c r="CC243" s="182"/>
      <c r="CD243" s="182"/>
      <c r="CE243" s="182"/>
      <c r="CF243" s="182"/>
      <c r="CG243" s="182"/>
      <c r="CH243" s="182"/>
      <c r="CI243" s="182"/>
      <c r="CJ243" s="182"/>
      <c r="CK243" s="182"/>
      <c r="CL243" s="182"/>
      <c r="CM243" s="182"/>
      <c r="CN243" s="182"/>
      <c r="CO243" s="182"/>
      <c r="CP243" s="182"/>
      <c r="CQ243" s="182"/>
      <c r="CR243" s="182"/>
      <c r="CS243" s="182"/>
      <c r="CT243" s="182"/>
      <c r="CU243" s="182"/>
      <c r="CV243" s="191"/>
      <c r="CW243" s="21"/>
      <c r="CX243" s="196"/>
    </row>
    <row r="244" spans="1:102" ht="15" customHeight="1" x14ac:dyDescent="0.25">
      <c r="A244" s="220"/>
      <c r="B244" s="230"/>
      <c r="C244" s="223"/>
      <c r="D244" s="226"/>
      <c r="E244" s="228"/>
      <c r="F244" s="32" t="s">
        <v>31</v>
      </c>
      <c r="G244" s="44"/>
      <c r="H244" s="133"/>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134"/>
      <c r="AK244" s="182"/>
      <c r="AL244" s="182"/>
      <c r="AM244" s="182"/>
      <c r="AN244" s="182"/>
      <c r="AO244" s="182"/>
      <c r="AP244" s="182"/>
      <c r="AQ244" s="182"/>
      <c r="AR244" s="182"/>
      <c r="AS244" s="182"/>
      <c r="AT244" s="182"/>
      <c r="AU244" s="182"/>
      <c r="AV244" s="182"/>
      <c r="AW244" s="182"/>
      <c r="AX244" s="182"/>
      <c r="AY244" s="182"/>
      <c r="AZ244" s="182"/>
      <c r="BA244" s="182"/>
      <c r="BB244" s="182"/>
      <c r="BC244" s="182"/>
      <c r="BD244" s="182"/>
      <c r="BE244" s="182"/>
      <c r="BF244" s="182"/>
      <c r="BG244" s="182"/>
      <c r="BH244" s="182"/>
      <c r="BI244" s="182"/>
      <c r="BJ244" s="182"/>
      <c r="BK244" s="182"/>
      <c r="BL244" s="182"/>
      <c r="BM244" s="182"/>
      <c r="BN244" s="182"/>
      <c r="BO244" s="182"/>
      <c r="BP244" s="182"/>
      <c r="BQ244" s="182"/>
      <c r="BR244" s="182"/>
      <c r="BS244" s="182"/>
      <c r="BT244" s="182"/>
      <c r="BU244" s="182"/>
      <c r="BV244" s="182"/>
      <c r="BW244" s="182"/>
      <c r="BX244" s="182"/>
      <c r="BY244" s="182"/>
      <c r="BZ244" s="182"/>
      <c r="CA244" s="182"/>
      <c r="CB244" s="182"/>
      <c r="CC244" s="182"/>
      <c r="CD244" s="182"/>
      <c r="CE244" s="182"/>
      <c r="CF244" s="182"/>
      <c r="CG244" s="182"/>
      <c r="CH244" s="182"/>
      <c r="CI244" s="182"/>
      <c r="CJ244" s="182"/>
      <c r="CK244" s="182"/>
      <c r="CL244" s="182"/>
      <c r="CM244" s="182"/>
      <c r="CN244" s="182"/>
      <c r="CO244" s="182"/>
      <c r="CP244" s="182"/>
      <c r="CQ244" s="182"/>
      <c r="CR244" s="182"/>
      <c r="CS244" s="182"/>
      <c r="CT244" s="182"/>
      <c r="CU244" s="182"/>
      <c r="CV244" s="191"/>
      <c r="CW244" s="21"/>
      <c r="CX244" s="196"/>
    </row>
    <row r="245" spans="1:102" ht="15" customHeight="1" x14ac:dyDescent="0.25">
      <c r="A245" s="220"/>
      <c r="B245" s="230"/>
      <c r="C245" s="223"/>
      <c r="D245" s="226"/>
      <c r="E245" s="228"/>
      <c r="F245" s="32" t="s">
        <v>32</v>
      </c>
      <c r="G245" s="44"/>
      <c r="H245" s="133"/>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134"/>
      <c r="AK245" s="182"/>
      <c r="AL245" s="182"/>
      <c r="AM245" s="182"/>
      <c r="AN245" s="182"/>
      <c r="AO245" s="182"/>
      <c r="AP245" s="182"/>
      <c r="AQ245" s="182"/>
      <c r="AR245" s="182"/>
      <c r="AS245" s="182"/>
      <c r="AT245" s="182"/>
      <c r="AU245" s="182"/>
      <c r="AV245" s="182"/>
      <c r="AW245" s="182"/>
      <c r="AX245" s="182"/>
      <c r="AY245" s="182"/>
      <c r="AZ245" s="182"/>
      <c r="BA245" s="182"/>
      <c r="BB245" s="182"/>
      <c r="BC245" s="182"/>
      <c r="BD245" s="182"/>
      <c r="BE245" s="182"/>
      <c r="BF245" s="182"/>
      <c r="BG245" s="182"/>
      <c r="BH245" s="182"/>
      <c r="BI245" s="182"/>
      <c r="BJ245" s="182"/>
      <c r="BK245" s="182"/>
      <c r="BL245" s="182"/>
      <c r="BM245" s="182"/>
      <c r="BN245" s="182"/>
      <c r="BO245" s="182"/>
      <c r="BP245" s="182"/>
      <c r="BQ245" s="182"/>
      <c r="BR245" s="182"/>
      <c r="BS245" s="182"/>
      <c r="BT245" s="182"/>
      <c r="BU245" s="182"/>
      <c r="BV245" s="182"/>
      <c r="BW245" s="182"/>
      <c r="BX245" s="182"/>
      <c r="BY245" s="182"/>
      <c r="BZ245" s="182"/>
      <c r="CA245" s="182"/>
      <c r="CB245" s="182"/>
      <c r="CC245" s="182"/>
      <c r="CD245" s="182"/>
      <c r="CE245" s="182"/>
      <c r="CF245" s="182"/>
      <c r="CG245" s="182"/>
      <c r="CH245" s="182"/>
      <c r="CI245" s="182"/>
      <c r="CJ245" s="182"/>
      <c r="CK245" s="182"/>
      <c r="CL245" s="182"/>
      <c r="CM245" s="182"/>
      <c r="CN245" s="182"/>
      <c r="CO245" s="182"/>
      <c r="CP245" s="182"/>
      <c r="CQ245" s="182"/>
      <c r="CR245" s="182"/>
      <c r="CS245" s="182"/>
      <c r="CT245" s="182"/>
      <c r="CU245" s="182"/>
      <c r="CV245" s="191"/>
      <c r="CW245" s="21"/>
      <c r="CX245" s="196"/>
    </row>
    <row r="246" spans="1:102" ht="15" customHeight="1" x14ac:dyDescent="0.25">
      <c r="A246" s="220"/>
      <c r="B246" s="230"/>
      <c r="C246" s="223"/>
      <c r="D246" s="226"/>
      <c r="E246" s="228"/>
      <c r="F246" s="32" t="s">
        <v>33</v>
      </c>
      <c r="G246" s="44"/>
      <c r="H246" s="133"/>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134"/>
      <c r="AK246" s="182"/>
      <c r="AL246" s="182"/>
      <c r="AM246" s="182"/>
      <c r="AN246" s="182"/>
      <c r="AO246" s="182"/>
      <c r="AP246" s="182"/>
      <c r="AQ246" s="182"/>
      <c r="AR246" s="182"/>
      <c r="AS246" s="182"/>
      <c r="AT246" s="182"/>
      <c r="AU246" s="182"/>
      <c r="AV246" s="182"/>
      <c r="AW246" s="182"/>
      <c r="AX246" s="182"/>
      <c r="AY246" s="182"/>
      <c r="AZ246" s="182"/>
      <c r="BA246" s="182"/>
      <c r="BB246" s="182"/>
      <c r="BC246" s="182"/>
      <c r="BD246" s="182"/>
      <c r="BE246" s="182"/>
      <c r="BF246" s="182"/>
      <c r="BG246" s="182"/>
      <c r="BH246" s="182"/>
      <c r="BI246" s="182"/>
      <c r="BJ246" s="182"/>
      <c r="BK246" s="182"/>
      <c r="BL246" s="182"/>
      <c r="BM246" s="182"/>
      <c r="BN246" s="182"/>
      <c r="BO246" s="182"/>
      <c r="BP246" s="182"/>
      <c r="BQ246" s="182"/>
      <c r="BR246" s="182"/>
      <c r="BS246" s="182"/>
      <c r="BT246" s="182"/>
      <c r="BU246" s="182"/>
      <c r="BV246" s="182"/>
      <c r="BW246" s="182"/>
      <c r="BX246" s="182"/>
      <c r="BY246" s="182"/>
      <c r="BZ246" s="182"/>
      <c r="CA246" s="182"/>
      <c r="CB246" s="182"/>
      <c r="CC246" s="182"/>
      <c r="CD246" s="182"/>
      <c r="CE246" s="182"/>
      <c r="CF246" s="182"/>
      <c r="CG246" s="182"/>
      <c r="CH246" s="182"/>
      <c r="CI246" s="182"/>
      <c r="CJ246" s="182"/>
      <c r="CK246" s="182"/>
      <c r="CL246" s="182"/>
      <c r="CM246" s="182"/>
      <c r="CN246" s="182"/>
      <c r="CO246" s="182"/>
      <c r="CP246" s="182"/>
      <c r="CQ246" s="182"/>
      <c r="CR246" s="182"/>
      <c r="CS246" s="182"/>
      <c r="CT246" s="182"/>
      <c r="CU246" s="182"/>
      <c r="CV246" s="191"/>
      <c r="CW246" s="21"/>
      <c r="CX246" s="196"/>
    </row>
    <row r="247" spans="1:102" ht="15" customHeight="1" x14ac:dyDescent="0.25">
      <c r="A247" s="220"/>
      <c r="B247" s="230"/>
      <c r="C247" s="223"/>
      <c r="D247" s="226"/>
      <c r="E247" s="228"/>
      <c r="F247" s="47" t="s">
        <v>34</v>
      </c>
      <c r="G247" s="135" t="str">
        <f t="shared" ref="G247" si="46">IF(COUNTIF(I247:CV250,"&gt;0"),"Yes","No")</f>
        <v>No</v>
      </c>
      <c r="H247" s="135"/>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136"/>
      <c r="AK247" s="183"/>
      <c r="AL247" s="183"/>
      <c r="AM247" s="183"/>
      <c r="AN247" s="183"/>
      <c r="AO247" s="183"/>
      <c r="AP247" s="183"/>
      <c r="AQ247" s="183"/>
      <c r="AR247" s="183"/>
      <c r="AS247" s="183"/>
      <c r="AT247" s="183"/>
      <c r="AU247" s="183"/>
      <c r="AV247" s="183"/>
      <c r="AW247" s="183"/>
      <c r="AX247" s="183"/>
      <c r="AY247" s="183"/>
      <c r="AZ247" s="183"/>
      <c r="BA247" s="183"/>
      <c r="BB247" s="183"/>
      <c r="BC247" s="183"/>
      <c r="BD247" s="183"/>
      <c r="BE247" s="183"/>
      <c r="BF247" s="183"/>
      <c r="BG247" s="183"/>
      <c r="BH247" s="183"/>
      <c r="BI247" s="183"/>
      <c r="BJ247" s="183"/>
      <c r="BK247" s="183"/>
      <c r="BL247" s="183"/>
      <c r="BM247" s="183"/>
      <c r="BN247" s="183"/>
      <c r="BO247" s="183"/>
      <c r="BP247" s="183"/>
      <c r="BQ247" s="183"/>
      <c r="BR247" s="183"/>
      <c r="BS247" s="183"/>
      <c r="BT247" s="183"/>
      <c r="BU247" s="183"/>
      <c r="BV247" s="183"/>
      <c r="BW247" s="183"/>
      <c r="BX247" s="183"/>
      <c r="BY247" s="183"/>
      <c r="BZ247" s="183"/>
      <c r="CA247" s="183"/>
      <c r="CB247" s="183"/>
      <c r="CC247" s="183"/>
      <c r="CD247" s="183"/>
      <c r="CE247" s="183"/>
      <c r="CF247" s="183"/>
      <c r="CG247" s="183"/>
      <c r="CH247" s="183"/>
      <c r="CI247" s="183"/>
      <c r="CJ247" s="183"/>
      <c r="CK247" s="183"/>
      <c r="CL247" s="183"/>
      <c r="CM247" s="183"/>
      <c r="CN247" s="183"/>
      <c r="CO247" s="183"/>
      <c r="CP247" s="183"/>
      <c r="CQ247" s="183"/>
      <c r="CR247" s="183"/>
      <c r="CS247" s="183"/>
      <c r="CT247" s="183"/>
      <c r="CU247" s="183"/>
      <c r="CV247" s="192"/>
      <c r="CW247" s="21"/>
      <c r="CX247" s="196"/>
    </row>
    <row r="248" spans="1:102" ht="15" customHeight="1" x14ac:dyDescent="0.25">
      <c r="A248" s="220"/>
      <c r="B248" s="230"/>
      <c r="C248" s="223"/>
      <c r="D248" s="226"/>
      <c r="E248" s="228"/>
      <c r="F248" s="47" t="s">
        <v>35</v>
      </c>
      <c r="G248" s="44"/>
      <c r="H248" s="135"/>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136"/>
      <c r="AK248" s="183"/>
      <c r="AL248" s="183"/>
      <c r="AM248" s="183"/>
      <c r="AN248" s="183"/>
      <c r="AO248" s="183"/>
      <c r="AP248" s="183"/>
      <c r="AQ248" s="183"/>
      <c r="AR248" s="183"/>
      <c r="AS248" s="183"/>
      <c r="AT248" s="183"/>
      <c r="AU248" s="183"/>
      <c r="AV248" s="183"/>
      <c r="AW248" s="183"/>
      <c r="AX248" s="183"/>
      <c r="AY248" s="183"/>
      <c r="AZ248" s="183"/>
      <c r="BA248" s="183"/>
      <c r="BB248" s="183"/>
      <c r="BC248" s="183"/>
      <c r="BD248" s="183"/>
      <c r="BE248" s="183"/>
      <c r="BF248" s="183"/>
      <c r="BG248" s="183"/>
      <c r="BH248" s="183"/>
      <c r="BI248" s="183"/>
      <c r="BJ248" s="183"/>
      <c r="BK248" s="183"/>
      <c r="BL248" s="183"/>
      <c r="BM248" s="183"/>
      <c r="BN248" s="183"/>
      <c r="BO248" s="183"/>
      <c r="BP248" s="183"/>
      <c r="BQ248" s="183"/>
      <c r="BR248" s="183"/>
      <c r="BS248" s="183"/>
      <c r="BT248" s="183"/>
      <c r="BU248" s="183"/>
      <c r="BV248" s="183"/>
      <c r="BW248" s="183"/>
      <c r="BX248" s="183"/>
      <c r="BY248" s="183"/>
      <c r="BZ248" s="183"/>
      <c r="CA248" s="183"/>
      <c r="CB248" s="183"/>
      <c r="CC248" s="183"/>
      <c r="CD248" s="183"/>
      <c r="CE248" s="183"/>
      <c r="CF248" s="183"/>
      <c r="CG248" s="183"/>
      <c r="CH248" s="183"/>
      <c r="CI248" s="183"/>
      <c r="CJ248" s="183"/>
      <c r="CK248" s="183"/>
      <c r="CL248" s="183"/>
      <c r="CM248" s="183"/>
      <c r="CN248" s="183"/>
      <c r="CO248" s="183"/>
      <c r="CP248" s="183"/>
      <c r="CQ248" s="183"/>
      <c r="CR248" s="183"/>
      <c r="CS248" s="183"/>
      <c r="CT248" s="183"/>
      <c r="CU248" s="183"/>
      <c r="CV248" s="192"/>
      <c r="CW248" s="21"/>
      <c r="CX248" s="196"/>
    </row>
    <row r="249" spans="1:102" ht="15" customHeight="1" x14ac:dyDescent="0.25">
      <c r="A249" s="220"/>
      <c r="B249" s="230"/>
      <c r="C249" s="223"/>
      <c r="D249" s="226"/>
      <c r="E249" s="228"/>
      <c r="F249" s="47" t="s">
        <v>36</v>
      </c>
      <c r="G249" s="44"/>
      <c r="H249" s="135"/>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136"/>
      <c r="AK249" s="183"/>
      <c r="AL249" s="183"/>
      <c r="AM249" s="183"/>
      <c r="AN249" s="183"/>
      <c r="AO249" s="183"/>
      <c r="AP249" s="183"/>
      <c r="AQ249" s="183"/>
      <c r="AR249" s="183"/>
      <c r="AS249" s="183"/>
      <c r="AT249" s="183"/>
      <c r="AU249" s="183"/>
      <c r="AV249" s="183"/>
      <c r="AW249" s="183"/>
      <c r="AX249" s="183"/>
      <c r="AY249" s="183"/>
      <c r="AZ249" s="183"/>
      <c r="BA249" s="183"/>
      <c r="BB249" s="183"/>
      <c r="BC249" s="183"/>
      <c r="BD249" s="183"/>
      <c r="BE249" s="183"/>
      <c r="BF249" s="183"/>
      <c r="BG249" s="183"/>
      <c r="BH249" s="183"/>
      <c r="BI249" s="183"/>
      <c r="BJ249" s="183"/>
      <c r="BK249" s="183"/>
      <c r="BL249" s="183"/>
      <c r="BM249" s="183"/>
      <c r="BN249" s="183"/>
      <c r="BO249" s="183"/>
      <c r="BP249" s="183"/>
      <c r="BQ249" s="183"/>
      <c r="BR249" s="183"/>
      <c r="BS249" s="183"/>
      <c r="BT249" s="183"/>
      <c r="BU249" s="183"/>
      <c r="BV249" s="183"/>
      <c r="BW249" s="183"/>
      <c r="BX249" s="183"/>
      <c r="BY249" s="183"/>
      <c r="BZ249" s="183"/>
      <c r="CA249" s="183"/>
      <c r="CB249" s="183"/>
      <c r="CC249" s="183"/>
      <c r="CD249" s="183"/>
      <c r="CE249" s="183"/>
      <c r="CF249" s="183"/>
      <c r="CG249" s="183"/>
      <c r="CH249" s="183"/>
      <c r="CI249" s="183"/>
      <c r="CJ249" s="183"/>
      <c r="CK249" s="183"/>
      <c r="CL249" s="183"/>
      <c r="CM249" s="183"/>
      <c r="CN249" s="183"/>
      <c r="CO249" s="183"/>
      <c r="CP249" s="183"/>
      <c r="CQ249" s="183"/>
      <c r="CR249" s="183"/>
      <c r="CS249" s="183"/>
      <c r="CT249" s="183"/>
      <c r="CU249" s="183"/>
      <c r="CV249" s="192"/>
      <c r="CW249" s="21"/>
      <c r="CX249" s="196"/>
    </row>
    <row r="250" spans="1:102" ht="15" customHeight="1" x14ac:dyDescent="0.25">
      <c r="A250" s="220"/>
      <c r="B250" s="230"/>
      <c r="C250" s="223"/>
      <c r="D250" s="226"/>
      <c r="E250" s="228"/>
      <c r="F250" s="47" t="s">
        <v>37</v>
      </c>
      <c r="G250" s="44"/>
      <c r="H250" s="135"/>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136"/>
      <c r="AK250" s="183"/>
      <c r="AL250" s="183"/>
      <c r="AM250" s="183"/>
      <c r="AN250" s="183"/>
      <c r="AO250" s="183"/>
      <c r="AP250" s="183"/>
      <c r="AQ250" s="183"/>
      <c r="AR250" s="183"/>
      <c r="AS250" s="183"/>
      <c r="AT250" s="183"/>
      <c r="AU250" s="183"/>
      <c r="AV250" s="183"/>
      <c r="AW250" s="183"/>
      <c r="AX250" s="183"/>
      <c r="AY250" s="183"/>
      <c r="AZ250" s="183"/>
      <c r="BA250" s="183"/>
      <c r="BB250" s="183"/>
      <c r="BC250" s="183"/>
      <c r="BD250" s="183"/>
      <c r="BE250" s="183"/>
      <c r="BF250" s="183"/>
      <c r="BG250" s="183"/>
      <c r="BH250" s="183"/>
      <c r="BI250" s="183"/>
      <c r="BJ250" s="183"/>
      <c r="BK250" s="183"/>
      <c r="BL250" s="183"/>
      <c r="BM250" s="183"/>
      <c r="BN250" s="183"/>
      <c r="BO250" s="183"/>
      <c r="BP250" s="183"/>
      <c r="BQ250" s="183"/>
      <c r="BR250" s="183"/>
      <c r="BS250" s="183"/>
      <c r="BT250" s="183"/>
      <c r="BU250" s="183"/>
      <c r="BV250" s="183"/>
      <c r="BW250" s="183"/>
      <c r="BX250" s="183"/>
      <c r="BY250" s="183"/>
      <c r="BZ250" s="183"/>
      <c r="CA250" s="183"/>
      <c r="CB250" s="183"/>
      <c r="CC250" s="183"/>
      <c r="CD250" s="183"/>
      <c r="CE250" s="183"/>
      <c r="CF250" s="183"/>
      <c r="CG250" s="183"/>
      <c r="CH250" s="183"/>
      <c r="CI250" s="183"/>
      <c r="CJ250" s="183"/>
      <c r="CK250" s="183"/>
      <c r="CL250" s="183"/>
      <c r="CM250" s="183"/>
      <c r="CN250" s="183"/>
      <c r="CO250" s="183"/>
      <c r="CP250" s="183"/>
      <c r="CQ250" s="183"/>
      <c r="CR250" s="183"/>
      <c r="CS250" s="183"/>
      <c r="CT250" s="183"/>
      <c r="CU250" s="183"/>
      <c r="CV250" s="192"/>
      <c r="CW250" s="21"/>
      <c r="CX250" s="196"/>
    </row>
    <row r="251" spans="1:102" ht="15" customHeight="1" x14ac:dyDescent="0.25">
      <c r="A251" s="220"/>
      <c r="B251" s="230"/>
      <c r="C251" s="223"/>
      <c r="D251" s="226"/>
      <c r="E251" s="228"/>
      <c r="F251" s="49" t="s">
        <v>38</v>
      </c>
      <c r="G251" s="137" t="str">
        <f t="shared" ref="G251" si="47">IF(COUNTIF(I251:CV254,"&gt;0"),"Yes","No")</f>
        <v>No</v>
      </c>
      <c r="H251" s="137"/>
      <c r="I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138"/>
      <c r="AK251" s="184"/>
      <c r="AL251" s="184"/>
      <c r="AM251" s="184"/>
      <c r="AN251" s="184"/>
      <c r="AO251" s="184"/>
      <c r="AP251" s="184"/>
      <c r="AQ251" s="184"/>
      <c r="AR251" s="184"/>
      <c r="AS251" s="184"/>
      <c r="AT251" s="184"/>
      <c r="AU251" s="184"/>
      <c r="AV251" s="184"/>
      <c r="AW251" s="184"/>
      <c r="AX251" s="184"/>
      <c r="AY251" s="184"/>
      <c r="AZ251" s="184"/>
      <c r="BA251" s="184"/>
      <c r="BB251" s="184"/>
      <c r="BC251" s="184"/>
      <c r="BD251" s="184"/>
      <c r="BE251" s="184"/>
      <c r="BF251" s="184"/>
      <c r="BG251" s="184"/>
      <c r="BH251" s="184"/>
      <c r="BI251" s="184"/>
      <c r="BJ251" s="184"/>
      <c r="BK251" s="184"/>
      <c r="BL251" s="184"/>
      <c r="BM251" s="184"/>
      <c r="BN251" s="184"/>
      <c r="BO251" s="184"/>
      <c r="BP251" s="184"/>
      <c r="BQ251" s="184"/>
      <c r="BR251" s="184"/>
      <c r="BS251" s="184"/>
      <c r="BT251" s="184"/>
      <c r="BU251" s="184"/>
      <c r="BV251" s="184"/>
      <c r="BW251" s="184"/>
      <c r="BX251" s="184"/>
      <c r="BY251" s="184"/>
      <c r="BZ251" s="184"/>
      <c r="CA251" s="184"/>
      <c r="CB251" s="184"/>
      <c r="CC251" s="184"/>
      <c r="CD251" s="184"/>
      <c r="CE251" s="184"/>
      <c r="CF251" s="184"/>
      <c r="CG251" s="184"/>
      <c r="CH251" s="184"/>
      <c r="CI251" s="184"/>
      <c r="CJ251" s="184"/>
      <c r="CK251" s="184"/>
      <c r="CL251" s="184"/>
      <c r="CM251" s="184"/>
      <c r="CN251" s="184"/>
      <c r="CO251" s="184"/>
      <c r="CP251" s="184"/>
      <c r="CQ251" s="184"/>
      <c r="CR251" s="184"/>
      <c r="CS251" s="184"/>
      <c r="CT251" s="184"/>
      <c r="CU251" s="184"/>
      <c r="CV251" s="193"/>
      <c r="CW251" s="21"/>
      <c r="CX251" s="196"/>
    </row>
    <row r="252" spans="1:102" ht="15" customHeight="1" x14ac:dyDescent="0.25">
      <c r="A252" s="220"/>
      <c r="B252" s="230"/>
      <c r="C252" s="223"/>
      <c r="D252" s="226"/>
      <c r="E252" s="228"/>
      <c r="F252" s="49" t="s">
        <v>39</v>
      </c>
      <c r="G252" s="44"/>
      <c r="H252" s="137"/>
      <c r="I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138"/>
      <c r="AK252" s="184"/>
      <c r="AL252" s="184"/>
      <c r="AM252" s="184"/>
      <c r="AN252" s="184"/>
      <c r="AO252" s="184"/>
      <c r="AP252" s="184"/>
      <c r="AQ252" s="184"/>
      <c r="AR252" s="184"/>
      <c r="AS252" s="184"/>
      <c r="AT252" s="184"/>
      <c r="AU252" s="184"/>
      <c r="AV252" s="184"/>
      <c r="AW252" s="184"/>
      <c r="AX252" s="184"/>
      <c r="AY252" s="184"/>
      <c r="AZ252" s="184"/>
      <c r="BA252" s="184"/>
      <c r="BB252" s="184"/>
      <c r="BC252" s="184"/>
      <c r="BD252" s="184"/>
      <c r="BE252" s="184"/>
      <c r="BF252" s="184"/>
      <c r="BG252" s="184"/>
      <c r="BH252" s="184"/>
      <c r="BI252" s="184"/>
      <c r="BJ252" s="184"/>
      <c r="BK252" s="184"/>
      <c r="BL252" s="184"/>
      <c r="BM252" s="184"/>
      <c r="BN252" s="184"/>
      <c r="BO252" s="184"/>
      <c r="BP252" s="184"/>
      <c r="BQ252" s="184"/>
      <c r="BR252" s="184"/>
      <c r="BS252" s="184"/>
      <c r="BT252" s="184"/>
      <c r="BU252" s="184"/>
      <c r="BV252" s="184"/>
      <c r="BW252" s="184"/>
      <c r="BX252" s="184"/>
      <c r="BY252" s="184"/>
      <c r="BZ252" s="184"/>
      <c r="CA252" s="184"/>
      <c r="CB252" s="184"/>
      <c r="CC252" s="184"/>
      <c r="CD252" s="184"/>
      <c r="CE252" s="184"/>
      <c r="CF252" s="184"/>
      <c r="CG252" s="184"/>
      <c r="CH252" s="184"/>
      <c r="CI252" s="184"/>
      <c r="CJ252" s="184"/>
      <c r="CK252" s="184"/>
      <c r="CL252" s="184"/>
      <c r="CM252" s="184"/>
      <c r="CN252" s="184"/>
      <c r="CO252" s="184"/>
      <c r="CP252" s="184"/>
      <c r="CQ252" s="184"/>
      <c r="CR252" s="184"/>
      <c r="CS252" s="184"/>
      <c r="CT252" s="184"/>
      <c r="CU252" s="184"/>
      <c r="CV252" s="193"/>
      <c r="CW252" s="21"/>
      <c r="CX252" s="196"/>
    </row>
    <row r="253" spans="1:102" ht="15" customHeight="1" x14ac:dyDescent="0.25">
      <c r="A253" s="220"/>
      <c r="B253" s="230"/>
      <c r="C253" s="223"/>
      <c r="D253" s="226"/>
      <c r="E253" s="228"/>
      <c r="F253" s="49" t="s">
        <v>40</v>
      </c>
      <c r="G253" s="44"/>
      <c r="H253" s="137"/>
      <c r="I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138"/>
      <c r="AK253" s="184"/>
      <c r="AL253" s="184"/>
      <c r="AM253" s="184"/>
      <c r="AN253" s="184"/>
      <c r="AO253" s="184"/>
      <c r="AP253" s="184"/>
      <c r="AQ253" s="184"/>
      <c r="AR253" s="184"/>
      <c r="AS253" s="184"/>
      <c r="AT253" s="184"/>
      <c r="AU253" s="184"/>
      <c r="AV253" s="184"/>
      <c r="AW253" s="184"/>
      <c r="AX253" s="184"/>
      <c r="AY253" s="184"/>
      <c r="AZ253" s="184"/>
      <c r="BA253" s="184"/>
      <c r="BB253" s="184"/>
      <c r="BC253" s="184"/>
      <c r="BD253" s="184"/>
      <c r="BE253" s="184"/>
      <c r="BF253" s="184"/>
      <c r="BG253" s="184"/>
      <c r="BH253" s="184"/>
      <c r="BI253" s="184"/>
      <c r="BJ253" s="184"/>
      <c r="BK253" s="184"/>
      <c r="BL253" s="184"/>
      <c r="BM253" s="184"/>
      <c r="BN253" s="184"/>
      <c r="BO253" s="184"/>
      <c r="BP253" s="184"/>
      <c r="BQ253" s="184"/>
      <c r="BR253" s="184"/>
      <c r="BS253" s="184"/>
      <c r="BT253" s="184"/>
      <c r="BU253" s="184"/>
      <c r="BV253" s="184"/>
      <c r="BW253" s="184"/>
      <c r="BX253" s="184"/>
      <c r="BY253" s="184"/>
      <c r="BZ253" s="184"/>
      <c r="CA253" s="184"/>
      <c r="CB253" s="184"/>
      <c r="CC253" s="184"/>
      <c r="CD253" s="184"/>
      <c r="CE253" s="184"/>
      <c r="CF253" s="184"/>
      <c r="CG253" s="184"/>
      <c r="CH253" s="184"/>
      <c r="CI253" s="184"/>
      <c r="CJ253" s="184"/>
      <c r="CK253" s="184"/>
      <c r="CL253" s="184"/>
      <c r="CM253" s="184"/>
      <c r="CN253" s="184"/>
      <c r="CO253" s="184"/>
      <c r="CP253" s="184"/>
      <c r="CQ253" s="184"/>
      <c r="CR253" s="184"/>
      <c r="CS253" s="184"/>
      <c r="CT253" s="184"/>
      <c r="CU253" s="184"/>
      <c r="CV253" s="193"/>
      <c r="CW253" s="21"/>
      <c r="CX253" s="196"/>
    </row>
    <row r="254" spans="1:102" ht="15" customHeight="1" x14ac:dyDescent="0.25">
      <c r="A254" s="220"/>
      <c r="B254" s="230"/>
      <c r="C254" s="223"/>
      <c r="D254" s="226"/>
      <c r="E254" s="228"/>
      <c r="F254" s="49" t="s">
        <v>41</v>
      </c>
      <c r="G254" s="44"/>
      <c r="H254" s="137"/>
      <c r="I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138"/>
      <c r="AK254" s="184"/>
      <c r="AL254" s="184"/>
      <c r="AM254" s="184"/>
      <c r="AN254" s="184"/>
      <c r="AO254" s="184"/>
      <c r="AP254" s="184"/>
      <c r="AQ254" s="184"/>
      <c r="AR254" s="184"/>
      <c r="AS254" s="184"/>
      <c r="AT254" s="184"/>
      <c r="AU254" s="184"/>
      <c r="AV254" s="184"/>
      <c r="AW254" s="184"/>
      <c r="AX254" s="184"/>
      <c r="AY254" s="184"/>
      <c r="AZ254" s="184"/>
      <c r="BA254" s="184"/>
      <c r="BB254" s="184"/>
      <c r="BC254" s="184"/>
      <c r="BD254" s="184"/>
      <c r="BE254" s="184"/>
      <c r="BF254" s="184"/>
      <c r="BG254" s="184"/>
      <c r="BH254" s="184"/>
      <c r="BI254" s="184"/>
      <c r="BJ254" s="184"/>
      <c r="BK254" s="184"/>
      <c r="BL254" s="184"/>
      <c r="BM254" s="184"/>
      <c r="BN254" s="184"/>
      <c r="BO254" s="184"/>
      <c r="BP254" s="184"/>
      <c r="BQ254" s="184"/>
      <c r="BR254" s="184"/>
      <c r="BS254" s="184"/>
      <c r="BT254" s="184"/>
      <c r="BU254" s="184"/>
      <c r="BV254" s="184"/>
      <c r="BW254" s="184"/>
      <c r="BX254" s="184"/>
      <c r="BY254" s="184"/>
      <c r="BZ254" s="184"/>
      <c r="CA254" s="184"/>
      <c r="CB254" s="184"/>
      <c r="CC254" s="184"/>
      <c r="CD254" s="184"/>
      <c r="CE254" s="184"/>
      <c r="CF254" s="184"/>
      <c r="CG254" s="184"/>
      <c r="CH254" s="184"/>
      <c r="CI254" s="184"/>
      <c r="CJ254" s="184"/>
      <c r="CK254" s="184"/>
      <c r="CL254" s="184"/>
      <c r="CM254" s="184"/>
      <c r="CN254" s="184"/>
      <c r="CO254" s="184"/>
      <c r="CP254" s="184"/>
      <c r="CQ254" s="184"/>
      <c r="CR254" s="184"/>
      <c r="CS254" s="184"/>
      <c r="CT254" s="184"/>
      <c r="CU254" s="184"/>
      <c r="CV254" s="193"/>
      <c r="CW254" s="21"/>
      <c r="CX254" s="196"/>
    </row>
    <row r="255" spans="1:102" ht="15" customHeight="1" x14ac:dyDescent="0.25">
      <c r="A255" s="220"/>
      <c r="B255" s="230"/>
      <c r="C255" s="223"/>
      <c r="D255" s="226"/>
      <c r="E255" s="228"/>
      <c r="F255" s="77" t="s">
        <v>42</v>
      </c>
      <c r="G255" s="139" t="str">
        <f t="shared" ref="G255" si="48">IF(COUNTIF(I255:CV258,"&gt;0"),"Yes","No")</f>
        <v>No</v>
      </c>
      <c r="H255" s="139"/>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c r="AF255" s="78"/>
      <c r="AG255" s="78"/>
      <c r="AH255" s="78"/>
      <c r="AI255" s="78"/>
      <c r="AJ255" s="140"/>
      <c r="AK255" s="185"/>
      <c r="AL255" s="185"/>
      <c r="AM255" s="185"/>
      <c r="AN255" s="185"/>
      <c r="AO255" s="185"/>
      <c r="AP255" s="185"/>
      <c r="AQ255" s="185"/>
      <c r="AR255" s="185"/>
      <c r="AS255" s="185"/>
      <c r="AT255" s="185"/>
      <c r="AU255" s="185"/>
      <c r="AV255" s="185"/>
      <c r="AW255" s="185"/>
      <c r="AX255" s="185"/>
      <c r="AY255" s="185"/>
      <c r="AZ255" s="185"/>
      <c r="BA255" s="185"/>
      <c r="BB255" s="185"/>
      <c r="BC255" s="185"/>
      <c r="BD255" s="185"/>
      <c r="BE255" s="185"/>
      <c r="BF255" s="185"/>
      <c r="BG255" s="185"/>
      <c r="BH255" s="185"/>
      <c r="BI255" s="185"/>
      <c r="BJ255" s="185"/>
      <c r="BK255" s="185"/>
      <c r="BL255" s="185"/>
      <c r="BM255" s="185"/>
      <c r="BN255" s="185"/>
      <c r="BO255" s="185"/>
      <c r="BP255" s="185"/>
      <c r="BQ255" s="185"/>
      <c r="BR255" s="185"/>
      <c r="BS255" s="185"/>
      <c r="BT255" s="185"/>
      <c r="BU255" s="185"/>
      <c r="BV255" s="185"/>
      <c r="BW255" s="185"/>
      <c r="BX255" s="185"/>
      <c r="BY255" s="185"/>
      <c r="BZ255" s="185"/>
      <c r="CA255" s="185"/>
      <c r="CB255" s="185"/>
      <c r="CC255" s="185"/>
      <c r="CD255" s="185"/>
      <c r="CE255" s="185"/>
      <c r="CF255" s="185"/>
      <c r="CG255" s="185"/>
      <c r="CH255" s="185"/>
      <c r="CI255" s="185"/>
      <c r="CJ255" s="185"/>
      <c r="CK255" s="185"/>
      <c r="CL255" s="185"/>
      <c r="CM255" s="185"/>
      <c r="CN255" s="185"/>
      <c r="CO255" s="185"/>
      <c r="CP255" s="185"/>
      <c r="CQ255" s="185"/>
      <c r="CR255" s="185"/>
      <c r="CS255" s="185"/>
      <c r="CT255" s="185"/>
      <c r="CU255" s="185"/>
      <c r="CV255" s="194"/>
      <c r="CW255" s="21"/>
      <c r="CX255" s="196"/>
    </row>
    <row r="256" spans="1:102" ht="15" customHeight="1" x14ac:dyDescent="0.25">
      <c r="A256" s="220"/>
      <c r="B256" s="230"/>
      <c r="C256" s="223"/>
      <c r="D256" s="226"/>
      <c r="E256" s="228"/>
      <c r="F256" s="77" t="s">
        <v>43</v>
      </c>
      <c r="G256" s="44"/>
      <c r="H256" s="139"/>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c r="AF256" s="78"/>
      <c r="AG256" s="78"/>
      <c r="AH256" s="78"/>
      <c r="AI256" s="78"/>
      <c r="AJ256" s="140"/>
      <c r="AK256" s="185"/>
      <c r="AL256" s="185"/>
      <c r="AM256" s="185"/>
      <c r="AN256" s="185"/>
      <c r="AO256" s="185"/>
      <c r="AP256" s="185"/>
      <c r="AQ256" s="185"/>
      <c r="AR256" s="185"/>
      <c r="AS256" s="185"/>
      <c r="AT256" s="185"/>
      <c r="AU256" s="185"/>
      <c r="AV256" s="185"/>
      <c r="AW256" s="185"/>
      <c r="AX256" s="185"/>
      <c r="AY256" s="185"/>
      <c r="AZ256" s="185"/>
      <c r="BA256" s="185"/>
      <c r="BB256" s="185"/>
      <c r="BC256" s="185"/>
      <c r="BD256" s="185"/>
      <c r="BE256" s="185"/>
      <c r="BF256" s="185"/>
      <c r="BG256" s="185"/>
      <c r="BH256" s="185"/>
      <c r="BI256" s="185"/>
      <c r="BJ256" s="185"/>
      <c r="BK256" s="185"/>
      <c r="BL256" s="185"/>
      <c r="BM256" s="185"/>
      <c r="BN256" s="185"/>
      <c r="BO256" s="185"/>
      <c r="BP256" s="185"/>
      <c r="BQ256" s="185"/>
      <c r="BR256" s="185"/>
      <c r="BS256" s="185"/>
      <c r="BT256" s="185"/>
      <c r="BU256" s="185"/>
      <c r="BV256" s="185"/>
      <c r="BW256" s="185"/>
      <c r="BX256" s="185"/>
      <c r="BY256" s="185"/>
      <c r="BZ256" s="185"/>
      <c r="CA256" s="185"/>
      <c r="CB256" s="185"/>
      <c r="CC256" s="185"/>
      <c r="CD256" s="185"/>
      <c r="CE256" s="185"/>
      <c r="CF256" s="185"/>
      <c r="CG256" s="185"/>
      <c r="CH256" s="185"/>
      <c r="CI256" s="185"/>
      <c r="CJ256" s="185"/>
      <c r="CK256" s="185"/>
      <c r="CL256" s="185"/>
      <c r="CM256" s="185"/>
      <c r="CN256" s="185"/>
      <c r="CO256" s="185"/>
      <c r="CP256" s="185"/>
      <c r="CQ256" s="185"/>
      <c r="CR256" s="185"/>
      <c r="CS256" s="185"/>
      <c r="CT256" s="185"/>
      <c r="CU256" s="185"/>
      <c r="CV256" s="194"/>
      <c r="CW256" s="21"/>
      <c r="CX256" s="196"/>
    </row>
    <row r="257" spans="1:102" ht="15" customHeight="1" x14ac:dyDescent="0.25">
      <c r="A257" s="220"/>
      <c r="B257" s="230"/>
      <c r="C257" s="223"/>
      <c r="D257" s="226"/>
      <c r="E257" s="228"/>
      <c r="F257" s="77" t="s">
        <v>44</v>
      </c>
      <c r="G257" s="44"/>
      <c r="H257" s="139"/>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c r="AF257" s="78"/>
      <c r="AG257" s="78"/>
      <c r="AH257" s="78"/>
      <c r="AI257" s="78"/>
      <c r="AJ257" s="140"/>
      <c r="AK257" s="185"/>
      <c r="AL257" s="185"/>
      <c r="AM257" s="185"/>
      <c r="AN257" s="185"/>
      <c r="AO257" s="185"/>
      <c r="AP257" s="185"/>
      <c r="AQ257" s="185"/>
      <c r="AR257" s="185"/>
      <c r="AS257" s="185"/>
      <c r="AT257" s="185"/>
      <c r="AU257" s="185"/>
      <c r="AV257" s="185"/>
      <c r="AW257" s="185"/>
      <c r="AX257" s="185"/>
      <c r="AY257" s="185"/>
      <c r="AZ257" s="185"/>
      <c r="BA257" s="185"/>
      <c r="BB257" s="185"/>
      <c r="BC257" s="185"/>
      <c r="BD257" s="185"/>
      <c r="BE257" s="185"/>
      <c r="BF257" s="185"/>
      <c r="BG257" s="185"/>
      <c r="BH257" s="185"/>
      <c r="BI257" s="185"/>
      <c r="BJ257" s="185"/>
      <c r="BK257" s="185"/>
      <c r="BL257" s="185"/>
      <c r="BM257" s="185"/>
      <c r="BN257" s="185"/>
      <c r="BO257" s="185"/>
      <c r="BP257" s="185"/>
      <c r="BQ257" s="185"/>
      <c r="BR257" s="185"/>
      <c r="BS257" s="185"/>
      <c r="BT257" s="185"/>
      <c r="BU257" s="185"/>
      <c r="BV257" s="185"/>
      <c r="BW257" s="185"/>
      <c r="BX257" s="185"/>
      <c r="BY257" s="185"/>
      <c r="BZ257" s="185"/>
      <c r="CA257" s="185"/>
      <c r="CB257" s="185"/>
      <c r="CC257" s="185"/>
      <c r="CD257" s="185"/>
      <c r="CE257" s="185"/>
      <c r="CF257" s="185"/>
      <c r="CG257" s="185"/>
      <c r="CH257" s="185"/>
      <c r="CI257" s="185"/>
      <c r="CJ257" s="185"/>
      <c r="CK257" s="185"/>
      <c r="CL257" s="185"/>
      <c r="CM257" s="185"/>
      <c r="CN257" s="185"/>
      <c r="CO257" s="185"/>
      <c r="CP257" s="185"/>
      <c r="CQ257" s="185"/>
      <c r="CR257" s="185"/>
      <c r="CS257" s="185"/>
      <c r="CT257" s="185"/>
      <c r="CU257" s="185"/>
      <c r="CV257" s="194"/>
      <c r="CW257" s="21"/>
      <c r="CX257" s="196"/>
    </row>
    <row r="258" spans="1:102" ht="15" customHeight="1" thickBot="1" x14ac:dyDescent="0.3">
      <c r="A258" s="221"/>
      <c r="B258" s="231"/>
      <c r="C258" s="224"/>
      <c r="D258" s="227"/>
      <c r="E258" s="228"/>
      <c r="F258" s="79" t="s">
        <v>45</v>
      </c>
      <c r="G258" s="44"/>
      <c r="H258" s="141"/>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142"/>
      <c r="AK258" s="186"/>
      <c r="AL258" s="186"/>
      <c r="AM258" s="186"/>
      <c r="AN258" s="186"/>
      <c r="AO258" s="186"/>
      <c r="AP258" s="186"/>
      <c r="AQ258" s="186"/>
      <c r="AR258" s="186"/>
      <c r="AS258" s="186"/>
      <c r="AT258" s="186"/>
      <c r="AU258" s="186"/>
      <c r="AV258" s="186"/>
      <c r="AW258" s="186"/>
      <c r="AX258" s="186"/>
      <c r="AY258" s="186"/>
      <c r="AZ258" s="186"/>
      <c r="BA258" s="186"/>
      <c r="BB258" s="186"/>
      <c r="BC258" s="186"/>
      <c r="BD258" s="186"/>
      <c r="BE258" s="186"/>
      <c r="BF258" s="186"/>
      <c r="BG258" s="186"/>
      <c r="BH258" s="186"/>
      <c r="BI258" s="186"/>
      <c r="BJ258" s="186"/>
      <c r="BK258" s="186"/>
      <c r="BL258" s="186"/>
      <c r="BM258" s="186"/>
      <c r="BN258" s="186"/>
      <c r="BO258" s="186"/>
      <c r="BP258" s="186"/>
      <c r="BQ258" s="186"/>
      <c r="BR258" s="186"/>
      <c r="BS258" s="186"/>
      <c r="BT258" s="186"/>
      <c r="BU258" s="186"/>
      <c r="BV258" s="186"/>
      <c r="BW258" s="186"/>
      <c r="BX258" s="186"/>
      <c r="BY258" s="186"/>
      <c r="BZ258" s="186"/>
      <c r="CA258" s="186"/>
      <c r="CB258" s="186"/>
      <c r="CC258" s="186"/>
      <c r="CD258" s="186"/>
      <c r="CE258" s="186"/>
      <c r="CF258" s="186"/>
      <c r="CG258" s="186"/>
      <c r="CH258" s="186"/>
      <c r="CI258" s="186"/>
      <c r="CJ258" s="186"/>
      <c r="CK258" s="186"/>
      <c r="CL258" s="186"/>
      <c r="CM258" s="186"/>
      <c r="CN258" s="186"/>
      <c r="CO258" s="186"/>
      <c r="CP258" s="186"/>
      <c r="CQ258" s="186"/>
      <c r="CR258" s="186"/>
      <c r="CS258" s="186"/>
      <c r="CT258" s="186"/>
      <c r="CU258" s="186"/>
      <c r="CV258" s="195"/>
      <c r="CW258" s="21"/>
      <c r="CX258" s="196"/>
    </row>
    <row r="259" spans="1:102" ht="15" customHeight="1" thickBot="1" x14ac:dyDescent="0.3">
      <c r="A259" s="219"/>
      <c r="B259" s="158" t="s">
        <v>15</v>
      </c>
      <c r="C259" s="222"/>
      <c r="D259" s="225"/>
      <c r="E259" s="228"/>
      <c r="F259" s="51" t="s">
        <v>16</v>
      </c>
      <c r="G259" s="22" t="str">
        <f t="shared" ref="G259" si="49">IF(COUNTIF(I259:CV262,"&gt;0"),"Yes","No")</f>
        <v>No</v>
      </c>
      <c r="H259" s="126"/>
      <c r="I259" s="113"/>
      <c r="J259" s="112"/>
      <c r="K259" s="112"/>
      <c r="L259" s="112"/>
      <c r="M259" s="112"/>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27"/>
      <c r="AK259" s="178"/>
      <c r="AL259" s="178"/>
      <c r="AM259" s="178"/>
      <c r="AN259" s="178"/>
      <c r="AO259" s="178"/>
      <c r="AP259" s="178"/>
      <c r="AQ259" s="178"/>
      <c r="AR259" s="178"/>
      <c r="AS259" s="178"/>
      <c r="AT259" s="178"/>
      <c r="AU259" s="178"/>
      <c r="AV259" s="178"/>
      <c r="AW259" s="178"/>
      <c r="AX259" s="178"/>
      <c r="AY259" s="178"/>
      <c r="AZ259" s="178"/>
      <c r="BA259" s="178"/>
      <c r="BB259" s="178"/>
      <c r="BC259" s="178"/>
      <c r="BD259" s="178"/>
      <c r="BE259" s="178"/>
      <c r="BF259" s="178"/>
      <c r="BG259" s="178"/>
      <c r="BH259" s="178"/>
      <c r="BI259" s="178"/>
      <c r="BJ259" s="178"/>
      <c r="BK259" s="178"/>
      <c r="BL259" s="178"/>
      <c r="BM259" s="178"/>
      <c r="BN259" s="178"/>
      <c r="BO259" s="178"/>
      <c r="BP259" s="178"/>
      <c r="BQ259" s="178"/>
      <c r="BR259" s="178"/>
      <c r="BS259" s="178"/>
      <c r="BT259" s="178"/>
      <c r="BU259" s="178"/>
      <c r="BV259" s="178"/>
      <c r="BW259" s="178"/>
      <c r="BX259" s="178"/>
      <c r="BY259" s="178"/>
      <c r="BZ259" s="178"/>
      <c r="CA259" s="178"/>
      <c r="CB259" s="178"/>
      <c r="CC259" s="178"/>
      <c r="CD259" s="178"/>
      <c r="CE259" s="178"/>
      <c r="CF259" s="178"/>
      <c r="CG259" s="178"/>
      <c r="CH259" s="178"/>
      <c r="CI259" s="178"/>
      <c r="CJ259" s="178"/>
      <c r="CK259" s="178"/>
      <c r="CL259" s="178"/>
      <c r="CM259" s="178"/>
      <c r="CN259" s="178"/>
      <c r="CO259" s="178"/>
      <c r="CP259" s="178"/>
      <c r="CQ259" s="178"/>
      <c r="CR259" s="178"/>
      <c r="CS259" s="178"/>
      <c r="CT259" s="178"/>
      <c r="CU259" s="178"/>
      <c r="CV259" s="187"/>
      <c r="CW259" s="21"/>
      <c r="CX259" s="196"/>
    </row>
    <row r="260" spans="1:102" ht="15" customHeight="1" thickBot="1" x14ac:dyDescent="0.3">
      <c r="A260" s="220"/>
      <c r="B260" s="159"/>
      <c r="C260" s="223"/>
      <c r="D260" s="226"/>
      <c r="E260" s="228"/>
      <c r="F260" s="29" t="s">
        <v>18</v>
      </c>
      <c r="G260" s="44"/>
      <c r="H260" s="126"/>
      <c r="I260" s="27"/>
      <c r="J260" s="110"/>
      <c r="K260" s="110"/>
      <c r="L260" s="110"/>
      <c r="M260" s="110"/>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128"/>
      <c r="AK260" s="179"/>
      <c r="AL260" s="179"/>
      <c r="AM260" s="179"/>
      <c r="AN260" s="179"/>
      <c r="AO260" s="179"/>
      <c r="AP260" s="179"/>
      <c r="AQ260" s="179"/>
      <c r="AR260" s="179"/>
      <c r="AS260" s="179"/>
      <c r="AT260" s="179"/>
      <c r="AU260" s="179"/>
      <c r="AV260" s="179"/>
      <c r="AW260" s="179"/>
      <c r="AX260" s="179"/>
      <c r="AY260" s="179"/>
      <c r="AZ260" s="179"/>
      <c r="BA260" s="179"/>
      <c r="BB260" s="179"/>
      <c r="BC260" s="179"/>
      <c r="BD260" s="179"/>
      <c r="BE260" s="179"/>
      <c r="BF260" s="179"/>
      <c r="BG260" s="179"/>
      <c r="BH260" s="179"/>
      <c r="BI260" s="179"/>
      <c r="BJ260" s="179"/>
      <c r="BK260" s="179"/>
      <c r="BL260" s="179"/>
      <c r="BM260" s="179"/>
      <c r="BN260" s="179"/>
      <c r="BO260" s="179"/>
      <c r="BP260" s="179"/>
      <c r="BQ260" s="179"/>
      <c r="BR260" s="179"/>
      <c r="BS260" s="179"/>
      <c r="BT260" s="179"/>
      <c r="BU260" s="179"/>
      <c r="BV260" s="179"/>
      <c r="BW260" s="179"/>
      <c r="BX260" s="179"/>
      <c r="BY260" s="179"/>
      <c r="BZ260" s="179"/>
      <c r="CA260" s="179"/>
      <c r="CB260" s="179"/>
      <c r="CC260" s="179"/>
      <c r="CD260" s="179"/>
      <c r="CE260" s="179"/>
      <c r="CF260" s="179"/>
      <c r="CG260" s="179"/>
      <c r="CH260" s="179"/>
      <c r="CI260" s="179"/>
      <c r="CJ260" s="179"/>
      <c r="CK260" s="179"/>
      <c r="CL260" s="179"/>
      <c r="CM260" s="179"/>
      <c r="CN260" s="179"/>
      <c r="CO260" s="179"/>
      <c r="CP260" s="179"/>
      <c r="CQ260" s="179"/>
      <c r="CR260" s="179"/>
      <c r="CS260" s="179"/>
      <c r="CT260" s="179"/>
      <c r="CU260" s="179"/>
      <c r="CV260" s="188"/>
      <c r="CW260" s="21"/>
      <c r="CX260" s="196"/>
    </row>
    <row r="261" spans="1:102" ht="15" customHeight="1" thickBot="1" x14ac:dyDescent="0.3">
      <c r="A261" s="220"/>
      <c r="B261" s="158" t="s">
        <v>19</v>
      </c>
      <c r="C261" s="223"/>
      <c r="D261" s="226"/>
      <c r="E261" s="228"/>
      <c r="F261" s="29" t="s">
        <v>20</v>
      </c>
      <c r="G261" s="44"/>
      <c r="H261" s="126"/>
      <c r="I261" s="27"/>
      <c r="J261" s="110"/>
      <c r="K261" s="110"/>
      <c r="L261" s="110"/>
      <c r="M261" s="110"/>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128"/>
      <c r="AK261" s="179"/>
      <c r="AL261" s="179"/>
      <c r="AM261" s="179"/>
      <c r="AN261" s="179"/>
      <c r="AO261" s="179"/>
      <c r="AP261" s="179"/>
      <c r="AQ261" s="179"/>
      <c r="AR261" s="179"/>
      <c r="AS261" s="179"/>
      <c r="AT261" s="179"/>
      <c r="AU261" s="179"/>
      <c r="AV261" s="179"/>
      <c r="AW261" s="179"/>
      <c r="AX261" s="179"/>
      <c r="AY261" s="179"/>
      <c r="AZ261" s="179"/>
      <c r="BA261" s="179"/>
      <c r="BB261" s="179"/>
      <c r="BC261" s="179"/>
      <c r="BD261" s="179"/>
      <c r="BE261" s="179"/>
      <c r="BF261" s="179"/>
      <c r="BG261" s="179"/>
      <c r="BH261" s="179"/>
      <c r="BI261" s="179"/>
      <c r="BJ261" s="179"/>
      <c r="BK261" s="179"/>
      <c r="BL261" s="179"/>
      <c r="BM261" s="179"/>
      <c r="BN261" s="179"/>
      <c r="BO261" s="179"/>
      <c r="BP261" s="179"/>
      <c r="BQ261" s="179"/>
      <c r="BR261" s="179"/>
      <c r="BS261" s="179"/>
      <c r="BT261" s="179"/>
      <c r="BU261" s="179"/>
      <c r="BV261" s="179"/>
      <c r="BW261" s="179"/>
      <c r="BX261" s="179"/>
      <c r="BY261" s="179"/>
      <c r="BZ261" s="179"/>
      <c r="CA261" s="179"/>
      <c r="CB261" s="179"/>
      <c r="CC261" s="179"/>
      <c r="CD261" s="179"/>
      <c r="CE261" s="179"/>
      <c r="CF261" s="179"/>
      <c r="CG261" s="179"/>
      <c r="CH261" s="179"/>
      <c r="CI261" s="179"/>
      <c r="CJ261" s="179"/>
      <c r="CK261" s="179"/>
      <c r="CL261" s="179"/>
      <c r="CM261" s="179"/>
      <c r="CN261" s="179"/>
      <c r="CO261" s="179"/>
      <c r="CP261" s="179"/>
      <c r="CQ261" s="179"/>
      <c r="CR261" s="179"/>
      <c r="CS261" s="179"/>
      <c r="CT261" s="179"/>
      <c r="CU261" s="179"/>
      <c r="CV261" s="188"/>
      <c r="CW261" s="21"/>
      <c r="CX261" s="196"/>
    </row>
    <row r="262" spans="1:102" ht="15" customHeight="1" thickBot="1" x14ac:dyDescent="0.3">
      <c r="A262" s="220"/>
      <c r="B262" s="160"/>
      <c r="C262" s="223"/>
      <c r="D262" s="226"/>
      <c r="E262" s="228"/>
      <c r="F262" s="29" t="s">
        <v>21</v>
      </c>
      <c r="G262" s="44"/>
      <c r="H262" s="126"/>
      <c r="I262" s="27"/>
      <c r="J262" s="110"/>
      <c r="K262" s="110"/>
      <c r="L262" s="110"/>
      <c r="M262" s="110"/>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128"/>
      <c r="AK262" s="179"/>
      <c r="AL262" s="179"/>
      <c r="AM262" s="179"/>
      <c r="AN262" s="179"/>
      <c r="AO262" s="179"/>
      <c r="AP262" s="179"/>
      <c r="AQ262" s="179"/>
      <c r="AR262" s="179"/>
      <c r="AS262" s="179"/>
      <c r="AT262" s="179"/>
      <c r="AU262" s="179"/>
      <c r="AV262" s="179"/>
      <c r="AW262" s="179"/>
      <c r="AX262" s="179"/>
      <c r="AY262" s="179"/>
      <c r="AZ262" s="179"/>
      <c r="BA262" s="179"/>
      <c r="BB262" s="179"/>
      <c r="BC262" s="179"/>
      <c r="BD262" s="179"/>
      <c r="BE262" s="179"/>
      <c r="BF262" s="179"/>
      <c r="BG262" s="179"/>
      <c r="BH262" s="179"/>
      <c r="BI262" s="179"/>
      <c r="BJ262" s="179"/>
      <c r="BK262" s="179"/>
      <c r="BL262" s="179"/>
      <c r="BM262" s="179"/>
      <c r="BN262" s="179"/>
      <c r="BO262" s="179"/>
      <c r="BP262" s="179"/>
      <c r="BQ262" s="179"/>
      <c r="BR262" s="179"/>
      <c r="BS262" s="179"/>
      <c r="BT262" s="179"/>
      <c r="BU262" s="179"/>
      <c r="BV262" s="179"/>
      <c r="BW262" s="179"/>
      <c r="BX262" s="179"/>
      <c r="BY262" s="179"/>
      <c r="BZ262" s="179"/>
      <c r="CA262" s="179"/>
      <c r="CB262" s="179"/>
      <c r="CC262" s="179"/>
      <c r="CD262" s="179"/>
      <c r="CE262" s="179"/>
      <c r="CF262" s="179"/>
      <c r="CG262" s="179"/>
      <c r="CH262" s="179"/>
      <c r="CI262" s="179"/>
      <c r="CJ262" s="179"/>
      <c r="CK262" s="179"/>
      <c r="CL262" s="179"/>
      <c r="CM262" s="179"/>
      <c r="CN262" s="179"/>
      <c r="CO262" s="179"/>
      <c r="CP262" s="179"/>
      <c r="CQ262" s="179"/>
      <c r="CR262" s="179"/>
      <c r="CS262" s="179"/>
      <c r="CT262" s="179"/>
      <c r="CU262" s="179"/>
      <c r="CV262" s="188"/>
      <c r="CW262" s="21"/>
      <c r="CX262" s="196"/>
    </row>
    <row r="263" spans="1:102" ht="15" customHeight="1" x14ac:dyDescent="0.25">
      <c r="A263" s="220"/>
      <c r="B263" s="229"/>
      <c r="C263" s="223"/>
      <c r="D263" s="226"/>
      <c r="E263" s="228"/>
      <c r="F263" s="30" t="s">
        <v>22</v>
      </c>
      <c r="G263" s="129" t="str">
        <f t="shared" ref="G263" si="50">IF(COUNTIF(I263:CV266,"&gt;0"),"Yes","No")</f>
        <v>No</v>
      </c>
      <c r="H263" s="129"/>
      <c r="I263" s="28"/>
      <c r="J263" s="111"/>
      <c r="K263" s="111"/>
      <c r="L263" s="111"/>
      <c r="M263" s="111"/>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130"/>
      <c r="AK263" s="180"/>
      <c r="AL263" s="180"/>
      <c r="AM263" s="180"/>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0"/>
      <c r="BR263" s="180"/>
      <c r="BS263" s="180"/>
      <c r="BT263" s="180"/>
      <c r="BU263" s="180"/>
      <c r="BV263" s="180"/>
      <c r="BW263" s="180"/>
      <c r="BX263" s="180"/>
      <c r="BY263" s="180"/>
      <c r="BZ263" s="180"/>
      <c r="CA263" s="180"/>
      <c r="CB263" s="180"/>
      <c r="CC263" s="180"/>
      <c r="CD263" s="180"/>
      <c r="CE263" s="180"/>
      <c r="CF263" s="180"/>
      <c r="CG263" s="180"/>
      <c r="CH263" s="180"/>
      <c r="CI263" s="180"/>
      <c r="CJ263" s="180"/>
      <c r="CK263" s="180"/>
      <c r="CL263" s="180"/>
      <c r="CM263" s="180"/>
      <c r="CN263" s="180"/>
      <c r="CO263" s="180"/>
      <c r="CP263" s="180"/>
      <c r="CQ263" s="180"/>
      <c r="CR263" s="180"/>
      <c r="CS263" s="180"/>
      <c r="CT263" s="180"/>
      <c r="CU263" s="180"/>
      <c r="CV263" s="189"/>
      <c r="CW263" s="21"/>
      <c r="CX263" s="196"/>
    </row>
    <row r="264" spans="1:102" ht="15" customHeight="1" x14ac:dyDescent="0.25">
      <c r="A264" s="220"/>
      <c r="B264" s="230"/>
      <c r="C264" s="223"/>
      <c r="D264" s="226"/>
      <c r="E264" s="228"/>
      <c r="F264" s="30" t="s">
        <v>23</v>
      </c>
      <c r="G264" s="44"/>
      <c r="H264" s="129"/>
      <c r="I264" s="28"/>
      <c r="J264" s="111"/>
      <c r="K264" s="111"/>
      <c r="L264" s="111"/>
      <c r="M264" s="111"/>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130"/>
      <c r="AK264" s="180"/>
      <c r="AL264" s="180"/>
      <c r="AM264" s="180"/>
      <c r="AN264" s="180"/>
      <c r="AO264" s="180"/>
      <c r="AP264" s="180"/>
      <c r="AQ264" s="180"/>
      <c r="AR264" s="180"/>
      <c r="AS264" s="180"/>
      <c r="AT264" s="180"/>
      <c r="AU264" s="180"/>
      <c r="AV264" s="180"/>
      <c r="AW264" s="180"/>
      <c r="AX264" s="180"/>
      <c r="AY264" s="180"/>
      <c r="AZ264" s="180"/>
      <c r="BA264" s="180"/>
      <c r="BB264" s="180"/>
      <c r="BC264" s="180"/>
      <c r="BD264" s="180"/>
      <c r="BE264" s="180"/>
      <c r="BF264" s="180"/>
      <c r="BG264" s="180"/>
      <c r="BH264" s="180"/>
      <c r="BI264" s="180"/>
      <c r="BJ264" s="180"/>
      <c r="BK264" s="180"/>
      <c r="BL264" s="180"/>
      <c r="BM264" s="180"/>
      <c r="BN264" s="180"/>
      <c r="BO264" s="180"/>
      <c r="BP264" s="180"/>
      <c r="BQ264" s="180"/>
      <c r="BR264" s="180"/>
      <c r="BS264" s="180"/>
      <c r="BT264" s="180"/>
      <c r="BU264" s="180"/>
      <c r="BV264" s="180"/>
      <c r="BW264" s="180"/>
      <c r="BX264" s="180"/>
      <c r="BY264" s="180"/>
      <c r="BZ264" s="180"/>
      <c r="CA264" s="180"/>
      <c r="CB264" s="180"/>
      <c r="CC264" s="180"/>
      <c r="CD264" s="180"/>
      <c r="CE264" s="180"/>
      <c r="CF264" s="180"/>
      <c r="CG264" s="180"/>
      <c r="CH264" s="180"/>
      <c r="CI264" s="180"/>
      <c r="CJ264" s="180"/>
      <c r="CK264" s="180"/>
      <c r="CL264" s="180"/>
      <c r="CM264" s="180"/>
      <c r="CN264" s="180"/>
      <c r="CO264" s="180"/>
      <c r="CP264" s="180"/>
      <c r="CQ264" s="180"/>
      <c r="CR264" s="180"/>
      <c r="CS264" s="180"/>
      <c r="CT264" s="180"/>
      <c r="CU264" s="180"/>
      <c r="CV264" s="189"/>
      <c r="CW264" s="21"/>
      <c r="CX264" s="196"/>
    </row>
    <row r="265" spans="1:102" ht="15" customHeight="1" x14ac:dyDescent="0.25">
      <c r="A265" s="220"/>
      <c r="B265" s="230"/>
      <c r="C265" s="223"/>
      <c r="D265" s="226"/>
      <c r="E265" s="228"/>
      <c r="F265" s="30" t="s">
        <v>24</v>
      </c>
      <c r="G265" s="44"/>
      <c r="H265" s="129"/>
      <c r="I265" s="28"/>
      <c r="J265" s="111"/>
      <c r="K265" s="111"/>
      <c r="L265" s="111"/>
      <c r="M265" s="111"/>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130"/>
      <c r="AK265" s="180"/>
      <c r="AL265" s="180"/>
      <c r="AM265" s="180"/>
      <c r="AN265" s="180"/>
      <c r="AO265" s="180"/>
      <c r="AP265" s="180"/>
      <c r="AQ265" s="180"/>
      <c r="AR265" s="180"/>
      <c r="AS265" s="180"/>
      <c r="AT265" s="180"/>
      <c r="AU265" s="180"/>
      <c r="AV265" s="180"/>
      <c r="AW265" s="180"/>
      <c r="AX265" s="180"/>
      <c r="AY265" s="180"/>
      <c r="AZ265" s="180"/>
      <c r="BA265" s="180"/>
      <c r="BB265" s="180"/>
      <c r="BC265" s="180"/>
      <c r="BD265" s="180"/>
      <c r="BE265" s="180"/>
      <c r="BF265" s="180"/>
      <c r="BG265" s="180"/>
      <c r="BH265" s="180"/>
      <c r="BI265" s="180"/>
      <c r="BJ265" s="180"/>
      <c r="BK265" s="180"/>
      <c r="BL265" s="180"/>
      <c r="BM265" s="180"/>
      <c r="BN265" s="180"/>
      <c r="BO265" s="180"/>
      <c r="BP265" s="180"/>
      <c r="BQ265" s="180"/>
      <c r="BR265" s="180"/>
      <c r="BS265" s="180"/>
      <c r="BT265" s="180"/>
      <c r="BU265" s="180"/>
      <c r="BV265" s="180"/>
      <c r="BW265" s="180"/>
      <c r="BX265" s="180"/>
      <c r="BY265" s="180"/>
      <c r="BZ265" s="180"/>
      <c r="CA265" s="180"/>
      <c r="CB265" s="180"/>
      <c r="CC265" s="180"/>
      <c r="CD265" s="180"/>
      <c r="CE265" s="180"/>
      <c r="CF265" s="180"/>
      <c r="CG265" s="180"/>
      <c r="CH265" s="180"/>
      <c r="CI265" s="180"/>
      <c r="CJ265" s="180"/>
      <c r="CK265" s="180"/>
      <c r="CL265" s="180"/>
      <c r="CM265" s="180"/>
      <c r="CN265" s="180"/>
      <c r="CO265" s="180"/>
      <c r="CP265" s="180"/>
      <c r="CQ265" s="180"/>
      <c r="CR265" s="180"/>
      <c r="CS265" s="180"/>
      <c r="CT265" s="180"/>
      <c r="CU265" s="180"/>
      <c r="CV265" s="189"/>
      <c r="CW265" s="21"/>
      <c r="CX265" s="196"/>
    </row>
    <row r="266" spans="1:102" ht="15" customHeight="1" x14ac:dyDescent="0.25">
      <c r="A266" s="220"/>
      <c r="B266" s="230"/>
      <c r="C266" s="223"/>
      <c r="D266" s="226"/>
      <c r="E266" s="228"/>
      <c r="F266" s="30" t="s">
        <v>25</v>
      </c>
      <c r="G266" s="44"/>
      <c r="H266" s="129"/>
      <c r="I266" s="28"/>
      <c r="J266" s="111"/>
      <c r="K266" s="111"/>
      <c r="L266" s="111"/>
      <c r="M266" s="111"/>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13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c r="BW266" s="180"/>
      <c r="BX266" s="180"/>
      <c r="BY266" s="180"/>
      <c r="BZ266" s="180"/>
      <c r="CA266" s="180"/>
      <c r="CB266" s="180"/>
      <c r="CC266" s="180"/>
      <c r="CD266" s="180"/>
      <c r="CE266" s="180"/>
      <c r="CF266" s="180"/>
      <c r="CG266" s="180"/>
      <c r="CH266" s="180"/>
      <c r="CI266" s="180"/>
      <c r="CJ266" s="180"/>
      <c r="CK266" s="180"/>
      <c r="CL266" s="180"/>
      <c r="CM266" s="180"/>
      <c r="CN266" s="180"/>
      <c r="CO266" s="180"/>
      <c r="CP266" s="180"/>
      <c r="CQ266" s="180"/>
      <c r="CR266" s="180"/>
      <c r="CS266" s="180"/>
      <c r="CT266" s="180"/>
      <c r="CU266" s="180"/>
      <c r="CV266" s="189"/>
      <c r="CW266" s="21"/>
      <c r="CX266" s="196"/>
    </row>
    <row r="267" spans="1:102" ht="15" customHeight="1" x14ac:dyDescent="0.25">
      <c r="A267" s="220"/>
      <c r="B267" s="230"/>
      <c r="C267" s="223"/>
      <c r="D267" s="226"/>
      <c r="E267" s="228"/>
      <c r="F267" s="31" t="s">
        <v>26</v>
      </c>
      <c r="G267" s="129" t="str">
        <f t="shared" ref="G267" si="51">IF(COUNTIF(I267:CV270,"&gt;0"),"Yes","No")</f>
        <v>No</v>
      </c>
      <c r="H267" s="131"/>
      <c r="I267" s="109"/>
      <c r="J267" s="109"/>
      <c r="K267" s="109"/>
      <c r="L267" s="109"/>
      <c r="M267" s="109"/>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132"/>
      <c r="AK267" s="181"/>
      <c r="AL267" s="181"/>
      <c r="AM267" s="181"/>
      <c r="AN267" s="181"/>
      <c r="AO267" s="181"/>
      <c r="AP267" s="181"/>
      <c r="AQ267" s="181"/>
      <c r="AR267" s="181"/>
      <c r="AS267" s="181"/>
      <c r="AT267" s="181"/>
      <c r="AU267" s="181"/>
      <c r="AV267" s="181"/>
      <c r="AW267" s="181"/>
      <c r="AX267" s="181"/>
      <c r="AY267" s="181"/>
      <c r="AZ267" s="181"/>
      <c r="BA267" s="181"/>
      <c r="BB267" s="181"/>
      <c r="BC267" s="181"/>
      <c r="BD267" s="181"/>
      <c r="BE267" s="181"/>
      <c r="BF267" s="181"/>
      <c r="BG267" s="181"/>
      <c r="BH267" s="181"/>
      <c r="BI267" s="181"/>
      <c r="BJ267" s="181"/>
      <c r="BK267" s="181"/>
      <c r="BL267" s="181"/>
      <c r="BM267" s="181"/>
      <c r="BN267" s="181"/>
      <c r="BO267" s="181"/>
      <c r="BP267" s="181"/>
      <c r="BQ267" s="181"/>
      <c r="BR267" s="181"/>
      <c r="BS267" s="181"/>
      <c r="BT267" s="181"/>
      <c r="BU267" s="181"/>
      <c r="BV267" s="181"/>
      <c r="BW267" s="181"/>
      <c r="BX267" s="181"/>
      <c r="BY267" s="181"/>
      <c r="BZ267" s="181"/>
      <c r="CA267" s="181"/>
      <c r="CB267" s="181"/>
      <c r="CC267" s="181"/>
      <c r="CD267" s="181"/>
      <c r="CE267" s="181"/>
      <c r="CF267" s="181"/>
      <c r="CG267" s="181"/>
      <c r="CH267" s="181"/>
      <c r="CI267" s="181"/>
      <c r="CJ267" s="181"/>
      <c r="CK267" s="181"/>
      <c r="CL267" s="181"/>
      <c r="CM267" s="181"/>
      <c r="CN267" s="181"/>
      <c r="CO267" s="181"/>
      <c r="CP267" s="181"/>
      <c r="CQ267" s="181"/>
      <c r="CR267" s="181"/>
      <c r="CS267" s="181"/>
      <c r="CT267" s="181"/>
      <c r="CU267" s="181"/>
      <c r="CV267" s="190"/>
      <c r="CW267" s="21"/>
      <c r="CX267" s="196"/>
    </row>
    <row r="268" spans="1:102" ht="15" customHeight="1" x14ac:dyDescent="0.25">
      <c r="A268" s="220"/>
      <c r="B268" s="230"/>
      <c r="C268" s="223"/>
      <c r="D268" s="226"/>
      <c r="E268" s="228"/>
      <c r="F268" s="31" t="s">
        <v>27</v>
      </c>
      <c r="G268" s="44"/>
      <c r="H268" s="131"/>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132"/>
      <c r="AK268" s="181"/>
      <c r="AL268" s="181"/>
      <c r="AM268" s="181"/>
      <c r="AN268" s="181"/>
      <c r="AO268" s="181"/>
      <c r="AP268" s="181"/>
      <c r="AQ268" s="181"/>
      <c r="AR268" s="181"/>
      <c r="AS268" s="181"/>
      <c r="AT268" s="181"/>
      <c r="AU268" s="181"/>
      <c r="AV268" s="181"/>
      <c r="AW268" s="181"/>
      <c r="AX268" s="181"/>
      <c r="AY268" s="181"/>
      <c r="AZ268" s="181"/>
      <c r="BA268" s="181"/>
      <c r="BB268" s="181"/>
      <c r="BC268" s="181"/>
      <c r="BD268" s="181"/>
      <c r="BE268" s="181"/>
      <c r="BF268" s="181"/>
      <c r="BG268" s="181"/>
      <c r="BH268" s="181"/>
      <c r="BI268" s="181"/>
      <c r="BJ268" s="181"/>
      <c r="BK268" s="181"/>
      <c r="BL268" s="181"/>
      <c r="BM268" s="181"/>
      <c r="BN268" s="181"/>
      <c r="BO268" s="181"/>
      <c r="BP268" s="181"/>
      <c r="BQ268" s="181"/>
      <c r="BR268" s="181"/>
      <c r="BS268" s="181"/>
      <c r="BT268" s="181"/>
      <c r="BU268" s="181"/>
      <c r="BV268" s="181"/>
      <c r="BW268" s="181"/>
      <c r="BX268" s="181"/>
      <c r="BY268" s="181"/>
      <c r="BZ268" s="181"/>
      <c r="CA268" s="181"/>
      <c r="CB268" s="181"/>
      <c r="CC268" s="181"/>
      <c r="CD268" s="181"/>
      <c r="CE268" s="181"/>
      <c r="CF268" s="181"/>
      <c r="CG268" s="181"/>
      <c r="CH268" s="181"/>
      <c r="CI268" s="181"/>
      <c r="CJ268" s="181"/>
      <c r="CK268" s="181"/>
      <c r="CL268" s="181"/>
      <c r="CM268" s="181"/>
      <c r="CN268" s="181"/>
      <c r="CO268" s="181"/>
      <c r="CP268" s="181"/>
      <c r="CQ268" s="181"/>
      <c r="CR268" s="181"/>
      <c r="CS268" s="181"/>
      <c r="CT268" s="181"/>
      <c r="CU268" s="181"/>
      <c r="CV268" s="190"/>
      <c r="CW268" s="21"/>
      <c r="CX268" s="196"/>
    </row>
    <row r="269" spans="1:102" ht="15" customHeight="1" x14ac:dyDescent="0.25">
      <c r="A269" s="220"/>
      <c r="B269" s="230"/>
      <c r="C269" s="223"/>
      <c r="D269" s="226"/>
      <c r="E269" s="228"/>
      <c r="F269" s="31" t="s">
        <v>28</v>
      </c>
      <c r="G269" s="44"/>
      <c r="H269" s="131"/>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132"/>
      <c r="AK269" s="181"/>
      <c r="AL269" s="181"/>
      <c r="AM269" s="181"/>
      <c r="AN269" s="181"/>
      <c r="AO269" s="181"/>
      <c r="AP269" s="181"/>
      <c r="AQ269" s="181"/>
      <c r="AR269" s="181"/>
      <c r="AS269" s="181"/>
      <c r="AT269" s="181"/>
      <c r="AU269" s="181"/>
      <c r="AV269" s="181"/>
      <c r="AW269" s="181"/>
      <c r="AX269" s="181"/>
      <c r="AY269" s="181"/>
      <c r="AZ269" s="181"/>
      <c r="BA269" s="181"/>
      <c r="BB269" s="181"/>
      <c r="BC269" s="181"/>
      <c r="BD269" s="181"/>
      <c r="BE269" s="181"/>
      <c r="BF269" s="181"/>
      <c r="BG269" s="181"/>
      <c r="BH269" s="181"/>
      <c r="BI269" s="181"/>
      <c r="BJ269" s="181"/>
      <c r="BK269" s="181"/>
      <c r="BL269" s="181"/>
      <c r="BM269" s="181"/>
      <c r="BN269" s="181"/>
      <c r="BO269" s="181"/>
      <c r="BP269" s="181"/>
      <c r="BQ269" s="181"/>
      <c r="BR269" s="181"/>
      <c r="BS269" s="181"/>
      <c r="BT269" s="181"/>
      <c r="BU269" s="181"/>
      <c r="BV269" s="181"/>
      <c r="BW269" s="181"/>
      <c r="BX269" s="181"/>
      <c r="BY269" s="181"/>
      <c r="BZ269" s="181"/>
      <c r="CA269" s="181"/>
      <c r="CB269" s="181"/>
      <c r="CC269" s="181"/>
      <c r="CD269" s="181"/>
      <c r="CE269" s="181"/>
      <c r="CF269" s="181"/>
      <c r="CG269" s="181"/>
      <c r="CH269" s="181"/>
      <c r="CI269" s="181"/>
      <c r="CJ269" s="181"/>
      <c r="CK269" s="181"/>
      <c r="CL269" s="181"/>
      <c r="CM269" s="181"/>
      <c r="CN269" s="181"/>
      <c r="CO269" s="181"/>
      <c r="CP269" s="181"/>
      <c r="CQ269" s="181"/>
      <c r="CR269" s="181"/>
      <c r="CS269" s="181"/>
      <c r="CT269" s="181"/>
      <c r="CU269" s="181"/>
      <c r="CV269" s="190"/>
      <c r="CW269" s="21"/>
      <c r="CX269" s="196"/>
    </row>
    <row r="270" spans="1:102" ht="15" customHeight="1" x14ac:dyDescent="0.25">
      <c r="A270" s="220"/>
      <c r="B270" s="230"/>
      <c r="C270" s="223"/>
      <c r="D270" s="226"/>
      <c r="E270" s="228"/>
      <c r="F270" s="31" t="s">
        <v>29</v>
      </c>
      <c r="G270" s="44"/>
      <c r="H270" s="131"/>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132"/>
      <c r="AK270" s="181"/>
      <c r="AL270" s="181"/>
      <c r="AM270" s="181"/>
      <c r="AN270" s="181"/>
      <c r="AO270" s="181"/>
      <c r="AP270" s="181"/>
      <c r="AQ270" s="181"/>
      <c r="AR270" s="181"/>
      <c r="AS270" s="181"/>
      <c r="AT270" s="181"/>
      <c r="AU270" s="181"/>
      <c r="AV270" s="181"/>
      <c r="AW270" s="181"/>
      <c r="AX270" s="181"/>
      <c r="AY270" s="181"/>
      <c r="AZ270" s="181"/>
      <c r="BA270" s="181"/>
      <c r="BB270" s="181"/>
      <c r="BC270" s="181"/>
      <c r="BD270" s="181"/>
      <c r="BE270" s="181"/>
      <c r="BF270" s="181"/>
      <c r="BG270" s="181"/>
      <c r="BH270" s="181"/>
      <c r="BI270" s="181"/>
      <c r="BJ270" s="181"/>
      <c r="BK270" s="181"/>
      <c r="BL270" s="181"/>
      <c r="BM270" s="181"/>
      <c r="BN270" s="181"/>
      <c r="BO270" s="181"/>
      <c r="BP270" s="181"/>
      <c r="BQ270" s="181"/>
      <c r="BR270" s="181"/>
      <c r="BS270" s="181"/>
      <c r="BT270" s="181"/>
      <c r="BU270" s="181"/>
      <c r="BV270" s="181"/>
      <c r="BW270" s="181"/>
      <c r="BX270" s="181"/>
      <c r="BY270" s="181"/>
      <c r="BZ270" s="181"/>
      <c r="CA270" s="181"/>
      <c r="CB270" s="181"/>
      <c r="CC270" s="181"/>
      <c r="CD270" s="181"/>
      <c r="CE270" s="181"/>
      <c r="CF270" s="181"/>
      <c r="CG270" s="181"/>
      <c r="CH270" s="181"/>
      <c r="CI270" s="181"/>
      <c r="CJ270" s="181"/>
      <c r="CK270" s="181"/>
      <c r="CL270" s="181"/>
      <c r="CM270" s="181"/>
      <c r="CN270" s="181"/>
      <c r="CO270" s="181"/>
      <c r="CP270" s="181"/>
      <c r="CQ270" s="181"/>
      <c r="CR270" s="181"/>
      <c r="CS270" s="181"/>
      <c r="CT270" s="181"/>
      <c r="CU270" s="181"/>
      <c r="CV270" s="190"/>
      <c r="CW270" s="21"/>
      <c r="CX270" s="196"/>
    </row>
    <row r="271" spans="1:102" ht="15" customHeight="1" x14ac:dyDescent="0.25">
      <c r="A271" s="220"/>
      <c r="B271" s="230"/>
      <c r="C271" s="223"/>
      <c r="D271" s="226"/>
      <c r="E271" s="228"/>
      <c r="F271" s="32" t="s">
        <v>30</v>
      </c>
      <c r="G271" s="133" t="str">
        <f t="shared" ref="G271" si="52">IF(COUNTIF(I271:CV274,"&gt;0"),"Yes","No")</f>
        <v>No</v>
      </c>
      <c r="H271" s="133"/>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134"/>
      <c r="AK271" s="182"/>
      <c r="AL271" s="182"/>
      <c r="AM271" s="182"/>
      <c r="AN271" s="182"/>
      <c r="AO271" s="182"/>
      <c r="AP271" s="182"/>
      <c r="AQ271" s="182"/>
      <c r="AR271" s="182"/>
      <c r="AS271" s="182"/>
      <c r="AT271" s="182"/>
      <c r="AU271" s="182"/>
      <c r="AV271" s="182"/>
      <c r="AW271" s="182"/>
      <c r="AX271" s="182"/>
      <c r="AY271" s="182"/>
      <c r="AZ271" s="182"/>
      <c r="BA271" s="182"/>
      <c r="BB271" s="182"/>
      <c r="BC271" s="182"/>
      <c r="BD271" s="182"/>
      <c r="BE271" s="182"/>
      <c r="BF271" s="182"/>
      <c r="BG271" s="182"/>
      <c r="BH271" s="182"/>
      <c r="BI271" s="182"/>
      <c r="BJ271" s="182"/>
      <c r="BK271" s="182"/>
      <c r="BL271" s="182"/>
      <c r="BM271" s="182"/>
      <c r="BN271" s="182"/>
      <c r="BO271" s="182"/>
      <c r="BP271" s="182"/>
      <c r="BQ271" s="182"/>
      <c r="BR271" s="182"/>
      <c r="BS271" s="182"/>
      <c r="BT271" s="182"/>
      <c r="BU271" s="182"/>
      <c r="BV271" s="182"/>
      <c r="BW271" s="182"/>
      <c r="BX271" s="182"/>
      <c r="BY271" s="182"/>
      <c r="BZ271" s="182"/>
      <c r="CA271" s="182"/>
      <c r="CB271" s="182"/>
      <c r="CC271" s="182"/>
      <c r="CD271" s="182"/>
      <c r="CE271" s="182"/>
      <c r="CF271" s="182"/>
      <c r="CG271" s="182"/>
      <c r="CH271" s="182"/>
      <c r="CI271" s="182"/>
      <c r="CJ271" s="182"/>
      <c r="CK271" s="182"/>
      <c r="CL271" s="182"/>
      <c r="CM271" s="182"/>
      <c r="CN271" s="182"/>
      <c r="CO271" s="182"/>
      <c r="CP271" s="182"/>
      <c r="CQ271" s="182"/>
      <c r="CR271" s="182"/>
      <c r="CS271" s="182"/>
      <c r="CT271" s="182"/>
      <c r="CU271" s="182"/>
      <c r="CV271" s="191"/>
      <c r="CW271" s="21"/>
      <c r="CX271" s="196"/>
    </row>
    <row r="272" spans="1:102" ht="15" customHeight="1" x14ac:dyDescent="0.25">
      <c r="A272" s="220"/>
      <c r="B272" s="230"/>
      <c r="C272" s="223"/>
      <c r="D272" s="226"/>
      <c r="E272" s="228"/>
      <c r="F272" s="32" t="s">
        <v>31</v>
      </c>
      <c r="G272" s="44"/>
      <c r="H272" s="133"/>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134"/>
      <c r="AK272" s="182"/>
      <c r="AL272" s="182"/>
      <c r="AM272" s="182"/>
      <c r="AN272" s="182"/>
      <c r="AO272" s="182"/>
      <c r="AP272" s="182"/>
      <c r="AQ272" s="182"/>
      <c r="AR272" s="182"/>
      <c r="AS272" s="182"/>
      <c r="AT272" s="182"/>
      <c r="AU272" s="182"/>
      <c r="AV272" s="182"/>
      <c r="AW272" s="182"/>
      <c r="AX272" s="182"/>
      <c r="AY272" s="182"/>
      <c r="AZ272" s="182"/>
      <c r="BA272" s="182"/>
      <c r="BB272" s="182"/>
      <c r="BC272" s="182"/>
      <c r="BD272" s="182"/>
      <c r="BE272" s="182"/>
      <c r="BF272" s="182"/>
      <c r="BG272" s="182"/>
      <c r="BH272" s="182"/>
      <c r="BI272" s="182"/>
      <c r="BJ272" s="182"/>
      <c r="BK272" s="182"/>
      <c r="BL272" s="182"/>
      <c r="BM272" s="182"/>
      <c r="BN272" s="182"/>
      <c r="BO272" s="182"/>
      <c r="BP272" s="182"/>
      <c r="BQ272" s="182"/>
      <c r="BR272" s="182"/>
      <c r="BS272" s="182"/>
      <c r="BT272" s="182"/>
      <c r="BU272" s="182"/>
      <c r="BV272" s="182"/>
      <c r="BW272" s="182"/>
      <c r="BX272" s="182"/>
      <c r="BY272" s="182"/>
      <c r="BZ272" s="182"/>
      <c r="CA272" s="182"/>
      <c r="CB272" s="182"/>
      <c r="CC272" s="182"/>
      <c r="CD272" s="182"/>
      <c r="CE272" s="182"/>
      <c r="CF272" s="182"/>
      <c r="CG272" s="182"/>
      <c r="CH272" s="182"/>
      <c r="CI272" s="182"/>
      <c r="CJ272" s="182"/>
      <c r="CK272" s="182"/>
      <c r="CL272" s="182"/>
      <c r="CM272" s="182"/>
      <c r="CN272" s="182"/>
      <c r="CO272" s="182"/>
      <c r="CP272" s="182"/>
      <c r="CQ272" s="182"/>
      <c r="CR272" s="182"/>
      <c r="CS272" s="182"/>
      <c r="CT272" s="182"/>
      <c r="CU272" s="182"/>
      <c r="CV272" s="191"/>
      <c r="CW272" s="21"/>
      <c r="CX272" s="196"/>
    </row>
    <row r="273" spans="1:102" ht="15" customHeight="1" x14ac:dyDescent="0.25">
      <c r="A273" s="220"/>
      <c r="B273" s="230"/>
      <c r="C273" s="223"/>
      <c r="D273" s="226"/>
      <c r="E273" s="228"/>
      <c r="F273" s="32" t="s">
        <v>32</v>
      </c>
      <c r="G273" s="44"/>
      <c r="H273" s="133"/>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134"/>
      <c r="AK273" s="182"/>
      <c r="AL273" s="182"/>
      <c r="AM273" s="182"/>
      <c r="AN273" s="182"/>
      <c r="AO273" s="182"/>
      <c r="AP273" s="182"/>
      <c r="AQ273" s="182"/>
      <c r="AR273" s="182"/>
      <c r="AS273" s="182"/>
      <c r="AT273" s="182"/>
      <c r="AU273" s="182"/>
      <c r="AV273" s="182"/>
      <c r="AW273" s="182"/>
      <c r="AX273" s="182"/>
      <c r="AY273" s="182"/>
      <c r="AZ273" s="182"/>
      <c r="BA273" s="182"/>
      <c r="BB273" s="182"/>
      <c r="BC273" s="182"/>
      <c r="BD273" s="182"/>
      <c r="BE273" s="182"/>
      <c r="BF273" s="182"/>
      <c r="BG273" s="182"/>
      <c r="BH273" s="182"/>
      <c r="BI273" s="182"/>
      <c r="BJ273" s="182"/>
      <c r="BK273" s="182"/>
      <c r="BL273" s="182"/>
      <c r="BM273" s="182"/>
      <c r="BN273" s="182"/>
      <c r="BO273" s="182"/>
      <c r="BP273" s="182"/>
      <c r="BQ273" s="182"/>
      <c r="BR273" s="182"/>
      <c r="BS273" s="182"/>
      <c r="BT273" s="182"/>
      <c r="BU273" s="182"/>
      <c r="BV273" s="182"/>
      <c r="BW273" s="182"/>
      <c r="BX273" s="182"/>
      <c r="BY273" s="182"/>
      <c r="BZ273" s="182"/>
      <c r="CA273" s="182"/>
      <c r="CB273" s="182"/>
      <c r="CC273" s="182"/>
      <c r="CD273" s="182"/>
      <c r="CE273" s="182"/>
      <c r="CF273" s="182"/>
      <c r="CG273" s="182"/>
      <c r="CH273" s="182"/>
      <c r="CI273" s="182"/>
      <c r="CJ273" s="182"/>
      <c r="CK273" s="182"/>
      <c r="CL273" s="182"/>
      <c r="CM273" s="182"/>
      <c r="CN273" s="182"/>
      <c r="CO273" s="182"/>
      <c r="CP273" s="182"/>
      <c r="CQ273" s="182"/>
      <c r="CR273" s="182"/>
      <c r="CS273" s="182"/>
      <c r="CT273" s="182"/>
      <c r="CU273" s="182"/>
      <c r="CV273" s="191"/>
      <c r="CW273" s="21"/>
      <c r="CX273" s="196"/>
    </row>
    <row r="274" spans="1:102" ht="15" customHeight="1" x14ac:dyDescent="0.25">
      <c r="A274" s="220"/>
      <c r="B274" s="230"/>
      <c r="C274" s="223"/>
      <c r="D274" s="226"/>
      <c r="E274" s="228"/>
      <c r="F274" s="32" t="s">
        <v>33</v>
      </c>
      <c r="G274" s="44"/>
      <c r="H274" s="133"/>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134"/>
      <c r="AK274" s="182"/>
      <c r="AL274" s="182"/>
      <c r="AM274" s="182"/>
      <c r="AN274" s="182"/>
      <c r="AO274" s="182"/>
      <c r="AP274" s="182"/>
      <c r="AQ274" s="182"/>
      <c r="AR274" s="182"/>
      <c r="AS274" s="182"/>
      <c r="AT274" s="182"/>
      <c r="AU274" s="182"/>
      <c r="AV274" s="182"/>
      <c r="AW274" s="182"/>
      <c r="AX274" s="182"/>
      <c r="AY274" s="182"/>
      <c r="AZ274" s="182"/>
      <c r="BA274" s="182"/>
      <c r="BB274" s="182"/>
      <c r="BC274" s="182"/>
      <c r="BD274" s="182"/>
      <c r="BE274" s="182"/>
      <c r="BF274" s="182"/>
      <c r="BG274" s="182"/>
      <c r="BH274" s="182"/>
      <c r="BI274" s="182"/>
      <c r="BJ274" s="182"/>
      <c r="BK274" s="182"/>
      <c r="BL274" s="182"/>
      <c r="BM274" s="182"/>
      <c r="BN274" s="182"/>
      <c r="BO274" s="182"/>
      <c r="BP274" s="182"/>
      <c r="BQ274" s="182"/>
      <c r="BR274" s="182"/>
      <c r="BS274" s="182"/>
      <c r="BT274" s="182"/>
      <c r="BU274" s="182"/>
      <c r="BV274" s="182"/>
      <c r="BW274" s="182"/>
      <c r="BX274" s="182"/>
      <c r="BY274" s="182"/>
      <c r="BZ274" s="182"/>
      <c r="CA274" s="182"/>
      <c r="CB274" s="182"/>
      <c r="CC274" s="182"/>
      <c r="CD274" s="182"/>
      <c r="CE274" s="182"/>
      <c r="CF274" s="182"/>
      <c r="CG274" s="182"/>
      <c r="CH274" s="182"/>
      <c r="CI274" s="182"/>
      <c r="CJ274" s="182"/>
      <c r="CK274" s="182"/>
      <c r="CL274" s="182"/>
      <c r="CM274" s="182"/>
      <c r="CN274" s="182"/>
      <c r="CO274" s="182"/>
      <c r="CP274" s="182"/>
      <c r="CQ274" s="182"/>
      <c r="CR274" s="182"/>
      <c r="CS274" s="182"/>
      <c r="CT274" s="182"/>
      <c r="CU274" s="182"/>
      <c r="CV274" s="191"/>
      <c r="CW274" s="21"/>
      <c r="CX274" s="196"/>
    </row>
    <row r="275" spans="1:102" ht="15" customHeight="1" x14ac:dyDescent="0.25">
      <c r="A275" s="220"/>
      <c r="B275" s="230"/>
      <c r="C275" s="223"/>
      <c r="D275" s="226"/>
      <c r="E275" s="228"/>
      <c r="F275" s="47" t="s">
        <v>34</v>
      </c>
      <c r="G275" s="135" t="str">
        <f t="shared" ref="G275" si="53">IF(COUNTIF(I275:CV278,"&gt;0"),"Yes","No")</f>
        <v>No</v>
      </c>
      <c r="H275" s="135"/>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136"/>
      <c r="AK275" s="183"/>
      <c r="AL275" s="183"/>
      <c r="AM275" s="183"/>
      <c r="AN275" s="183"/>
      <c r="AO275" s="183"/>
      <c r="AP275" s="183"/>
      <c r="AQ275" s="183"/>
      <c r="AR275" s="183"/>
      <c r="AS275" s="183"/>
      <c r="AT275" s="183"/>
      <c r="AU275" s="183"/>
      <c r="AV275" s="183"/>
      <c r="AW275" s="183"/>
      <c r="AX275" s="183"/>
      <c r="AY275" s="183"/>
      <c r="AZ275" s="183"/>
      <c r="BA275" s="183"/>
      <c r="BB275" s="183"/>
      <c r="BC275" s="183"/>
      <c r="BD275" s="183"/>
      <c r="BE275" s="183"/>
      <c r="BF275" s="183"/>
      <c r="BG275" s="183"/>
      <c r="BH275" s="183"/>
      <c r="BI275" s="183"/>
      <c r="BJ275" s="183"/>
      <c r="BK275" s="183"/>
      <c r="BL275" s="183"/>
      <c r="BM275" s="183"/>
      <c r="BN275" s="183"/>
      <c r="BO275" s="183"/>
      <c r="BP275" s="183"/>
      <c r="BQ275" s="183"/>
      <c r="BR275" s="183"/>
      <c r="BS275" s="183"/>
      <c r="BT275" s="183"/>
      <c r="BU275" s="183"/>
      <c r="BV275" s="183"/>
      <c r="BW275" s="183"/>
      <c r="BX275" s="183"/>
      <c r="BY275" s="183"/>
      <c r="BZ275" s="183"/>
      <c r="CA275" s="183"/>
      <c r="CB275" s="183"/>
      <c r="CC275" s="183"/>
      <c r="CD275" s="183"/>
      <c r="CE275" s="183"/>
      <c r="CF275" s="183"/>
      <c r="CG275" s="183"/>
      <c r="CH275" s="183"/>
      <c r="CI275" s="183"/>
      <c r="CJ275" s="183"/>
      <c r="CK275" s="183"/>
      <c r="CL275" s="183"/>
      <c r="CM275" s="183"/>
      <c r="CN275" s="183"/>
      <c r="CO275" s="183"/>
      <c r="CP275" s="183"/>
      <c r="CQ275" s="183"/>
      <c r="CR275" s="183"/>
      <c r="CS275" s="183"/>
      <c r="CT275" s="183"/>
      <c r="CU275" s="183"/>
      <c r="CV275" s="192"/>
      <c r="CW275" s="21"/>
      <c r="CX275" s="196"/>
    </row>
    <row r="276" spans="1:102" ht="15" customHeight="1" x14ac:dyDescent="0.25">
      <c r="A276" s="220"/>
      <c r="B276" s="230"/>
      <c r="C276" s="223"/>
      <c r="D276" s="226"/>
      <c r="E276" s="228"/>
      <c r="F276" s="47" t="s">
        <v>35</v>
      </c>
      <c r="G276" s="44"/>
      <c r="H276" s="135"/>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136"/>
      <c r="AK276" s="183"/>
      <c r="AL276" s="183"/>
      <c r="AM276" s="183"/>
      <c r="AN276" s="183"/>
      <c r="AO276" s="183"/>
      <c r="AP276" s="183"/>
      <c r="AQ276" s="183"/>
      <c r="AR276" s="183"/>
      <c r="AS276" s="183"/>
      <c r="AT276" s="183"/>
      <c r="AU276" s="183"/>
      <c r="AV276" s="183"/>
      <c r="AW276" s="183"/>
      <c r="AX276" s="183"/>
      <c r="AY276" s="183"/>
      <c r="AZ276" s="183"/>
      <c r="BA276" s="183"/>
      <c r="BB276" s="183"/>
      <c r="BC276" s="183"/>
      <c r="BD276" s="183"/>
      <c r="BE276" s="183"/>
      <c r="BF276" s="183"/>
      <c r="BG276" s="183"/>
      <c r="BH276" s="183"/>
      <c r="BI276" s="183"/>
      <c r="BJ276" s="183"/>
      <c r="BK276" s="183"/>
      <c r="BL276" s="183"/>
      <c r="BM276" s="183"/>
      <c r="BN276" s="183"/>
      <c r="BO276" s="183"/>
      <c r="BP276" s="183"/>
      <c r="BQ276" s="183"/>
      <c r="BR276" s="183"/>
      <c r="BS276" s="183"/>
      <c r="BT276" s="183"/>
      <c r="BU276" s="183"/>
      <c r="BV276" s="183"/>
      <c r="BW276" s="183"/>
      <c r="BX276" s="183"/>
      <c r="BY276" s="183"/>
      <c r="BZ276" s="183"/>
      <c r="CA276" s="183"/>
      <c r="CB276" s="183"/>
      <c r="CC276" s="183"/>
      <c r="CD276" s="183"/>
      <c r="CE276" s="183"/>
      <c r="CF276" s="183"/>
      <c r="CG276" s="183"/>
      <c r="CH276" s="183"/>
      <c r="CI276" s="183"/>
      <c r="CJ276" s="183"/>
      <c r="CK276" s="183"/>
      <c r="CL276" s="183"/>
      <c r="CM276" s="183"/>
      <c r="CN276" s="183"/>
      <c r="CO276" s="183"/>
      <c r="CP276" s="183"/>
      <c r="CQ276" s="183"/>
      <c r="CR276" s="183"/>
      <c r="CS276" s="183"/>
      <c r="CT276" s="183"/>
      <c r="CU276" s="183"/>
      <c r="CV276" s="192"/>
      <c r="CW276" s="21"/>
      <c r="CX276" s="196"/>
    </row>
    <row r="277" spans="1:102" ht="15" customHeight="1" x14ac:dyDescent="0.25">
      <c r="A277" s="220"/>
      <c r="B277" s="230"/>
      <c r="C277" s="223"/>
      <c r="D277" s="226"/>
      <c r="E277" s="228"/>
      <c r="F277" s="47" t="s">
        <v>36</v>
      </c>
      <c r="G277" s="44"/>
      <c r="H277" s="135"/>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136"/>
      <c r="AK277" s="183"/>
      <c r="AL277" s="183"/>
      <c r="AM277" s="183"/>
      <c r="AN277" s="183"/>
      <c r="AO277" s="183"/>
      <c r="AP277" s="183"/>
      <c r="AQ277" s="183"/>
      <c r="AR277" s="183"/>
      <c r="AS277" s="183"/>
      <c r="AT277" s="183"/>
      <c r="AU277" s="183"/>
      <c r="AV277" s="183"/>
      <c r="AW277" s="183"/>
      <c r="AX277" s="183"/>
      <c r="AY277" s="183"/>
      <c r="AZ277" s="183"/>
      <c r="BA277" s="183"/>
      <c r="BB277" s="183"/>
      <c r="BC277" s="183"/>
      <c r="BD277" s="183"/>
      <c r="BE277" s="183"/>
      <c r="BF277" s="183"/>
      <c r="BG277" s="183"/>
      <c r="BH277" s="183"/>
      <c r="BI277" s="183"/>
      <c r="BJ277" s="183"/>
      <c r="BK277" s="183"/>
      <c r="BL277" s="183"/>
      <c r="BM277" s="183"/>
      <c r="BN277" s="183"/>
      <c r="BO277" s="183"/>
      <c r="BP277" s="183"/>
      <c r="BQ277" s="183"/>
      <c r="BR277" s="183"/>
      <c r="BS277" s="183"/>
      <c r="BT277" s="183"/>
      <c r="BU277" s="183"/>
      <c r="BV277" s="183"/>
      <c r="BW277" s="183"/>
      <c r="BX277" s="183"/>
      <c r="BY277" s="183"/>
      <c r="BZ277" s="183"/>
      <c r="CA277" s="183"/>
      <c r="CB277" s="183"/>
      <c r="CC277" s="183"/>
      <c r="CD277" s="183"/>
      <c r="CE277" s="183"/>
      <c r="CF277" s="183"/>
      <c r="CG277" s="183"/>
      <c r="CH277" s="183"/>
      <c r="CI277" s="183"/>
      <c r="CJ277" s="183"/>
      <c r="CK277" s="183"/>
      <c r="CL277" s="183"/>
      <c r="CM277" s="183"/>
      <c r="CN277" s="183"/>
      <c r="CO277" s="183"/>
      <c r="CP277" s="183"/>
      <c r="CQ277" s="183"/>
      <c r="CR277" s="183"/>
      <c r="CS277" s="183"/>
      <c r="CT277" s="183"/>
      <c r="CU277" s="183"/>
      <c r="CV277" s="192"/>
      <c r="CW277" s="21"/>
      <c r="CX277" s="196"/>
    </row>
    <row r="278" spans="1:102" ht="15" customHeight="1" x14ac:dyDescent="0.25">
      <c r="A278" s="220"/>
      <c r="B278" s="230"/>
      <c r="C278" s="223"/>
      <c r="D278" s="226"/>
      <c r="E278" s="228"/>
      <c r="F278" s="47" t="s">
        <v>37</v>
      </c>
      <c r="G278" s="44"/>
      <c r="H278" s="135"/>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136"/>
      <c r="AK278" s="183"/>
      <c r="AL278" s="183"/>
      <c r="AM278" s="183"/>
      <c r="AN278" s="183"/>
      <c r="AO278" s="183"/>
      <c r="AP278" s="183"/>
      <c r="AQ278" s="183"/>
      <c r="AR278" s="183"/>
      <c r="AS278" s="183"/>
      <c r="AT278" s="183"/>
      <c r="AU278" s="183"/>
      <c r="AV278" s="183"/>
      <c r="AW278" s="183"/>
      <c r="AX278" s="183"/>
      <c r="AY278" s="183"/>
      <c r="AZ278" s="183"/>
      <c r="BA278" s="183"/>
      <c r="BB278" s="183"/>
      <c r="BC278" s="183"/>
      <c r="BD278" s="183"/>
      <c r="BE278" s="183"/>
      <c r="BF278" s="183"/>
      <c r="BG278" s="183"/>
      <c r="BH278" s="183"/>
      <c r="BI278" s="183"/>
      <c r="BJ278" s="183"/>
      <c r="BK278" s="183"/>
      <c r="BL278" s="183"/>
      <c r="BM278" s="183"/>
      <c r="BN278" s="183"/>
      <c r="BO278" s="183"/>
      <c r="BP278" s="183"/>
      <c r="BQ278" s="183"/>
      <c r="BR278" s="183"/>
      <c r="BS278" s="183"/>
      <c r="BT278" s="183"/>
      <c r="BU278" s="183"/>
      <c r="BV278" s="183"/>
      <c r="BW278" s="183"/>
      <c r="BX278" s="183"/>
      <c r="BY278" s="183"/>
      <c r="BZ278" s="183"/>
      <c r="CA278" s="183"/>
      <c r="CB278" s="183"/>
      <c r="CC278" s="183"/>
      <c r="CD278" s="183"/>
      <c r="CE278" s="183"/>
      <c r="CF278" s="183"/>
      <c r="CG278" s="183"/>
      <c r="CH278" s="183"/>
      <c r="CI278" s="183"/>
      <c r="CJ278" s="183"/>
      <c r="CK278" s="183"/>
      <c r="CL278" s="183"/>
      <c r="CM278" s="183"/>
      <c r="CN278" s="183"/>
      <c r="CO278" s="183"/>
      <c r="CP278" s="183"/>
      <c r="CQ278" s="183"/>
      <c r="CR278" s="183"/>
      <c r="CS278" s="183"/>
      <c r="CT278" s="183"/>
      <c r="CU278" s="183"/>
      <c r="CV278" s="192"/>
      <c r="CW278" s="21"/>
      <c r="CX278" s="196"/>
    </row>
    <row r="279" spans="1:102" ht="15" customHeight="1" x14ac:dyDescent="0.25">
      <c r="A279" s="220"/>
      <c r="B279" s="230"/>
      <c r="C279" s="223"/>
      <c r="D279" s="226"/>
      <c r="E279" s="228"/>
      <c r="F279" s="49" t="s">
        <v>38</v>
      </c>
      <c r="G279" s="137" t="str">
        <f t="shared" ref="G279" si="54">IF(COUNTIF(I279:CV282,"&gt;0"),"Yes","No")</f>
        <v>No</v>
      </c>
      <c r="H279" s="137"/>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138"/>
      <c r="AK279" s="184"/>
      <c r="AL279" s="184"/>
      <c r="AM279" s="184"/>
      <c r="AN279" s="184"/>
      <c r="AO279" s="184"/>
      <c r="AP279" s="184"/>
      <c r="AQ279" s="184"/>
      <c r="AR279" s="184"/>
      <c r="AS279" s="184"/>
      <c r="AT279" s="184"/>
      <c r="AU279" s="184"/>
      <c r="AV279" s="184"/>
      <c r="AW279" s="184"/>
      <c r="AX279" s="184"/>
      <c r="AY279" s="184"/>
      <c r="AZ279" s="184"/>
      <c r="BA279" s="184"/>
      <c r="BB279" s="184"/>
      <c r="BC279" s="184"/>
      <c r="BD279" s="184"/>
      <c r="BE279" s="184"/>
      <c r="BF279" s="184"/>
      <c r="BG279" s="184"/>
      <c r="BH279" s="184"/>
      <c r="BI279" s="184"/>
      <c r="BJ279" s="184"/>
      <c r="BK279" s="184"/>
      <c r="BL279" s="184"/>
      <c r="BM279" s="184"/>
      <c r="BN279" s="184"/>
      <c r="BO279" s="184"/>
      <c r="BP279" s="184"/>
      <c r="BQ279" s="184"/>
      <c r="BR279" s="184"/>
      <c r="BS279" s="184"/>
      <c r="BT279" s="184"/>
      <c r="BU279" s="184"/>
      <c r="BV279" s="184"/>
      <c r="BW279" s="184"/>
      <c r="BX279" s="184"/>
      <c r="BY279" s="184"/>
      <c r="BZ279" s="184"/>
      <c r="CA279" s="184"/>
      <c r="CB279" s="184"/>
      <c r="CC279" s="184"/>
      <c r="CD279" s="184"/>
      <c r="CE279" s="184"/>
      <c r="CF279" s="184"/>
      <c r="CG279" s="184"/>
      <c r="CH279" s="184"/>
      <c r="CI279" s="184"/>
      <c r="CJ279" s="184"/>
      <c r="CK279" s="184"/>
      <c r="CL279" s="184"/>
      <c r="CM279" s="184"/>
      <c r="CN279" s="184"/>
      <c r="CO279" s="184"/>
      <c r="CP279" s="184"/>
      <c r="CQ279" s="184"/>
      <c r="CR279" s="184"/>
      <c r="CS279" s="184"/>
      <c r="CT279" s="184"/>
      <c r="CU279" s="184"/>
      <c r="CV279" s="193"/>
      <c r="CW279" s="21"/>
      <c r="CX279" s="196"/>
    </row>
    <row r="280" spans="1:102" ht="15" customHeight="1" x14ac:dyDescent="0.25">
      <c r="A280" s="220"/>
      <c r="B280" s="230"/>
      <c r="C280" s="223"/>
      <c r="D280" s="226"/>
      <c r="E280" s="228"/>
      <c r="F280" s="49" t="s">
        <v>39</v>
      </c>
      <c r="G280" s="44"/>
      <c r="H280" s="137"/>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138"/>
      <c r="AK280" s="184"/>
      <c r="AL280" s="184"/>
      <c r="AM280" s="184"/>
      <c r="AN280" s="184"/>
      <c r="AO280" s="184"/>
      <c r="AP280" s="184"/>
      <c r="AQ280" s="184"/>
      <c r="AR280" s="184"/>
      <c r="AS280" s="184"/>
      <c r="AT280" s="184"/>
      <c r="AU280" s="184"/>
      <c r="AV280" s="184"/>
      <c r="AW280" s="184"/>
      <c r="AX280" s="184"/>
      <c r="AY280" s="184"/>
      <c r="AZ280" s="184"/>
      <c r="BA280" s="184"/>
      <c r="BB280" s="184"/>
      <c r="BC280" s="184"/>
      <c r="BD280" s="184"/>
      <c r="BE280" s="184"/>
      <c r="BF280" s="184"/>
      <c r="BG280" s="184"/>
      <c r="BH280" s="184"/>
      <c r="BI280" s="184"/>
      <c r="BJ280" s="184"/>
      <c r="BK280" s="184"/>
      <c r="BL280" s="184"/>
      <c r="BM280" s="184"/>
      <c r="BN280" s="184"/>
      <c r="BO280" s="184"/>
      <c r="BP280" s="184"/>
      <c r="BQ280" s="184"/>
      <c r="BR280" s="184"/>
      <c r="BS280" s="184"/>
      <c r="BT280" s="184"/>
      <c r="BU280" s="184"/>
      <c r="BV280" s="184"/>
      <c r="BW280" s="184"/>
      <c r="BX280" s="184"/>
      <c r="BY280" s="184"/>
      <c r="BZ280" s="184"/>
      <c r="CA280" s="184"/>
      <c r="CB280" s="184"/>
      <c r="CC280" s="184"/>
      <c r="CD280" s="184"/>
      <c r="CE280" s="184"/>
      <c r="CF280" s="184"/>
      <c r="CG280" s="184"/>
      <c r="CH280" s="184"/>
      <c r="CI280" s="184"/>
      <c r="CJ280" s="184"/>
      <c r="CK280" s="184"/>
      <c r="CL280" s="184"/>
      <c r="CM280" s="184"/>
      <c r="CN280" s="184"/>
      <c r="CO280" s="184"/>
      <c r="CP280" s="184"/>
      <c r="CQ280" s="184"/>
      <c r="CR280" s="184"/>
      <c r="CS280" s="184"/>
      <c r="CT280" s="184"/>
      <c r="CU280" s="184"/>
      <c r="CV280" s="193"/>
      <c r="CW280" s="21"/>
      <c r="CX280" s="196"/>
    </row>
    <row r="281" spans="1:102" ht="15" customHeight="1" x14ac:dyDescent="0.25">
      <c r="A281" s="220"/>
      <c r="B281" s="230"/>
      <c r="C281" s="223"/>
      <c r="D281" s="226"/>
      <c r="E281" s="228"/>
      <c r="F281" s="49" t="s">
        <v>40</v>
      </c>
      <c r="G281" s="44"/>
      <c r="H281" s="137"/>
      <c r="I281" s="50"/>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138"/>
      <c r="AK281" s="184"/>
      <c r="AL281" s="184"/>
      <c r="AM281" s="184"/>
      <c r="AN281" s="184"/>
      <c r="AO281" s="184"/>
      <c r="AP281" s="184"/>
      <c r="AQ281" s="184"/>
      <c r="AR281" s="184"/>
      <c r="AS281" s="184"/>
      <c r="AT281" s="184"/>
      <c r="AU281" s="184"/>
      <c r="AV281" s="184"/>
      <c r="AW281" s="184"/>
      <c r="AX281" s="184"/>
      <c r="AY281" s="184"/>
      <c r="AZ281" s="184"/>
      <c r="BA281" s="184"/>
      <c r="BB281" s="184"/>
      <c r="BC281" s="184"/>
      <c r="BD281" s="184"/>
      <c r="BE281" s="184"/>
      <c r="BF281" s="184"/>
      <c r="BG281" s="184"/>
      <c r="BH281" s="184"/>
      <c r="BI281" s="184"/>
      <c r="BJ281" s="184"/>
      <c r="BK281" s="184"/>
      <c r="BL281" s="184"/>
      <c r="BM281" s="184"/>
      <c r="BN281" s="184"/>
      <c r="BO281" s="184"/>
      <c r="BP281" s="184"/>
      <c r="BQ281" s="184"/>
      <c r="BR281" s="184"/>
      <c r="BS281" s="184"/>
      <c r="BT281" s="184"/>
      <c r="BU281" s="184"/>
      <c r="BV281" s="184"/>
      <c r="BW281" s="184"/>
      <c r="BX281" s="184"/>
      <c r="BY281" s="184"/>
      <c r="BZ281" s="184"/>
      <c r="CA281" s="184"/>
      <c r="CB281" s="184"/>
      <c r="CC281" s="184"/>
      <c r="CD281" s="184"/>
      <c r="CE281" s="184"/>
      <c r="CF281" s="184"/>
      <c r="CG281" s="184"/>
      <c r="CH281" s="184"/>
      <c r="CI281" s="184"/>
      <c r="CJ281" s="184"/>
      <c r="CK281" s="184"/>
      <c r="CL281" s="184"/>
      <c r="CM281" s="184"/>
      <c r="CN281" s="184"/>
      <c r="CO281" s="184"/>
      <c r="CP281" s="184"/>
      <c r="CQ281" s="184"/>
      <c r="CR281" s="184"/>
      <c r="CS281" s="184"/>
      <c r="CT281" s="184"/>
      <c r="CU281" s="184"/>
      <c r="CV281" s="193"/>
      <c r="CW281" s="21"/>
      <c r="CX281" s="196"/>
    </row>
    <row r="282" spans="1:102" ht="15" customHeight="1" x14ac:dyDescent="0.25">
      <c r="A282" s="220"/>
      <c r="B282" s="230"/>
      <c r="C282" s="223"/>
      <c r="D282" s="226"/>
      <c r="E282" s="228"/>
      <c r="F282" s="49" t="s">
        <v>41</v>
      </c>
      <c r="G282" s="44"/>
      <c r="H282" s="137"/>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138"/>
      <c r="AK282" s="184"/>
      <c r="AL282" s="184"/>
      <c r="AM282" s="184"/>
      <c r="AN282" s="184"/>
      <c r="AO282" s="184"/>
      <c r="AP282" s="184"/>
      <c r="AQ282" s="184"/>
      <c r="AR282" s="184"/>
      <c r="AS282" s="184"/>
      <c r="AT282" s="184"/>
      <c r="AU282" s="184"/>
      <c r="AV282" s="184"/>
      <c r="AW282" s="184"/>
      <c r="AX282" s="184"/>
      <c r="AY282" s="184"/>
      <c r="AZ282" s="184"/>
      <c r="BA282" s="184"/>
      <c r="BB282" s="184"/>
      <c r="BC282" s="184"/>
      <c r="BD282" s="184"/>
      <c r="BE282" s="184"/>
      <c r="BF282" s="184"/>
      <c r="BG282" s="184"/>
      <c r="BH282" s="184"/>
      <c r="BI282" s="184"/>
      <c r="BJ282" s="184"/>
      <c r="BK282" s="184"/>
      <c r="BL282" s="184"/>
      <c r="BM282" s="184"/>
      <c r="BN282" s="184"/>
      <c r="BO282" s="184"/>
      <c r="BP282" s="184"/>
      <c r="BQ282" s="184"/>
      <c r="BR282" s="184"/>
      <c r="BS282" s="184"/>
      <c r="BT282" s="184"/>
      <c r="BU282" s="184"/>
      <c r="BV282" s="184"/>
      <c r="BW282" s="184"/>
      <c r="BX282" s="184"/>
      <c r="BY282" s="184"/>
      <c r="BZ282" s="184"/>
      <c r="CA282" s="184"/>
      <c r="CB282" s="184"/>
      <c r="CC282" s="184"/>
      <c r="CD282" s="184"/>
      <c r="CE282" s="184"/>
      <c r="CF282" s="184"/>
      <c r="CG282" s="184"/>
      <c r="CH282" s="184"/>
      <c r="CI282" s="184"/>
      <c r="CJ282" s="184"/>
      <c r="CK282" s="184"/>
      <c r="CL282" s="184"/>
      <c r="CM282" s="184"/>
      <c r="CN282" s="184"/>
      <c r="CO282" s="184"/>
      <c r="CP282" s="184"/>
      <c r="CQ282" s="184"/>
      <c r="CR282" s="184"/>
      <c r="CS282" s="184"/>
      <c r="CT282" s="184"/>
      <c r="CU282" s="184"/>
      <c r="CV282" s="193"/>
      <c r="CW282" s="21"/>
      <c r="CX282" s="196"/>
    </row>
    <row r="283" spans="1:102" ht="15" customHeight="1" x14ac:dyDescent="0.25">
      <c r="A283" s="220"/>
      <c r="B283" s="230"/>
      <c r="C283" s="223"/>
      <c r="D283" s="226"/>
      <c r="E283" s="228"/>
      <c r="F283" s="77" t="s">
        <v>42</v>
      </c>
      <c r="G283" s="139" t="str">
        <f t="shared" ref="G283" si="55">IF(COUNTIF(I283:CV286,"&gt;0"),"Yes","No")</f>
        <v>No</v>
      </c>
      <c r="H283" s="139"/>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c r="AF283" s="78"/>
      <c r="AG283" s="78"/>
      <c r="AH283" s="78"/>
      <c r="AI283" s="78"/>
      <c r="AJ283" s="140"/>
      <c r="AK283" s="185"/>
      <c r="AL283" s="185"/>
      <c r="AM283" s="185"/>
      <c r="AN283" s="185"/>
      <c r="AO283" s="185"/>
      <c r="AP283" s="185"/>
      <c r="AQ283" s="185"/>
      <c r="AR283" s="185"/>
      <c r="AS283" s="185"/>
      <c r="AT283" s="185"/>
      <c r="AU283" s="185"/>
      <c r="AV283" s="185"/>
      <c r="AW283" s="185"/>
      <c r="AX283" s="185"/>
      <c r="AY283" s="185"/>
      <c r="AZ283" s="185"/>
      <c r="BA283" s="185"/>
      <c r="BB283" s="185"/>
      <c r="BC283" s="185"/>
      <c r="BD283" s="185"/>
      <c r="BE283" s="185"/>
      <c r="BF283" s="185"/>
      <c r="BG283" s="185"/>
      <c r="BH283" s="185"/>
      <c r="BI283" s="185"/>
      <c r="BJ283" s="185"/>
      <c r="BK283" s="185"/>
      <c r="BL283" s="185"/>
      <c r="BM283" s="185"/>
      <c r="BN283" s="185"/>
      <c r="BO283" s="185"/>
      <c r="BP283" s="185"/>
      <c r="BQ283" s="185"/>
      <c r="BR283" s="185"/>
      <c r="BS283" s="185"/>
      <c r="BT283" s="185"/>
      <c r="BU283" s="185"/>
      <c r="BV283" s="185"/>
      <c r="BW283" s="185"/>
      <c r="BX283" s="185"/>
      <c r="BY283" s="185"/>
      <c r="BZ283" s="185"/>
      <c r="CA283" s="185"/>
      <c r="CB283" s="185"/>
      <c r="CC283" s="185"/>
      <c r="CD283" s="185"/>
      <c r="CE283" s="185"/>
      <c r="CF283" s="185"/>
      <c r="CG283" s="185"/>
      <c r="CH283" s="185"/>
      <c r="CI283" s="185"/>
      <c r="CJ283" s="185"/>
      <c r="CK283" s="185"/>
      <c r="CL283" s="185"/>
      <c r="CM283" s="185"/>
      <c r="CN283" s="185"/>
      <c r="CO283" s="185"/>
      <c r="CP283" s="185"/>
      <c r="CQ283" s="185"/>
      <c r="CR283" s="185"/>
      <c r="CS283" s="185"/>
      <c r="CT283" s="185"/>
      <c r="CU283" s="185"/>
      <c r="CV283" s="194"/>
      <c r="CW283" s="21"/>
      <c r="CX283" s="196"/>
    </row>
    <row r="284" spans="1:102" ht="15" customHeight="1" x14ac:dyDescent="0.25">
      <c r="A284" s="220"/>
      <c r="B284" s="230"/>
      <c r="C284" s="223"/>
      <c r="D284" s="226"/>
      <c r="E284" s="228"/>
      <c r="F284" s="77" t="s">
        <v>43</v>
      </c>
      <c r="G284" s="44"/>
      <c r="H284" s="139"/>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c r="AF284" s="78"/>
      <c r="AG284" s="78"/>
      <c r="AH284" s="78"/>
      <c r="AI284" s="78"/>
      <c r="AJ284" s="140"/>
      <c r="AK284" s="185"/>
      <c r="AL284" s="185"/>
      <c r="AM284" s="185"/>
      <c r="AN284" s="185"/>
      <c r="AO284" s="185"/>
      <c r="AP284" s="185"/>
      <c r="AQ284" s="185"/>
      <c r="AR284" s="185"/>
      <c r="AS284" s="185"/>
      <c r="AT284" s="185"/>
      <c r="AU284" s="185"/>
      <c r="AV284" s="185"/>
      <c r="AW284" s="185"/>
      <c r="AX284" s="185"/>
      <c r="AY284" s="185"/>
      <c r="AZ284" s="185"/>
      <c r="BA284" s="185"/>
      <c r="BB284" s="185"/>
      <c r="BC284" s="185"/>
      <c r="BD284" s="185"/>
      <c r="BE284" s="185"/>
      <c r="BF284" s="185"/>
      <c r="BG284" s="185"/>
      <c r="BH284" s="185"/>
      <c r="BI284" s="185"/>
      <c r="BJ284" s="185"/>
      <c r="BK284" s="185"/>
      <c r="BL284" s="185"/>
      <c r="BM284" s="185"/>
      <c r="BN284" s="185"/>
      <c r="BO284" s="185"/>
      <c r="BP284" s="185"/>
      <c r="BQ284" s="185"/>
      <c r="BR284" s="185"/>
      <c r="BS284" s="185"/>
      <c r="BT284" s="185"/>
      <c r="BU284" s="185"/>
      <c r="BV284" s="185"/>
      <c r="BW284" s="185"/>
      <c r="BX284" s="185"/>
      <c r="BY284" s="185"/>
      <c r="BZ284" s="185"/>
      <c r="CA284" s="185"/>
      <c r="CB284" s="185"/>
      <c r="CC284" s="185"/>
      <c r="CD284" s="185"/>
      <c r="CE284" s="185"/>
      <c r="CF284" s="185"/>
      <c r="CG284" s="185"/>
      <c r="CH284" s="185"/>
      <c r="CI284" s="185"/>
      <c r="CJ284" s="185"/>
      <c r="CK284" s="185"/>
      <c r="CL284" s="185"/>
      <c r="CM284" s="185"/>
      <c r="CN284" s="185"/>
      <c r="CO284" s="185"/>
      <c r="CP284" s="185"/>
      <c r="CQ284" s="185"/>
      <c r="CR284" s="185"/>
      <c r="CS284" s="185"/>
      <c r="CT284" s="185"/>
      <c r="CU284" s="185"/>
      <c r="CV284" s="194"/>
      <c r="CW284" s="21"/>
      <c r="CX284" s="196"/>
    </row>
    <row r="285" spans="1:102" ht="15" customHeight="1" x14ac:dyDescent="0.25">
      <c r="A285" s="220"/>
      <c r="B285" s="230"/>
      <c r="C285" s="223"/>
      <c r="D285" s="226"/>
      <c r="E285" s="228"/>
      <c r="F285" s="77" t="s">
        <v>44</v>
      </c>
      <c r="G285" s="44"/>
      <c r="H285" s="139"/>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c r="AF285" s="78"/>
      <c r="AG285" s="78"/>
      <c r="AH285" s="78"/>
      <c r="AI285" s="78"/>
      <c r="AJ285" s="140"/>
      <c r="AK285" s="185"/>
      <c r="AL285" s="185"/>
      <c r="AM285" s="185"/>
      <c r="AN285" s="185"/>
      <c r="AO285" s="185"/>
      <c r="AP285" s="185"/>
      <c r="AQ285" s="185"/>
      <c r="AR285" s="185"/>
      <c r="AS285" s="185"/>
      <c r="AT285" s="185"/>
      <c r="AU285" s="185"/>
      <c r="AV285" s="185"/>
      <c r="AW285" s="185"/>
      <c r="AX285" s="185"/>
      <c r="AY285" s="185"/>
      <c r="AZ285" s="185"/>
      <c r="BA285" s="185"/>
      <c r="BB285" s="185"/>
      <c r="BC285" s="185"/>
      <c r="BD285" s="185"/>
      <c r="BE285" s="185"/>
      <c r="BF285" s="185"/>
      <c r="BG285" s="185"/>
      <c r="BH285" s="185"/>
      <c r="BI285" s="185"/>
      <c r="BJ285" s="185"/>
      <c r="BK285" s="185"/>
      <c r="BL285" s="185"/>
      <c r="BM285" s="185"/>
      <c r="BN285" s="185"/>
      <c r="BO285" s="185"/>
      <c r="BP285" s="185"/>
      <c r="BQ285" s="185"/>
      <c r="BR285" s="185"/>
      <c r="BS285" s="185"/>
      <c r="BT285" s="185"/>
      <c r="BU285" s="185"/>
      <c r="BV285" s="185"/>
      <c r="BW285" s="185"/>
      <c r="BX285" s="185"/>
      <c r="BY285" s="185"/>
      <c r="BZ285" s="185"/>
      <c r="CA285" s="185"/>
      <c r="CB285" s="185"/>
      <c r="CC285" s="185"/>
      <c r="CD285" s="185"/>
      <c r="CE285" s="185"/>
      <c r="CF285" s="185"/>
      <c r="CG285" s="185"/>
      <c r="CH285" s="185"/>
      <c r="CI285" s="185"/>
      <c r="CJ285" s="185"/>
      <c r="CK285" s="185"/>
      <c r="CL285" s="185"/>
      <c r="CM285" s="185"/>
      <c r="CN285" s="185"/>
      <c r="CO285" s="185"/>
      <c r="CP285" s="185"/>
      <c r="CQ285" s="185"/>
      <c r="CR285" s="185"/>
      <c r="CS285" s="185"/>
      <c r="CT285" s="185"/>
      <c r="CU285" s="185"/>
      <c r="CV285" s="194"/>
      <c r="CW285" s="21"/>
      <c r="CX285" s="196"/>
    </row>
    <row r="286" spans="1:102" ht="15" customHeight="1" thickBot="1" x14ac:dyDescent="0.3">
      <c r="A286" s="221"/>
      <c r="B286" s="231"/>
      <c r="C286" s="224"/>
      <c r="D286" s="227"/>
      <c r="E286" s="228"/>
      <c r="F286" s="79" t="s">
        <v>45</v>
      </c>
      <c r="G286" s="44"/>
      <c r="H286" s="141"/>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142"/>
      <c r="AK286" s="186"/>
      <c r="AL286" s="186"/>
      <c r="AM286" s="186"/>
      <c r="AN286" s="186"/>
      <c r="AO286" s="186"/>
      <c r="AP286" s="186"/>
      <c r="AQ286" s="186"/>
      <c r="AR286" s="186"/>
      <c r="AS286" s="186"/>
      <c r="AT286" s="186"/>
      <c r="AU286" s="186"/>
      <c r="AV286" s="186"/>
      <c r="AW286" s="186"/>
      <c r="AX286" s="186"/>
      <c r="AY286" s="186"/>
      <c r="AZ286" s="186"/>
      <c r="BA286" s="186"/>
      <c r="BB286" s="186"/>
      <c r="BC286" s="186"/>
      <c r="BD286" s="186"/>
      <c r="BE286" s="186"/>
      <c r="BF286" s="186"/>
      <c r="BG286" s="186"/>
      <c r="BH286" s="186"/>
      <c r="BI286" s="186"/>
      <c r="BJ286" s="186"/>
      <c r="BK286" s="186"/>
      <c r="BL286" s="186"/>
      <c r="BM286" s="186"/>
      <c r="BN286" s="186"/>
      <c r="BO286" s="186"/>
      <c r="BP286" s="186"/>
      <c r="BQ286" s="186"/>
      <c r="BR286" s="186"/>
      <c r="BS286" s="186"/>
      <c r="BT286" s="186"/>
      <c r="BU286" s="186"/>
      <c r="BV286" s="186"/>
      <c r="BW286" s="186"/>
      <c r="BX286" s="186"/>
      <c r="BY286" s="186"/>
      <c r="BZ286" s="186"/>
      <c r="CA286" s="186"/>
      <c r="CB286" s="186"/>
      <c r="CC286" s="186"/>
      <c r="CD286" s="186"/>
      <c r="CE286" s="186"/>
      <c r="CF286" s="186"/>
      <c r="CG286" s="186"/>
      <c r="CH286" s="186"/>
      <c r="CI286" s="186"/>
      <c r="CJ286" s="186"/>
      <c r="CK286" s="186"/>
      <c r="CL286" s="186"/>
      <c r="CM286" s="186"/>
      <c r="CN286" s="186"/>
      <c r="CO286" s="186"/>
      <c r="CP286" s="186"/>
      <c r="CQ286" s="186"/>
      <c r="CR286" s="186"/>
      <c r="CS286" s="186"/>
      <c r="CT286" s="186"/>
      <c r="CU286" s="186"/>
      <c r="CV286" s="195"/>
      <c r="CW286" s="21"/>
      <c r="CX286" s="196"/>
    </row>
    <row r="287" spans="1:102" ht="15" customHeight="1" thickBot="1" x14ac:dyDescent="0.3">
      <c r="A287" s="219"/>
      <c r="B287" s="158" t="s">
        <v>15</v>
      </c>
      <c r="C287" s="222"/>
      <c r="D287" s="225"/>
      <c r="E287" s="228"/>
      <c r="F287" s="51" t="s">
        <v>16</v>
      </c>
      <c r="G287" s="22" t="str">
        <f t="shared" ref="G287" si="56">IF(COUNTIF(I287:CV290,"&gt;0"),"Yes","No")</f>
        <v>No</v>
      </c>
      <c r="H287" s="126"/>
      <c r="I287" s="113"/>
      <c r="J287" s="112"/>
      <c r="K287" s="112"/>
      <c r="L287" s="112"/>
      <c r="M287" s="112"/>
      <c r="N287" s="113"/>
      <c r="O287" s="113"/>
      <c r="P287" s="113"/>
      <c r="Q287" s="113"/>
      <c r="R287" s="113"/>
      <c r="S287" s="113"/>
      <c r="T287" s="113"/>
      <c r="U287" s="113"/>
      <c r="V287" s="113"/>
      <c r="W287" s="113"/>
      <c r="X287" s="113"/>
      <c r="Y287" s="113"/>
      <c r="Z287" s="113"/>
      <c r="AA287" s="113"/>
      <c r="AB287" s="113"/>
      <c r="AC287" s="113"/>
      <c r="AD287" s="113"/>
      <c r="AE287" s="113"/>
      <c r="AF287" s="113"/>
      <c r="AG287" s="113"/>
      <c r="AH287" s="113"/>
      <c r="AI287" s="113"/>
      <c r="AJ287" s="127"/>
      <c r="AK287" s="178"/>
      <c r="AL287" s="178"/>
      <c r="AM287" s="178"/>
      <c r="AN287" s="178"/>
      <c r="AO287" s="178"/>
      <c r="AP287" s="178"/>
      <c r="AQ287" s="178"/>
      <c r="AR287" s="178"/>
      <c r="AS287" s="178"/>
      <c r="AT287" s="178"/>
      <c r="AU287" s="178"/>
      <c r="AV287" s="178"/>
      <c r="AW287" s="178"/>
      <c r="AX287" s="178"/>
      <c r="AY287" s="178"/>
      <c r="AZ287" s="178"/>
      <c r="BA287" s="178"/>
      <c r="BB287" s="178"/>
      <c r="BC287" s="178"/>
      <c r="BD287" s="178"/>
      <c r="BE287" s="178"/>
      <c r="BF287" s="178"/>
      <c r="BG287" s="178"/>
      <c r="BH287" s="178"/>
      <c r="BI287" s="178"/>
      <c r="BJ287" s="178"/>
      <c r="BK287" s="178"/>
      <c r="BL287" s="178"/>
      <c r="BM287" s="178"/>
      <c r="BN287" s="178"/>
      <c r="BO287" s="178"/>
      <c r="BP287" s="178"/>
      <c r="BQ287" s="178"/>
      <c r="BR287" s="178"/>
      <c r="BS287" s="178"/>
      <c r="BT287" s="178"/>
      <c r="BU287" s="178"/>
      <c r="BV287" s="178"/>
      <c r="BW287" s="178"/>
      <c r="BX287" s="178"/>
      <c r="BY287" s="178"/>
      <c r="BZ287" s="178"/>
      <c r="CA287" s="178"/>
      <c r="CB287" s="178"/>
      <c r="CC287" s="178"/>
      <c r="CD287" s="178"/>
      <c r="CE287" s="178"/>
      <c r="CF287" s="178"/>
      <c r="CG287" s="178"/>
      <c r="CH287" s="178"/>
      <c r="CI287" s="178"/>
      <c r="CJ287" s="178"/>
      <c r="CK287" s="178"/>
      <c r="CL287" s="178"/>
      <c r="CM287" s="178"/>
      <c r="CN287" s="178"/>
      <c r="CO287" s="178"/>
      <c r="CP287" s="178"/>
      <c r="CQ287" s="178"/>
      <c r="CR287" s="178"/>
      <c r="CS287" s="178"/>
      <c r="CT287" s="178"/>
      <c r="CU287" s="178"/>
      <c r="CV287" s="187"/>
      <c r="CW287" s="21"/>
      <c r="CX287" s="196"/>
    </row>
    <row r="288" spans="1:102" ht="15" customHeight="1" thickBot="1" x14ac:dyDescent="0.3">
      <c r="A288" s="220"/>
      <c r="B288" s="159"/>
      <c r="C288" s="223"/>
      <c r="D288" s="226"/>
      <c r="E288" s="228"/>
      <c r="F288" s="29" t="s">
        <v>18</v>
      </c>
      <c r="G288" s="44"/>
      <c r="H288" s="126"/>
      <c r="I288" s="27"/>
      <c r="J288" s="110"/>
      <c r="K288" s="110"/>
      <c r="L288" s="110"/>
      <c r="M288" s="110"/>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128"/>
      <c r="AK288" s="179"/>
      <c r="AL288" s="179"/>
      <c r="AM288" s="179"/>
      <c r="AN288" s="179"/>
      <c r="AO288" s="179"/>
      <c r="AP288" s="179"/>
      <c r="AQ288" s="179"/>
      <c r="AR288" s="179"/>
      <c r="AS288" s="179"/>
      <c r="AT288" s="179"/>
      <c r="AU288" s="179"/>
      <c r="AV288" s="179"/>
      <c r="AW288" s="179"/>
      <c r="AX288" s="179"/>
      <c r="AY288" s="179"/>
      <c r="AZ288" s="179"/>
      <c r="BA288" s="179"/>
      <c r="BB288" s="179"/>
      <c r="BC288" s="179"/>
      <c r="BD288" s="179"/>
      <c r="BE288" s="179"/>
      <c r="BF288" s="179"/>
      <c r="BG288" s="179"/>
      <c r="BH288" s="179"/>
      <c r="BI288" s="179"/>
      <c r="BJ288" s="179"/>
      <c r="BK288" s="179"/>
      <c r="BL288" s="179"/>
      <c r="BM288" s="179"/>
      <c r="BN288" s="179"/>
      <c r="BO288" s="179"/>
      <c r="BP288" s="179"/>
      <c r="BQ288" s="179"/>
      <c r="BR288" s="179"/>
      <c r="BS288" s="179"/>
      <c r="BT288" s="179"/>
      <c r="BU288" s="179"/>
      <c r="BV288" s="179"/>
      <c r="BW288" s="179"/>
      <c r="BX288" s="179"/>
      <c r="BY288" s="179"/>
      <c r="BZ288" s="179"/>
      <c r="CA288" s="179"/>
      <c r="CB288" s="179"/>
      <c r="CC288" s="179"/>
      <c r="CD288" s="179"/>
      <c r="CE288" s="179"/>
      <c r="CF288" s="179"/>
      <c r="CG288" s="179"/>
      <c r="CH288" s="179"/>
      <c r="CI288" s="179"/>
      <c r="CJ288" s="179"/>
      <c r="CK288" s="179"/>
      <c r="CL288" s="179"/>
      <c r="CM288" s="179"/>
      <c r="CN288" s="179"/>
      <c r="CO288" s="179"/>
      <c r="CP288" s="179"/>
      <c r="CQ288" s="179"/>
      <c r="CR288" s="179"/>
      <c r="CS288" s="179"/>
      <c r="CT288" s="179"/>
      <c r="CU288" s="179"/>
      <c r="CV288" s="188"/>
      <c r="CW288" s="21"/>
      <c r="CX288" s="196"/>
    </row>
    <row r="289" spans="1:102" ht="15" customHeight="1" thickBot="1" x14ac:dyDescent="0.3">
      <c r="A289" s="220"/>
      <c r="B289" s="158" t="s">
        <v>19</v>
      </c>
      <c r="C289" s="223"/>
      <c r="D289" s="226"/>
      <c r="E289" s="228"/>
      <c r="F289" s="29" t="s">
        <v>20</v>
      </c>
      <c r="G289" s="44"/>
      <c r="H289" s="126"/>
      <c r="I289" s="27"/>
      <c r="J289" s="110"/>
      <c r="K289" s="110"/>
      <c r="L289" s="110"/>
      <c r="M289" s="110"/>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128"/>
      <c r="AK289" s="179"/>
      <c r="AL289" s="179"/>
      <c r="AM289" s="179"/>
      <c r="AN289" s="179"/>
      <c r="AO289" s="179"/>
      <c r="AP289" s="179"/>
      <c r="AQ289" s="179"/>
      <c r="AR289" s="179"/>
      <c r="AS289" s="179"/>
      <c r="AT289" s="179"/>
      <c r="AU289" s="179"/>
      <c r="AV289" s="179"/>
      <c r="AW289" s="179"/>
      <c r="AX289" s="179"/>
      <c r="AY289" s="179"/>
      <c r="AZ289" s="179"/>
      <c r="BA289" s="179"/>
      <c r="BB289" s="179"/>
      <c r="BC289" s="179"/>
      <c r="BD289" s="179"/>
      <c r="BE289" s="179"/>
      <c r="BF289" s="179"/>
      <c r="BG289" s="179"/>
      <c r="BH289" s="179"/>
      <c r="BI289" s="179"/>
      <c r="BJ289" s="179"/>
      <c r="BK289" s="179"/>
      <c r="BL289" s="179"/>
      <c r="BM289" s="179"/>
      <c r="BN289" s="179"/>
      <c r="BO289" s="179"/>
      <c r="BP289" s="179"/>
      <c r="BQ289" s="179"/>
      <c r="BR289" s="179"/>
      <c r="BS289" s="179"/>
      <c r="BT289" s="179"/>
      <c r="BU289" s="179"/>
      <c r="BV289" s="179"/>
      <c r="BW289" s="179"/>
      <c r="BX289" s="179"/>
      <c r="BY289" s="179"/>
      <c r="BZ289" s="179"/>
      <c r="CA289" s="179"/>
      <c r="CB289" s="179"/>
      <c r="CC289" s="179"/>
      <c r="CD289" s="179"/>
      <c r="CE289" s="179"/>
      <c r="CF289" s="179"/>
      <c r="CG289" s="179"/>
      <c r="CH289" s="179"/>
      <c r="CI289" s="179"/>
      <c r="CJ289" s="179"/>
      <c r="CK289" s="179"/>
      <c r="CL289" s="179"/>
      <c r="CM289" s="179"/>
      <c r="CN289" s="179"/>
      <c r="CO289" s="179"/>
      <c r="CP289" s="179"/>
      <c r="CQ289" s="179"/>
      <c r="CR289" s="179"/>
      <c r="CS289" s="179"/>
      <c r="CT289" s="179"/>
      <c r="CU289" s="179"/>
      <c r="CV289" s="188"/>
      <c r="CW289" s="21"/>
      <c r="CX289" s="196"/>
    </row>
    <row r="290" spans="1:102" ht="15" customHeight="1" thickBot="1" x14ac:dyDescent="0.3">
      <c r="A290" s="220"/>
      <c r="B290" s="160"/>
      <c r="C290" s="223"/>
      <c r="D290" s="226"/>
      <c r="E290" s="228"/>
      <c r="F290" s="29" t="s">
        <v>21</v>
      </c>
      <c r="G290" s="44"/>
      <c r="H290" s="126"/>
      <c r="I290" s="27"/>
      <c r="J290" s="110"/>
      <c r="K290" s="110"/>
      <c r="L290" s="110"/>
      <c r="M290" s="110"/>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128"/>
      <c r="AK290" s="179"/>
      <c r="AL290" s="179"/>
      <c r="AM290" s="179"/>
      <c r="AN290" s="179"/>
      <c r="AO290" s="179"/>
      <c r="AP290" s="179"/>
      <c r="AQ290" s="179"/>
      <c r="AR290" s="179"/>
      <c r="AS290" s="179"/>
      <c r="AT290" s="179"/>
      <c r="AU290" s="179"/>
      <c r="AV290" s="179"/>
      <c r="AW290" s="179"/>
      <c r="AX290" s="179"/>
      <c r="AY290" s="179"/>
      <c r="AZ290" s="179"/>
      <c r="BA290" s="179"/>
      <c r="BB290" s="179"/>
      <c r="BC290" s="179"/>
      <c r="BD290" s="179"/>
      <c r="BE290" s="179"/>
      <c r="BF290" s="179"/>
      <c r="BG290" s="179"/>
      <c r="BH290" s="179"/>
      <c r="BI290" s="179"/>
      <c r="BJ290" s="179"/>
      <c r="BK290" s="179"/>
      <c r="BL290" s="179"/>
      <c r="BM290" s="179"/>
      <c r="BN290" s="179"/>
      <c r="BO290" s="179"/>
      <c r="BP290" s="179"/>
      <c r="BQ290" s="179"/>
      <c r="BR290" s="179"/>
      <c r="BS290" s="179"/>
      <c r="BT290" s="179"/>
      <c r="BU290" s="179"/>
      <c r="BV290" s="179"/>
      <c r="BW290" s="179"/>
      <c r="BX290" s="179"/>
      <c r="BY290" s="179"/>
      <c r="BZ290" s="179"/>
      <c r="CA290" s="179"/>
      <c r="CB290" s="179"/>
      <c r="CC290" s="179"/>
      <c r="CD290" s="179"/>
      <c r="CE290" s="179"/>
      <c r="CF290" s="179"/>
      <c r="CG290" s="179"/>
      <c r="CH290" s="179"/>
      <c r="CI290" s="179"/>
      <c r="CJ290" s="179"/>
      <c r="CK290" s="179"/>
      <c r="CL290" s="179"/>
      <c r="CM290" s="179"/>
      <c r="CN290" s="179"/>
      <c r="CO290" s="179"/>
      <c r="CP290" s="179"/>
      <c r="CQ290" s="179"/>
      <c r="CR290" s="179"/>
      <c r="CS290" s="179"/>
      <c r="CT290" s="179"/>
      <c r="CU290" s="179"/>
      <c r="CV290" s="188"/>
      <c r="CW290" s="21"/>
      <c r="CX290" s="196"/>
    </row>
    <row r="291" spans="1:102" ht="15" customHeight="1" x14ac:dyDescent="0.25">
      <c r="A291" s="220"/>
      <c r="B291" s="229"/>
      <c r="C291" s="223"/>
      <c r="D291" s="226"/>
      <c r="E291" s="228"/>
      <c r="F291" s="30" t="s">
        <v>22</v>
      </c>
      <c r="G291" s="129" t="str">
        <f t="shared" ref="G291" si="57">IF(COUNTIF(I291:CV294,"&gt;0"),"Yes","No")</f>
        <v>No</v>
      </c>
      <c r="H291" s="129"/>
      <c r="I291" s="28"/>
      <c r="J291" s="111"/>
      <c r="K291" s="111"/>
      <c r="L291" s="111"/>
      <c r="M291" s="111"/>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13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c r="BW291" s="180"/>
      <c r="BX291" s="180"/>
      <c r="BY291" s="180"/>
      <c r="BZ291" s="180"/>
      <c r="CA291" s="180"/>
      <c r="CB291" s="180"/>
      <c r="CC291" s="180"/>
      <c r="CD291" s="180"/>
      <c r="CE291" s="180"/>
      <c r="CF291" s="180"/>
      <c r="CG291" s="180"/>
      <c r="CH291" s="180"/>
      <c r="CI291" s="180"/>
      <c r="CJ291" s="180"/>
      <c r="CK291" s="180"/>
      <c r="CL291" s="180"/>
      <c r="CM291" s="180"/>
      <c r="CN291" s="180"/>
      <c r="CO291" s="180"/>
      <c r="CP291" s="180"/>
      <c r="CQ291" s="180"/>
      <c r="CR291" s="180"/>
      <c r="CS291" s="180"/>
      <c r="CT291" s="180"/>
      <c r="CU291" s="180"/>
      <c r="CV291" s="189"/>
      <c r="CW291" s="21"/>
      <c r="CX291" s="196"/>
    </row>
    <row r="292" spans="1:102" ht="15" customHeight="1" x14ac:dyDescent="0.25">
      <c r="A292" s="220"/>
      <c r="B292" s="230"/>
      <c r="C292" s="223"/>
      <c r="D292" s="226"/>
      <c r="E292" s="228"/>
      <c r="F292" s="30" t="s">
        <v>23</v>
      </c>
      <c r="G292" s="44"/>
      <c r="H292" s="129"/>
      <c r="I292" s="28"/>
      <c r="J292" s="111"/>
      <c r="K292" s="111"/>
      <c r="L292" s="111"/>
      <c r="M292" s="111"/>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13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c r="BW292" s="180"/>
      <c r="BX292" s="180"/>
      <c r="BY292" s="180"/>
      <c r="BZ292" s="180"/>
      <c r="CA292" s="180"/>
      <c r="CB292" s="180"/>
      <c r="CC292" s="180"/>
      <c r="CD292" s="180"/>
      <c r="CE292" s="180"/>
      <c r="CF292" s="180"/>
      <c r="CG292" s="180"/>
      <c r="CH292" s="180"/>
      <c r="CI292" s="180"/>
      <c r="CJ292" s="180"/>
      <c r="CK292" s="180"/>
      <c r="CL292" s="180"/>
      <c r="CM292" s="180"/>
      <c r="CN292" s="180"/>
      <c r="CO292" s="180"/>
      <c r="CP292" s="180"/>
      <c r="CQ292" s="180"/>
      <c r="CR292" s="180"/>
      <c r="CS292" s="180"/>
      <c r="CT292" s="180"/>
      <c r="CU292" s="180"/>
      <c r="CV292" s="189"/>
      <c r="CW292" s="21"/>
      <c r="CX292" s="196"/>
    </row>
    <row r="293" spans="1:102" ht="15" customHeight="1" x14ac:dyDescent="0.25">
      <c r="A293" s="220"/>
      <c r="B293" s="230"/>
      <c r="C293" s="223"/>
      <c r="D293" s="226"/>
      <c r="E293" s="228"/>
      <c r="F293" s="30" t="s">
        <v>24</v>
      </c>
      <c r="G293" s="44"/>
      <c r="H293" s="129"/>
      <c r="I293" s="28"/>
      <c r="J293" s="111"/>
      <c r="K293" s="111"/>
      <c r="L293" s="111"/>
      <c r="M293" s="111"/>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130"/>
      <c r="AK293" s="180"/>
      <c r="AL293" s="180"/>
      <c r="AM293" s="180"/>
      <c r="AN293" s="180"/>
      <c r="AO293" s="180"/>
      <c r="AP293" s="180"/>
      <c r="AQ293" s="180"/>
      <c r="AR293" s="180"/>
      <c r="AS293" s="180"/>
      <c r="AT293" s="180"/>
      <c r="AU293" s="180"/>
      <c r="AV293" s="180"/>
      <c r="AW293" s="180"/>
      <c r="AX293" s="180"/>
      <c r="AY293" s="180"/>
      <c r="AZ293" s="180"/>
      <c r="BA293" s="180"/>
      <c r="BB293" s="180"/>
      <c r="BC293" s="180"/>
      <c r="BD293" s="180"/>
      <c r="BE293" s="180"/>
      <c r="BF293" s="180"/>
      <c r="BG293" s="180"/>
      <c r="BH293" s="180"/>
      <c r="BI293" s="180"/>
      <c r="BJ293" s="180"/>
      <c r="BK293" s="180"/>
      <c r="BL293" s="180"/>
      <c r="BM293" s="180"/>
      <c r="BN293" s="180"/>
      <c r="BO293" s="180"/>
      <c r="BP293" s="180"/>
      <c r="BQ293" s="180"/>
      <c r="BR293" s="180"/>
      <c r="BS293" s="180"/>
      <c r="BT293" s="180"/>
      <c r="BU293" s="180"/>
      <c r="BV293" s="180"/>
      <c r="BW293" s="180"/>
      <c r="BX293" s="180"/>
      <c r="BY293" s="180"/>
      <c r="BZ293" s="180"/>
      <c r="CA293" s="180"/>
      <c r="CB293" s="180"/>
      <c r="CC293" s="180"/>
      <c r="CD293" s="180"/>
      <c r="CE293" s="180"/>
      <c r="CF293" s="180"/>
      <c r="CG293" s="180"/>
      <c r="CH293" s="180"/>
      <c r="CI293" s="180"/>
      <c r="CJ293" s="180"/>
      <c r="CK293" s="180"/>
      <c r="CL293" s="180"/>
      <c r="CM293" s="180"/>
      <c r="CN293" s="180"/>
      <c r="CO293" s="180"/>
      <c r="CP293" s="180"/>
      <c r="CQ293" s="180"/>
      <c r="CR293" s="180"/>
      <c r="CS293" s="180"/>
      <c r="CT293" s="180"/>
      <c r="CU293" s="180"/>
      <c r="CV293" s="189"/>
      <c r="CW293" s="21"/>
      <c r="CX293" s="196"/>
    </row>
    <row r="294" spans="1:102" ht="15" customHeight="1" x14ac:dyDescent="0.25">
      <c r="A294" s="220"/>
      <c r="B294" s="230"/>
      <c r="C294" s="223"/>
      <c r="D294" s="226"/>
      <c r="E294" s="228"/>
      <c r="F294" s="30" t="s">
        <v>25</v>
      </c>
      <c r="G294" s="44"/>
      <c r="H294" s="129"/>
      <c r="I294" s="28"/>
      <c r="J294" s="111"/>
      <c r="K294" s="111"/>
      <c r="L294" s="111"/>
      <c r="M294" s="111"/>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130"/>
      <c r="AK294" s="180"/>
      <c r="AL294" s="180"/>
      <c r="AM294" s="180"/>
      <c r="AN294" s="180"/>
      <c r="AO294" s="180"/>
      <c r="AP294" s="180"/>
      <c r="AQ294" s="180"/>
      <c r="AR294" s="180"/>
      <c r="AS294" s="180"/>
      <c r="AT294" s="180"/>
      <c r="AU294" s="180"/>
      <c r="AV294" s="180"/>
      <c r="AW294" s="180"/>
      <c r="AX294" s="180"/>
      <c r="AY294" s="180"/>
      <c r="AZ294" s="180"/>
      <c r="BA294" s="180"/>
      <c r="BB294" s="180"/>
      <c r="BC294" s="180"/>
      <c r="BD294" s="180"/>
      <c r="BE294" s="180"/>
      <c r="BF294" s="180"/>
      <c r="BG294" s="180"/>
      <c r="BH294" s="180"/>
      <c r="BI294" s="180"/>
      <c r="BJ294" s="180"/>
      <c r="BK294" s="180"/>
      <c r="BL294" s="180"/>
      <c r="BM294" s="180"/>
      <c r="BN294" s="180"/>
      <c r="BO294" s="180"/>
      <c r="BP294" s="180"/>
      <c r="BQ294" s="180"/>
      <c r="BR294" s="180"/>
      <c r="BS294" s="180"/>
      <c r="BT294" s="180"/>
      <c r="BU294" s="180"/>
      <c r="BV294" s="180"/>
      <c r="BW294" s="180"/>
      <c r="BX294" s="180"/>
      <c r="BY294" s="180"/>
      <c r="BZ294" s="180"/>
      <c r="CA294" s="180"/>
      <c r="CB294" s="180"/>
      <c r="CC294" s="180"/>
      <c r="CD294" s="180"/>
      <c r="CE294" s="180"/>
      <c r="CF294" s="180"/>
      <c r="CG294" s="180"/>
      <c r="CH294" s="180"/>
      <c r="CI294" s="180"/>
      <c r="CJ294" s="180"/>
      <c r="CK294" s="180"/>
      <c r="CL294" s="180"/>
      <c r="CM294" s="180"/>
      <c r="CN294" s="180"/>
      <c r="CO294" s="180"/>
      <c r="CP294" s="180"/>
      <c r="CQ294" s="180"/>
      <c r="CR294" s="180"/>
      <c r="CS294" s="180"/>
      <c r="CT294" s="180"/>
      <c r="CU294" s="180"/>
      <c r="CV294" s="189"/>
      <c r="CW294" s="21"/>
      <c r="CX294" s="196"/>
    </row>
    <row r="295" spans="1:102" ht="15" customHeight="1" x14ac:dyDescent="0.25">
      <c r="A295" s="220"/>
      <c r="B295" s="230"/>
      <c r="C295" s="223"/>
      <c r="D295" s="226"/>
      <c r="E295" s="228"/>
      <c r="F295" s="31" t="s">
        <v>26</v>
      </c>
      <c r="G295" s="129" t="str">
        <f t="shared" ref="G295" si="58">IF(COUNTIF(I295:CV298,"&gt;0"),"Yes","No")</f>
        <v>No</v>
      </c>
      <c r="H295" s="131"/>
      <c r="I295" s="109"/>
      <c r="J295" s="109"/>
      <c r="K295" s="109"/>
      <c r="L295" s="109"/>
      <c r="M295" s="109"/>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132"/>
      <c r="AK295" s="181"/>
      <c r="AL295" s="181"/>
      <c r="AM295" s="181"/>
      <c r="AN295" s="181"/>
      <c r="AO295" s="181"/>
      <c r="AP295" s="181"/>
      <c r="AQ295" s="181"/>
      <c r="AR295" s="181"/>
      <c r="AS295" s="181"/>
      <c r="AT295" s="181"/>
      <c r="AU295" s="181"/>
      <c r="AV295" s="181"/>
      <c r="AW295" s="181"/>
      <c r="AX295" s="181"/>
      <c r="AY295" s="181"/>
      <c r="AZ295" s="181"/>
      <c r="BA295" s="181"/>
      <c r="BB295" s="181"/>
      <c r="BC295" s="181"/>
      <c r="BD295" s="181"/>
      <c r="BE295" s="181"/>
      <c r="BF295" s="181"/>
      <c r="BG295" s="181"/>
      <c r="BH295" s="181"/>
      <c r="BI295" s="181"/>
      <c r="BJ295" s="181"/>
      <c r="BK295" s="181"/>
      <c r="BL295" s="181"/>
      <c r="BM295" s="181"/>
      <c r="BN295" s="181"/>
      <c r="BO295" s="181"/>
      <c r="BP295" s="181"/>
      <c r="BQ295" s="181"/>
      <c r="BR295" s="181"/>
      <c r="BS295" s="181"/>
      <c r="BT295" s="181"/>
      <c r="BU295" s="181"/>
      <c r="BV295" s="181"/>
      <c r="BW295" s="181"/>
      <c r="BX295" s="181"/>
      <c r="BY295" s="181"/>
      <c r="BZ295" s="181"/>
      <c r="CA295" s="181"/>
      <c r="CB295" s="181"/>
      <c r="CC295" s="181"/>
      <c r="CD295" s="181"/>
      <c r="CE295" s="181"/>
      <c r="CF295" s="181"/>
      <c r="CG295" s="181"/>
      <c r="CH295" s="181"/>
      <c r="CI295" s="181"/>
      <c r="CJ295" s="181"/>
      <c r="CK295" s="181"/>
      <c r="CL295" s="181"/>
      <c r="CM295" s="181"/>
      <c r="CN295" s="181"/>
      <c r="CO295" s="181"/>
      <c r="CP295" s="181"/>
      <c r="CQ295" s="181"/>
      <c r="CR295" s="181"/>
      <c r="CS295" s="181"/>
      <c r="CT295" s="181"/>
      <c r="CU295" s="181"/>
      <c r="CV295" s="190"/>
      <c r="CW295" s="21"/>
      <c r="CX295" s="196"/>
    </row>
    <row r="296" spans="1:102" ht="15" customHeight="1" x14ac:dyDescent="0.25">
      <c r="A296" s="220"/>
      <c r="B296" s="230"/>
      <c r="C296" s="223"/>
      <c r="D296" s="226"/>
      <c r="E296" s="228"/>
      <c r="F296" s="31" t="s">
        <v>27</v>
      </c>
      <c r="G296" s="44"/>
      <c r="H296" s="131"/>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132"/>
      <c r="AK296" s="181"/>
      <c r="AL296" s="181"/>
      <c r="AM296" s="181"/>
      <c r="AN296" s="181"/>
      <c r="AO296" s="181"/>
      <c r="AP296" s="181"/>
      <c r="AQ296" s="181"/>
      <c r="AR296" s="181"/>
      <c r="AS296" s="181"/>
      <c r="AT296" s="181"/>
      <c r="AU296" s="181"/>
      <c r="AV296" s="181"/>
      <c r="AW296" s="181"/>
      <c r="AX296" s="181"/>
      <c r="AY296" s="181"/>
      <c r="AZ296" s="181"/>
      <c r="BA296" s="181"/>
      <c r="BB296" s="181"/>
      <c r="BC296" s="181"/>
      <c r="BD296" s="181"/>
      <c r="BE296" s="181"/>
      <c r="BF296" s="181"/>
      <c r="BG296" s="181"/>
      <c r="BH296" s="181"/>
      <c r="BI296" s="181"/>
      <c r="BJ296" s="181"/>
      <c r="BK296" s="181"/>
      <c r="BL296" s="181"/>
      <c r="BM296" s="181"/>
      <c r="BN296" s="181"/>
      <c r="BO296" s="181"/>
      <c r="BP296" s="181"/>
      <c r="BQ296" s="181"/>
      <c r="BR296" s="181"/>
      <c r="BS296" s="181"/>
      <c r="BT296" s="181"/>
      <c r="BU296" s="181"/>
      <c r="BV296" s="181"/>
      <c r="BW296" s="181"/>
      <c r="BX296" s="181"/>
      <c r="BY296" s="181"/>
      <c r="BZ296" s="181"/>
      <c r="CA296" s="181"/>
      <c r="CB296" s="181"/>
      <c r="CC296" s="181"/>
      <c r="CD296" s="181"/>
      <c r="CE296" s="181"/>
      <c r="CF296" s="181"/>
      <c r="CG296" s="181"/>
      <c r="CH296" s="181"/>
      <c r="CI296" s="181"/>
      <c r="CJ296" s="181"/>
      <c r="CK296" s="181"/>
      <c r="CL296" s="181"/>
      <c r="CM296" s="181"/>
      <c r="CN296" s="181"/>
      <c r="CO296" s="181"/>
      <c r="CP296" s="181"/>
      <c r="CQ296" s="181"/>
      <c r="CR296" s="181"/>
      <c r="CS296" s="181"/>
      <c r="CT296" s="181"/>
      <c r="CU296" s="181"/>
      <c r="CV296" s="190"/>
      <c r="CW296" s="21"/>
      <c r="CX296" s="196"/>
    </row>
    <row r="297" spans="1:102" ht="15" customHeight="1" x14ac:dyDescent="0.25">
      <c r="A297" s="220"/>
      <c r="B297" s="230"/>
      <c r="C297" s="223"/>
      <c r="D297" s="226"/>
      <c r="E297" s="228"/>
      <c r="F297" s="31" t="s">
        <v>28</v>
      </c>
      <c r="G297" s="44"/>
      <c r="H297" s="131"/>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132"/>
      <c r="AK297" s="181"/>
      <c r="AL297" s="181"/>
      <c r="AM297" s="181"/>
      <c r="AN297" s="181"/>
      <c r="AO297" s="181"/>
      <c r="AP297" s="181"/>
      <c r="AQ297" s="181"/>
      <c r="AR297" s="181"/>
      <c r="AS297" s="181"/>
      <c r="AT297" s="181"/>
      <c r="AU297" s="181"/>
      <c r="AV297" s="181"/>
      <c r="AW297" s="181"/>
      <c r="AX297" s="181"/>
      <c r="AY297" s="181"/>
      <c r="AZ297" s="181"/>
      <c r="BA297" s="181"/>
      <c r="BB297" s="181"/>
      <c r="BC297" s="181"/>
      <c r="BD297" s="181"/>
      <c r="BE297" s="181"/>
      <c r="BF297" s="181"/>
      <c r="BG297" s="181"/>
      <c r="BH297" s="181"/>
      <c r="BI297" s="181"/>
      <c r="BJ297" s="181"/>
      <c r="BK297" s="181"/>
      <c r="BL297" s="181"/>
      <c r="BM297" s="181"/>
      <c r="BN297" s="181"/>
      <c r="BO297" s="181"/>
      <c r="BP297" s="181"/>
      <c r="BQ297" s="181"/>
      <c r="BR297" s="181"/>
      <c r="BS297" s="181"/>
      <c r="BT297" s="181"/>
      <c r="BU297" s="181"/>
      <c r="BV297" s="181"/>
      <c r="BW297" s="181"/>
      <c r="BX297" s="181"/>
      <c r="BY297" s="181"/>
      <c r="BZ297" s="181"/>
      <c r="CA297" s="181"/>
      <c r="CB297" s="181"/>
      <c r="CC297" s="181"/>
      <c r="CD297" s="181"/>
      <c r="CE297" s="181"/>
      <c r="CF297" s="181"/>
      <c r="CG297" s="181"/>
      <c r="CH297" s="181"/>
      <c r="CI297" s="181"/>
      <c r="CJ297" s="181"/>
      <c r="CK297" s="181"/>
      <c r="CL297" s="181"/>
      <c r="CM297" s="181"/>
      <c r="CN297" s="181"/>
      <c r="CO297" s="181"/>
      <c r="CP297" s="181"/>
      <c r="CQ297" s="181"/>
      <c r="CR297" s="181"/>
      <c r="CS297" s="181"/>
      <c r="CT297" s="181"/>
      <c r="CU297" s="181"/>
      <c r="CV297" s="190"/>
      <c r="CW297" s="21"/>
      <c r="CX297" s="196"/>
    </row>
    <row r="298" spans="1:102" ht="15" customHeight="1" x14ac:dyDescent="0.25">
      <c r="A298" s="220"/>
      <c r="B298" s="230"/>
      <c r="C298" s="223"/>
      <c r="D298" s="226"/>
      <c r="E298" s="228"/>
      <c r="F298" s="31" t="s">
        <v>29</v>
      </c>
      <c r="G298" s="44"/>
      <c r="H298" s="131"/>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132"/>
      <c r="AK298" s="181"/>
      <c r="AL298" s="181"/>
      <c r="AM298" s="181"/>
      <c r="AN298" s="181"/>
      <c r="AO298" s="181"/>
      <c r="AP298" s="181"/>
      <c r="AQ298" s="181"/>
      <c r="AR298" s="181"/>
      <c r="AS298" s="181"/>
      <c r="AT298" s="181"/>
      <c r="AU298" s="181"/>
      <c r="AV298" s="181"/>
      <c r="AW298" s="181"/>
      <c r="AX298" s="181"/>
      <c r="AY298" s="181"/>
      <c r="AZ298" s="181"/>
      <c r="BA298" s="181"/>
      <c r="BB298" s="181"/>
      <c r="BC298" s="181"/>
      <c r="BD298" s="181"/>
      <c r="BE298" s="181"/>
      <c r="BF298" s="181"/>
      <c r="BG298" s="181"/>
      <c r="BH298" s="181"/>
      <c r="BI298" s="181"/>
      <c r="BJ298" s="181"/>
      <c r="BK298" s="181"/>
      <c r="BL298" s="181"/>
      <c r="BM298" s="181"/>
      <c r="BN298" s="181"/>
      <c r="BO298" s="181"/>
      <c r="BP298" s="181"/>
      <c r="BQ298" s="181"/>
      <c r="BR298" s="181"/>
      <c r="BS298" s="181"/>
      <c r="BT298" s="181"/>
      <c r="BU298" s="181"/>
      <c r="BV298" s="181"/>
      <c r="BW298" s="181"/>
      <c r="BX298" s="181"/>
      <c r="BY298" s="181"/>
      <c r="BZ298" s="181"/>
      <c r="CA298" s="181"/>
      <c r="CB298" s="181"/>
      <c r="CC298" s="181"/>
      <c r="CD298" s="181"/>
      <c r="CE298" s="181"/>
      <c r="CF298" s="181"/>
      <c r="CG298" s="181"/>
      <c r="CH298" s="181"/>
      <c r="CI298" s="181"/>
      <c r="CJ298" s="181"/>
      <c r="CK298" s="181"/>
      <c r="CL298" s="181"/>
      <c r="CM298" s="181"/>
      <c r="CN298" s="181"/>
      <c r="CO298" s="181"/>
      <c r="CP298" s="181"/>
      <c r="CQ298" s="181"/>
      <c r="CR298" s="181"/>
      <c r="CS298" s="181"/>
      <c r="CT298" s="181"/>
      <c r="CU298" s="181"/>
      <c r="CV298" s="190"/>
      <c r="CW298" s="21"/>
      <c r="CX298" s="196"/>
    </row>
    <row r="299" spans="1:102" ht="15" customHeight="1" x14ac:dyDescent="0.25">
      <c r="A299" s="220"/>
      <c r="B299" s="230"/>
      <c r="C299" s="223"/>
      <c r="D299" s="226"/>
      <c r="E299" s="228"/>
      <c r="F299" s="32" t="s">
        <v>30</v>
      </c>
      <c r="G299" s="133" t="str">
        <f t="shared" ref="G299" si="59">IF(COUNTIF(I299:CV302,"&gt;0"),"Yes","No")</f>
        <v>No</v>
      </c>
      <c r="H299" s="133"/>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134"/>
      <c r="AK299" s="182"/>
      <c r="AL299" s="182"/>
      <c r="AM299" s="182"/>
      <c r="AN299" s="182"/>
      <c r="AO299" s="182"/>
      <c r="AP299" s="182"/>
      <c r="AQ299" s="182"/>
      <c r="AR299" s="182"/>
      <c r="AS299" s="182"/>
      <c r="AT299" s="182"/>
      <c r="AU299" s="182"/>
      <c r="AV299" s="182"/>
      <c r="AW299" s="182"/>
      <c r="AX299" s="182"/>
      <c r="AY299" s="182"/>
      <c r="AZ299" s="182"/>
      <c r="BA299" s="182"/>
      <c r="BB299" s="182"/>
      <c r="BC299" s="182"/>
      <c r="BD299" s="182"/>
      <c r="BE299" s="182"/>
      <c r="BF299" s="182"/>
      <c r="BG299" s="182"/>
      <c r="BH299" s="182"/>
      <c r="BI299" s="182"/>
      <c r="BJ299" s="182"/>
      <c r="BK299" s="182"/>
      <c r="BL299" s="182"/>
      <c r="BM299" s="182"/>
      <c r="BN299" s="182"/>
      <c r="BO299" s="182"/>
      <c r="BP299" s="182"/>
      <c r="BQ299" s="182"/>
      <c r="BR299" s="182"/>
      <c r="BS299" s="182"/>
      <c r="BT299" s="182"/>
      <c r="BU299" s="182"/>
      <c r="BV299" s="182"/>
      <c r="BW299" s="182"/>
      <c r="BX299" s="182"/>
      <c r="BY299" s="182"/>
      <c r="BZ299" s="182"/>
      <c r="CA299" s="182"/>
      <c r="CB299" s="182"/>
      <c r="CC299" s="182"/>
      <c r="CD299" s="182"/>
      <c r="CE299" s="182"/>
      <c r="CF299" s="182"/>
      <c r="CG299" s="182"/>
      <c r="CH299" s="182"/>
      <c r="CI299" s="182"/>
      <c r="CJ299" s="182"/>
      <c r="CK299" s="182"/>
      <c r="CL299" s="182"/>
      <c r="CM299" s="182"/>
      <c r="CN299" s="182"/>
      <c r="CO299" s="182"/>
      <c r="CP299" s="182"/>
      <c r="CQ299" s="182"/>
      <c r="CR299" s="182"/>
      <c r="CS299" s="182"/>
      <c r="CT299" s="182"/>
      <c r="CU299" s="182"/>
      <c r="CV299" s="191"/>
      <c r="CW299" s="21"/>
      <c r="CX299" s="196"/>
    </row>
    <row r="300" spans="1:102" ht="15" customHeight="1" x14ac:dyDescent="0.25">
      <c r="A300" s="220"/>
      <c r="B300" s="230"/>
      <c r="C300" s="223"/>
      <c r="D300" s="226"/>
      <c r="E300" s="228"/>
      <c r="F300" s="32" t="s">
        <v>31</v>
      </c>
      <c r="G300" s="44"/>
      <c r="H300" s="133"/>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134"/>
      <c r="AK300" s="182"/>
      <c r="AL300" s="182"/>
      <c r="AM300" s="182"/>
      <c r="AN300" s="182"/>
      <c r="AO300" s="182"/>
      <c r="AP300" s="182"/>
      <c r="AQ300" s="182"/>
      <c r="AR300" s="182"/>
      <c r="AS300" s="182"/>
      <c r="AT300" s="182"/>
      <c r="AU300" s="182"/>
      <c r="AV300" s="182"/>
      <c r="AW300" s="182"/>
      <c r="AX300" s="182"/>
      <c r="AY300" s="182"/>
      <c r="AZ300" s="182"/>
      <c r="BA300" s="182"/>
      <c r="BB300" s="182"/>
      <c r="BC300" s="182"/>
      <c r="BD300" s="182"/>
      <c r="BE300" s="182"/>
      <c r="BF300" s="182"/>
      <c r="BG300" s="182"/>
      <c r="BH300" s="182"/>
      <c r="BI300" s="182"/>
      <c r="BJ300" s="182"/>
      <c r="BK300" s="182"/>
      <c r="BL300" s="182"/>
      <c r="BM300" s="182"/>
      <c r="BN300" s="182"/>
      <c r="BO300" s="182"/>
      <c r="BP300" s="182"/>
      <c r="BQ300" s="182"/>
      <c r="BR300" s="182"/>
      <c r="BS300" s="182"/>
      <c r="BT300" s="182"/>
      <c r="BU300" s="182"/>
      <c r="BV300" s="182"/>
      <c r="BW300" s="182"/>
      <c r="BX300" s="182"/>
      <c r="BY300" s="182"/>
      <c r="BZ300" s="182"/>
      <c r="CA300" s="182"/>
      <c r="CB300" s="182"/>
      <c r="CC300" s="182"/>
      <c r="CD300" s="182"/>
      <c r="CE300" s="182"/>
      <c r="CF300" s="182"/>
      <c r="CG300" s="182"/>
      <c r="CH300" s="182"/>
      <c r="CI300" s="182"/>
      <c r="CJ300" s="182"/>
      <c r="CK300" s="182"/>
      <c r="CL300" s="182"/>
      <c r="CM300" s="182"/>
      <c r="CN300" s="182"/>
      <c r="CO300" s="182"/>
      <c r="CP300" s="182"/>
      <c r="CQ300" s="182"/>
      <c r="CR300" s="182"/>
      <c r="CS300" s="182"/>
      <c r="CT300" s="182"/>
      <c r="CU300" s="182"/>
      <c r="CV300" s="191"/>
      <c r="CW300" s="21"/>
      <c r="CX300" s="196"/>
    </row>
    <row r="301" spans="1:102" ht="15" customHeight="1" x14ac:dyDescent="0.25">
      <c r="A301" s="220"/>
      <c r="B301" s="230"/>
      <c r="C301" s="223"/>
      <c r="D301" s="226"/>
      <c r="E301" s="228"/>
      <c r="F301" s="32" t="s">
        <v>32</v>
      </c>
      <c r="G301" s="44"/>
      <c r="H301" s="133"/>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134"/>
      <c r="AK301" s="182"/>
      <c r="AL301" s="182"/>
      <c r="AM301" s="182"/>
      <c r="AN301" s="182"/>
      <c r="AO301" s="182"/>
      <c r="AP301" s="182"/>
      <c r="AQ301" s="182"/>
      <c r="AR301" s="182"/>
      <c r="AS301" s="182"/>
      <c r="AT301" s="182"/>
      <c r="AU301" s="182"/>
      <c r="AV301" s="182"/>
      <c r="AW301" s="182"/>
      <c r="AX301" s="182"/>
      <c r="AY301" s="182"/>
      <c r="AZ301" s="182"/>
      <c r="BA301" s="182"/>
      <c r="BB301" s="182"/>
      <c r="BC301" s="182"/>
      <c r="BD301" s="182"/>
      <c r="BE301" s="182"/>
      <c r="BF301" s="182"/>
      <c r="BG301" s="182"/>
      <c r="BH301" s="182"/>
      <c r="BI301" s="182"/>
      <c r="BJ301" s="182"/>
      <c r="BK301" s="182"/>
      <c r="BL301" s="182"/>
      <c r="BM301" s="182"/>
      <c r="BN301" s="182"/>
      <c r="BO301" s="182"/>
      <c r="BP301" s="182"/>
      <c r="BQ301" s="182"/>
      <c r="BR301" s="182"/>
      <c r="BS301" s="182"/>
      <c r="BT301" s="182"/>
      <c r="BU301" s="182"/>
      <c r="BV301" s="182"/>
      <c r="BW301" s="182"/>
      <c r="BX301" s="182"/>
      <c r="BY301" s="182"/>
      <c r="BZ301" s="182"/>
      <c r="CA301" s="182"/>
      <c r="CB301" s="182"/>
      <c r="CC301" s="182"/>
      <c r="CD301" s="182"/>
      <c r="CE301" s="182"/>
      <c r="CF301" s="182"/>
      <c r="CG301" s="182"/>
      <c r="CH301" s="182"/>
      <c r="CI301" s="182"/>
      <c r="CJ301" s="182"/>
      <c r="CK301" s="182"/>
      <c r="CL301" s="182"/>
      <c r="CM301" s="182"/>
      <c r="CN301" s="182"/>
      <c r="CO301" s="182"/>
      <c r="CP301" s="182"/>
      <c r="CQ301" s="182"/>
      <c r="CR301" s="182"/>
      <c r="CS301" s="182"/>
      <c r="CT301" s="182"/>
      <c r="CU301" s="182"/>
      <c r="CV301" s="191"/>
      <c r="CW301" s="21"/>
      <c r="CX301" s="196"/>
    </row>
    <row r="302" spans="1:102" ht="15" customHeight="1" x14ac:dyDescent="0.25">
      <c r="A302" s="220"/>
      <c r="B302" s="230"/>
      <c r="C302" s="223"/>
      <c r="D302" s="226"/>
      <c r="E302" s="228"/>
      <c r="F302" s="32" t="s">
        <v>33</v>
      </c>
      <c r="G302" s="44"/>
      <c r="H302" s="133"/>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134"/>
      <c r="AK302" s="182"/>
      <c r="AL302" s="182"/>
      <c r="AM302" s="182"/>
      <c r="AN302" s="182"/>
      <c r="AO302" s="182"/>
      <c r="AP302" s="182"/>
      <c r="AQ302" s="182"/>
      <c r="AR302" s="182"/>
      <c r="AS302" s="182"/>
      <c r="AT302" s="182"/>
      <c r="AU302" s="182"/>
      <c r="AV302" s="182"/>
      <c r="AW302" s="182"/>
      <c r="AX302" s="182"/>
      <c r="AY302" s="182"/>
      <c r="AZ302" s="182"/>
      <c r="BA302" s="182"/>
      <c r="BB302" s="182"/>
      <c r="BC302" s="182"/>
      <c r="BD302" s="182"/>
      <c r="BE302" s="182"/>
      <c r="BF302" s="182"/>
      <c r="BG302" s="182"/>
      <c r="BH302" s="182"/>
      <c r="BI302" s="182"/>
      <c r="BJ302" s="182"/>
      <c r="BK302" s="182"/>
      <c r="BL302" s="182"/>
      <c r="BM302" s="182"/>
      <c r="BN302" s="182"/>
      <c r="BO302" s="182"/>
      <c r="BP302" s="182"/>
      <c r="BQ302" s="182"/>
      <c r="BR302" s="182"/>
      <c r="BS302" s="182"/>
      <c r="BT302" s="182"/>
      <c r="BU302" s="182"/>
      <c r="BV302" s="182"/>
      <c r="BW302" s="182"/>
      <c r="BX302" s="182"/>
      <c r="BY302" s="182"/>
      <c r="BZ302" s="182"/>
      <c r="CA302" s="182"/>
      <c r="CB302" s="182"/>
      <c r="CC302" s="182"/>
      <c r="CD302" s="182"/>
      <c r="CE302" s="182"/>
      <c r="CF302" s="182"/>
      <c r="CG302" s="182"/>
      <c r="CH302" s="182"/>
      <c r="CI302" s="182"/>
      <c r="CJ302" s="182"/>
      <c r="CK302" s="182"/>
      <c r="CL302" s="182"/>
      <c r="CM302" s="182"/>
      <c r="CN302" s="182"/>
      <c r="CO302" s="182"/>
      <c r="CP302" s="182"/>
      <c r="CQ302" s="182"/>
      <c r="CR302" s="182"/>
      <c r="CS302" s="182"/>
      <c r="CT302" s="182"/>
      <c r="CU302" s="182"/>
      <c r="CV302" s="191"/>
      <c r="CW302" s="21"/>
      <c r="CX302" s="196"/>
    </row>
    <row r="303" spans="1:102" ht="15" customHeight="1" x14ac:dyDescent="0.25">
      <c r="A303" s="220"/>
      <c r="B303" s="230"/>
      <c r="C303" s="223"/>
      <c r="D303" s="226"/>
      <c r="E303" s="228"/>
      <c r="F303" s="47" t="s">
        <v>34</v>
      </c>
      <c r="G303" s="135" t="str">
        <f t="shared" ref="G303" si="60">IF(COUNTIF(I303:CV306,"&gt;0"),"Yes","No")</f>
        <v>No</v>
      </c>
      <c r="H303" s="135"/>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136"/>
      <c r="AK303" s="183"/>
      <c r="AL303" s="183"/>
      <c r="AM303" s="183"/>
      <c r="AN303" s="183"/>
      <c r="AO303" s="183"/>
      <c r="AP303" s="183"/>
      <c r="AQ303" s="183"/>
      <c r="AR303" s="183"/>
      <c r="AS303" s="183"/>
      <c r="AT303" s="183"/>
      <c r="AU303" s="183"/>
      <c r="AV303" s="183"/>
      <c r="AW303" s="183"/>
      <c r="AX303" s="183"/>
      <c r="AY303" s="183"/>
      <c r="AZ303" s="183"/>
      <c r="BA303" s="183"/>
      <c r="BB303" s="183"/>
      <c r="BC303" s="183"/>
      <c r="BD303" s="183"/>
      <c r="BE303" s="183"/>
      <c r="BF303" s="183"/>
      <c r="BG303" s="183"/>
      <c r="BH303" s="183"/>
      <c r="BI303" s="183"/>
      <c r="BJ303" s="183"/>
      <c r="BK303" s="183"/>
      <c r="BL303" s="183"/>
      <c r="BM303" s="183"/>
      <c r="BN303" s="183"/>
      <c r="BO303" s="183"/>
      <c r="BP303" s="183"/>
      <c r="BQ303" s="183"/>
      <c r="BR303" s="183"/>
      <c r="BS303" s="183"/>
      <c r="BT303" s="183"/>
      <c r="BU303" s="183"/>
      <c r="BV303" s="183"/>
      <c r="BW303" s="183"/>
      <c r="BX303" s="183"/>
      <c r="BY303" s="183"/>
      <c r="BZ303" s="183"/>
      <c r="CA303" s="183"/>
      <c r="CB303" s="183"/>
      <c r="CC303" s="183"/>
      <c r="CD303" s="183"/>
      <c r="CE303" s="183"/>
      <c r="CF303" s="183"/>
      <c r="CG303" s="183"/>
      <c r="CH303" s="183"/>
      <c r="CI303" s="183"/>
      <c r="CJ303" s="183"/>
      <c r="CK303" s="183"/>
      <c r="CL303" s="183"/>
      <c r="CM303" s="183"/>
      <c r="CN303" s="183"/>
      <c r="CO303" s="183"/>
      <c r="CP303" s="183"/>
      <c r="CQ303" s="183"/>
      <c r="CR303" s="183"/>
      <c r="CS303" s="183"/>
      <c r="CT303" s="183"/>
      <c r="CU303" s="183"/>
      <c r="CV303" s="192"/>
      <c r="CW303" s="21"/>
      <c r="CX303" s="196"/>
    </row>
    <row r="304" spans="1:102" ht="15" customHeight="1" x14ac:dyDescent="0.25">
      <c r="A304" s="220"/>
      <c r="B304" s="230"/>
      <c r="C304" s="223"/>
      <c r="D304" s="226"/>
      <c r="E304" s="228"/>
      <c r="F304" s="47" t="s">
        <v>35</v>
      </c>
      <c r="G304" s="44"/>
      <c r="H304" s="135"/>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136"/>
      <c r="AK304" s="183"/>
      <c r="AL304" s="183"/>
      <c r="AM304" s="183"/>
      <c r="AN304" s="183"/>
      <c r="AO304" s="183"/>
      <c r="AP304" s="183"/>
      <c r="AQ304" s="183"/>
      <c r="AR304" s="183"/>
      <c r="AS304" s="183"/>
      <c r="AT304" s="183"/>
      <c r="AU304" s="183"/>
      <c r="AV304" s="183"/>
      <c r="AW304" s="183"/>
      <c r="AX304" s="183"/>
      <c r="AY304" s="183"/>
      <c r="AZ304" s="183"/>
      <c r="BA304" s="183"/>
      <c r="BB304" s="183"/>
      <c r="BC304" s="183"/>
      <c r="BD304" s="183"/>
      <c r="BE304" s="183"/>
      <c r="BF304" s="183"/>
      <c r="BG304" s="183"/>
      <c r="BH304" s="183"/>
      <c r="BI304" s="183"/>
      <c r="BJ304" s="183"/>
      <c r="BK304" s="183"/>
      <c r="BL304" s="183"/>
      <c r="BM304" s="183"/>
      <c r="BN304" s="183"/>
      <c r="BO304" s="183"/>
      <c r="BP304" s="183"/>
      <c r="BQ304" s="183"/>
      <c r="BR304" s="183"/>
      <c r="BS304" s="183"/>
      <c r="BT304" s="183"/>
      <c r="BU304" s="183"/>
      <c r="BV304" s="183"/>
      <c r="BW304" s="183"/>
      <c r="BX304" s="183"/>
      <c r="BY304" s="183"/>
      <c r="BZ304" s="183"/>
      <c r="CA304" s="183"/>
      <c r="CB304" s="183"/>
      <c r="CC304" s="183"/>
      <c r="CD304" s="183"/>
      <c r="CE304" s="183"/>
      <c r="CF304" s="183"/>
      <c r="CG304" s="183"/>
      <c r="CH304" s="183"/>
      <c r="CI304" s="183"/>
      <c r="CJ304" s="183"/>
      <c r="CK304" s="183"/>
      <c r="CL304" s="183"/>
      <c r="CM304" s="183"/>
      <c r="CN304" s="183"/>
      <c r="CO304" s="183"/>
      <c r="CP304" s="183"/>
      <c r="CQ304" s="183"/>
      <c r="CR304" s="183"/>
      <c r="CS304" s="183"/>
      <c r="CT304" s="183"/>
      <c r="CU304" s="183"/>
      <c r="CV304" s="192"/>
      <c r="CW304" s="21"/>
      <c r="CX304" s="196"/>
    </row>
    <row r="305" spans="1:102" ht="15" customHeight="1" x14ac:dyDescent="0.25">
      <c r="A305" s="220"/>
      <c r="B305" s="230"/>
      <c r="C305" s="223"/>
      <c r="D305" s="226"/>
      <c r="E305" s="228"/>
      <c r="F305" s="47" t="s">
        <v>36</v>
      </c>
      <c r="G305" s="44"/>
      <c r="H305" s="135"/>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136"/>
      <c r="AK305" s="183"/>
      <c r="AL305" s="183"/>
      <c r="AM305" s="183"/>
      <c r="AN305" s="183"/>
      <c r="AO305" s="183"/>
      <c r="AP305" s="183"/>
      <c r="AQ305" s="183"/>
      <c r="AR305" s="183"/>
      <c r="AS305" s="183"/>
      <c r="AT305" s="183"/>
      <c r="AU305" s="183"/>
      <c r="AV305" s="183"/>
      <c r="AW305" s="183"/>
      <c r="AX305" s="183"/>
      <c r="AY305" s="183"/>
      <c r="AZ305" s="183"/>
      <c r="BA305" s="183"/>
      <c r="BB305" s="183"/>
      <c r="BC305" s="183"/>
      <c r="BD305" s="183"/>
      <c r="BE305" s="183"/>
      <c r="BF305" s="183"/>
      <c r="BG305" s="183"/>
      <c r="BH305" s="183"/>
      <c r="BI305" s="183"/>
      <c r="BJ305" s="183"/>
      <c r="BK305" s="183"/>
      <c r="BL305" s="183"/>
      <c r="BM305" s="183"/>
      <c r="BN305" s="183"/>
      <c r="BO305" s="183"/>
      <c r="BP305" s="183"/>
      <c r="BQ305" s="183"/>
      <c r="BR305" s="183"/>
      <c r="BS305" s="183"/>
      <c r="BT305" s="183"/>
      <c r="BU305" s="183"/>
      <c r="BV305" s="183"/>
      <c r="BW305" s="183"/>
      <c r="BX305" s="183"/>
      <c r="BY305" s="183"/>
      <c r="BZ305" s="183"/>
      <c r="CA305" s="183"/>
      <c r="CB305" s="183"/>
      <c r="CC305" s="183"/>
      <c r="CD305" s="183"/>
      <c r="CE305" s="183"/>
      <c r="CF305" s="183"/>
      <c r="CG305" s="183"/>
      <c r="CH305" s="183"/>
      <c r="CI305" s="183"/>
      <c r="CJ305" s="183"/>
      <c r="CK305" s="183"/>
      <c r="CL305" s="183"/>
      <c r="CM305" s="183"/>
      <c r="CN305" s="183"/>
      <c r="CO305" s="183"/>
      <c r="CP305" s="183"/>
      <c r="CQ305" s="183"/>
      <c r="CR305" s="183"/>
      <c r="CS305" s="183"/>
      <c r="CT305" s="183"/>
      <c r="CU305" s="183"/>
      <c r="CV305" s="192"/>
      <c r="CW305" s="21"/>
      <c r="CX305" s="196"/>
    </row>
    <row r="306" spans="1:102" ht="15" customHeight="1" x14ac:dyDescent="0.25">
      <c r="A306" s="220"/>
      <c r="B306" s="230"/>
      <c r="C306" s="223"/>
      <c r="D306" s="226"/>
      <c r="E306" s="228"/>
      <c r="F306" s="47" t="s">
        <v>37</v>
      </c>
      <c r="G306" s="44"/>
      <c r="H306" s="135"/>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136"/>
      <c r="AK306" s="183"/>
      <c r="AL306" s="183"/>
      <c r="AM306" s="183"/>
      <c r="AN306" s="183"/>
      <c r="AO306" s="183"/>
      <c r="AP306" s="183"/>
      <c r="AQ306" s="183"/>
      <c r="AR306" s="183"/>
      <c r="AS306" s="183"/>
      <c r="AT306" s="183"/>
      <c r="AU306" s="183"/>
      <c r="AV306" s="183"/>
      <c r="AW306" s="183"/>
      <c r="AX306" s="183"/>
      <c r="AY306" s="183"/>
      <c r="AZ306" s="183"/>
      <c r="BA306" s="183"/>
      <c r="BB306" s="183"/>
      <c r="BC306" s="183"/>
      <c r="BD306" s="183"/>
      <c r="BE306" s="183"/>
      <c r="BF306" s="183"/>
      <c r="BG306" s="183"/>
      <c r="BH306" s="183"/>
      <c r="BI306" s="183"/>
      <c r="BJ306" s="183"/>
      <c r="BK306" s="183"/>
      <c r="BL306" s="183"/>
      <c r="BM306" s="183"/>
      <c r="BN306" s="183"/>
      <c r="BO306" s="183"/>
      <c r="BP306" s="183"/>
      <c r="BQ306" s="183"/>
      <c r="BR306" s="183"/>
      <c r="BS306" s="183"/>
      <c r="BT306" s="183"/>
      <c r="BU306" s="183"/>
      <c r="BV306" s="183"/>
      <c r="BW306" s="183"/>
      <c r="BX306" s="183"/>
      <c r="BY306" s="183"/>
      <c r="BZ306" s="183"/>
      <c r="CA306" s="183"/>
      <c r="CB306" s="183"/>
      <c r="CC306" s="183"/>
      <c r="CD306" s="183"/>
      <c r="CE306" s="183"/>
      <c r="CF306" s="183"/>
      <c r="CG306" s="183"/>
      <c r="CH306" s="183"/>
      <c r="CI306" s="183"/>
      <c r="CJ306" s="183"/>
      <c r="CK306" s="183"/>
      <c r="CL306" s="183"/>
      <c r="CM306" s="183"/>
      <c r="CN306" s="183"/>
      <c r="CO306" s="183"/>
      <c r="CP306" s="183"/>
      <c r="CQ306" s="183"/>
      <c r="CR306" s="183"/>
      <c r="CS306" s="183"/>
      <c r="CT306" s="183"/>
      <c r="CU306" s="183"/>
      <c r="CV306" s="192"/>
      <c r="CW306" s="21"/>
      <c r="CX306" s="196"/>
    </row>
    <row r="307" spans="1:102" ht="15" customHeight="1" x14ac:dyDescent="0.25">
      <c r="A307" s="220"/>
      <c r="B307" s="230"/>
      <c r="C307" s="223"/>
      <c r="D307" s="226"/>
      <c r="E307" s="228"/>
      <c r="F307" s="49" t="s">
        <v>38</v>
      </c>
      <c r="G307" s="137" t="str">
        <f t="shared" ref="G307" si="61">IF(COUNTIF(I307:CV310,"&gt;0"),"Yes","No")</f>
        <v>No</v>
      </c>
      <c r="H307" s="137"/>
      <c r="I307" s="50"/>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138"/>
      <c r="AK307" s="184"/>
      <c r="AL307" s="184"/>
      <c r="AM307" s="184"/>
      <c r="AN307" s="184"/>
      <c r="AO307" s="184"/>
      <c r="AP307" s="184"/>
      <c r="AQ307" s="184"/>
      <c r="AR307" s="184"/>
      <c r="AS307" s="184"/>
      <c r="AT307" s="184"/>
      <c r="AU307" s="184"/>
      <c r="AV307" s="184"/>
      <c r="AW307" s="184"/>
      <c r="AX307" s="184"/>
      <c r="AY307" s="184"/>
      <c r="AZ307" s="184"/>
      <c r="BA307" s="184"/>
      <c r="BB307" s="184"/>
      <c r="BC307" s="184"/>
      <c r="BD307" s="184"/>
      <c r="BE307" s="184"/>
      <c r="BF307" s="184"/>
      <c r="BG307" s="184"/>
      <c r="BH307" s="184"/>
      <c r="BI307" s="184"/>
      <c r="BJ307" s="184"/>
      <c r="BK307" s="184"/>
      <c r="BL307" s="184"/>
      <c r="BM307" s="184"/>
      <c r="BN307" s="184"/>
      <c r="BO307" s="184"/>
      <c r="BP307" s="184"/>
      <c r="BQ307" s="184"/>
      <c r="BR307" s="184"/>
      <c r="BS307" s="184"/>
      <c r="BT307" s="184"/>
      <c r="BU307" s="184"/>
      <c r="BV307" s="184"/>
      <c r="BW307" s="184"/>
      <c r="BX307" s="184"/>
      <c r="BY307" s="184"/>
      <c r="BZ307" s="184"/>
      <c r="CA307" s="184"/>
      <c r="CB307" s="184"/>
      <c r="CC307" s="184"/>
      <c r="CD307" s="184"/>
      <c r="CE307" s="184"/>
      <c r="CF307" s="184"/>
      <c r="CG307" s="184"/>
      <c r="CH307" s="184"/>
      <c r="CI307" s="184"/>
      <c r="CJ307" s="184"/>
      <c r="CK307" s="184"/>
      <c r="CL307" s="184"/>
      <c r="CM307" s="184"/>
      <c r="CN307" s="184"/>
      <c r="CO307" s="184"/>
      <c r="CP307" s="184"/>
      <c r="CQ307" s="184"/>
      <c r="CR307" s="184"/>
      <c r="CS307" s="184"/>
      <c r="CT307" s="184"/>
      <c r="CU307" s="184"/>
      <c r="CV307" s="193"/>
      <c r="CW307" s="21"/>
      <c r="CX307" s="196"/>
    </row>
    <row r="308" spans="1:102" ht="15" customHeight="1" x14ac:dyDescent="0.25">
      <c r="A308" s="220"/>
      <c r="B308" s="230"/>
      <c r="C308" s="223"/>
      <c r="D308" s="226"/>
      <c r="E308" s="228"/>
      <c r="F308" s="49" t="s">
        <v>39</v>
      </c>
      <c r="G308" s="44"/>
      <c r="H308" s="137"/>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138"/>
      <c r="AK308" s="184"/>
      <c r="AL308" s="184"/>
      <c r="AM308" s="184"/>
      <c r="AN308" s="184"/>
      <c r="AO308" s="184"/>
      <c r="AP308" s="184"/>
      <c r="AQ308" s="184"/>
      <c r="AR308" s="184"/>
      <c r="AS308" s="184"/>
      <c r="AT308" s="184"/>
      <c r="AU308" s="184"/>
      <c r="AV308" s="184"/>
      <c r="AW308" s="184"/>
      <c r="AX308" s="184"/>
      <c r="AY308" s="184"/>
      <c r="AZ308" s="184"/>
      <c r="BA308" s="184"/>
      <c r="BB308" s="184"/>
      <c r="BC308" s="184"/>
      <c r="BD308" s="184"/>
      <c r="BE308" s="184"/>
      <c r="BF308" s="184"/>
      <c r="BG308" s="184"/>
      <c r="BH308" s="184"/>
      <c r="BI308" s="184"/>
      <c r="BJ308" s="184"/>
      <c r="BK308" s="184"/>
      <c r="BL308" s="184"/>
      <c r="BM308" s="184"/>
      <c r="BN308" s="184"/>
      <c r="BO308" s="184"/>
      <c r="BP308" s="184"/>
      <c r="BQ308" s="184"/>
      <c r="BR308" s="184"/>
      <c r="BS308" s="184"/>
      <c r="BT308" s="184"/>
      <c r="BU308" s="184"/>
      <c r="BV308" s="184"/>
      <c r="BW308" s="184"/>
      <c r="BX308" s="184"/>
      <c r="BY308" s="184"/>
      <c r="BZ308" s="184"/>
      <c r="CA308" s="184"/>
      <c r="CB308" s="184"/>
      <c r="CC308" s="184"/>
      <c r="CD308" s="184"/>
      <c r="CE308" s="184"/>
      <c r="CF308" s="184"/>
      <c r="CG308" s="184"/>
      <c r="CH308" s="184"/>
      <c r="CI308" s="184"/>
      <c r="CJ308" s="184"/>
      <c r="CK308" s="184"/>
      <c r="CL308" s="184"/>
      <c r="CM308" s="184"/>
      <c r="CN308" s="184"/>
      <c r="CO308" s="184"/>
      <c r="CP308" s="184"/>
      <c r="CQ308" s="184"/>
      <c r="CR308" s="184"/>
      <c r="CS308" s="184"/>
      <c r="CT308" s="184"/>
      <c r="CU308" s="184"/>
      <c r="CV308" s="193"/>
      <c r="CW308" s="21"/>
      <c r="CX308" s="196"/>
    </row>
    <row r="309" spans="1:102" ht="15" customHeight="1" x14ac:dyDescent="0.25">
      <c r="A309" s="220"/>
      <c r="B309" s="230"/>
      <c r="C309" s="223"/>
      <c r="D309" s="226"/>
      <c r="E309" s="228"/>
      <c r="F309" s="49" t="s">
        <v>40</v>
      </c>
      <c r="G309" s="44"/>
      <c r="H309" s="137"/>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138"/>
      <c r="AK309" s="184"/>
      <c r="AL309" s="184"/>
      <c r="AM309" s="184"/>
      <c r="AN309" s="184"/>
      <c r="AO309" s="184"/>
      <c r="AP309" s="184"/>
      <c r="AQ309" s="184"/>
      <c r="AR309" s="184"/>
      <c r="AS309" s="184"/>
      <c r="AT309" s="184"/>
      <c r="AU309" s="184"/>
      <c r="AV309" s="184"/>
      <c r="AW309" s="184"/>
      <c r="AX309" s="184"/>
      <c r="AY309" s="184"/>
      <c r="AZ309" s="184"/>
      <c r="BA309" s="184"/>
      <c r="BB309" s="184"/>
      <c r="BC309" s="184"/>
      <c r="BD309" s="184"/>
      <c r="BE309" s="184"/>
      <c r="BF309" s="184"/>
      <c r="BG309" s="184"/>
      <c r="BH309" s="184"/>
      <c r="BI309" s="184"/>
      <c r="BJ309" s="184"/>
      <c r="BK309" s="184"/>
      <c r="BL309" s="184"/>
      <c r="BM309" s="184"/>
      <c r="BN309" s="184"/>
      <c r="BO309" s="184"/>
      <c r="BP309" s="184"/>
      <c r="BQ309" s="184"/>
      <c r="BR309" s="184"/>
      <c r="BS309" s="184"/>
      <c r="BT309" s="184"/>
      <c r="BU309" s="184"/>
      <c r="BV309" s="184"/>
      <c r="BW309" s="184"/>
      <c r="BX309" s="184"/>
      <c r="BY309" s="184"/>
      <c r="BZ309" s="184"/>
      <c r="CA309" s="184"/>
      <c r="CB309" s="184"/>
      <c r="CC309" s="184"/>
      <c r="CD309" s="184"/>
      <c r="CE309" s="184"/>
      <c r="CF309" s="184"/>
      <c r="CG309" s="184"/>
      <c r="CH309" s="184"/>
      <c r="CI309" s="184"/>
      <c r="CJ309" s="184"/>
      <c r="CK309" s="184"/>
      <c r="CL309" s="184"/>
      <c r="CM309" s="184"/>
      <c r="CN309" s="184"/>
      <c r="CO309" s="184"/>
      <c r="CP309" s="184"/>
      <c r="CQ309" s="184"/>
      <c r="CR309" s="184"/>
      <c r="CS309" s="184"/>
      <c r="CT309" s="184"/>
      <c r="CU309" s="184"/>
      <c r="CV309" s="193"/>
      <c r="CW309" s="21"/>
      <c r="CX309" s="196"/>
    </row>
    <row r="310" spans="1:102" ht="15" customHeight="1" x14ac:dyDescent="0.25">
      <c r="A310" s="220"/>
      <c r="B310" s="230"/>
      <c r="C310" s="223"/>
      <c r="D310" s="226"/>
      <c r="E310" s="228"/>
      <c r="F310" s="49" t="s">
        <v>41</v>
      </c>
      <c r="G310" s="44"/>
      <c r="H310" s="137"/>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138"/>
      <c r="AK310" s="184"/>
      <c r="AL310" s="184"/>
      <c r="AM310" s="184"/>
      <c r="AN310" s="184"/>
      <c r="AO310" s="184"/>
      <c r="AP310" s="184"/>
      <c r="AQ310" s="184"/>
      <c r="AR310" s="184"/>
      <c r="AS310" s="184"/>
      <c r="AT310" s="184"/>
      <c r="AU310" s="184"/>
      <c r="AV310" s="184"/>
      <c r="AW310" s="184"/>
      <c r="AX310" s="184"/>
      <c r="AY310" s="184"/>
      <c r="AZ310" s="184"/>
      <c r="BA310" s="184"/>
      <c r="BB310" s="184"/>
      <c r="BC310" s="184"/>
      <c r="BD310" s="184"/>
      <c r="BE310" s="184"/>
      <c r="BF310" s="184"/>
      <c r="BG310" s="184"/>
      <c r="BH310" s="184"/>
      <c r="BI310" s="184"/>
      <c r="BJ310" s="184"/>
      <c r="BK310" s="184"/>
      <c r="BL310" s="184"/>
      <c r="BM310" s="184"/>
      <c r="BN310" s="184"/>
      <c r="BO310" s="184"/>
      <c r="BP310" s="184"/>
      <c r="BQ310" s="184"/>
      <c r="BR310" s="184"/>
      <c r="BS310" s="184"/>
      <c r="BT310" s="184"/>
      <c r="BU310" s="184"/>
      <c r="BV310" s="184"/>
      <c r="BW310" s="184"/>
      <c r="BX310" s="184"/>
      <c r="BY310" s="184"/>
      <c r="BZ310" s="184"/>
      <c r="CA310" s="184"/>
      <c r="CB310" s="184"/>
      <c r="CC310" s="184"/>
      <c r="CD310" s="184"/>
      <c r="CE310" s="184"/>
      <c r="CF310" s="184"/>
      <c r="CG310" s="184"/>
      <c r="CH310" s="184"/>
      <c r="CI310" s="184"/>
      <c r="CJ310" s="184"/>
      <c r="CK310" s="184"/>
      <c r="CL310" s="184"/>
      <c r="CM310" s="184"/>
      <c r="CN310" s="184"/>
      <c r="CO310" s="184"/>
      <c r="CP310" s="184"/>
      <c r="CQ310" s="184"/>
      <c r="CR310" s="184"/>
      <c r="CS310" s="184"/>
      <c r="CT310" s="184"/>
      <c r="CU310" s="184"/>
      <c r="CV310" s="193"/>
      <c r="CW310" s="21"/>
      <c r="CX310" s="196"/>
    </row>
    <row r="311" spans="1:102" ht="15" customHeight="1" x14ac:dyDescent="0.25">
      <c r="A311" s="220"/>
      <c r="B311" s="230"/>
      <c r="C311" s="223"/>
      <c r="D311" s="226"/>
      <c r="E311" s="228"/>
      <c r="F311" s="77" t="s">
        <v>42</v>
      </c>
      <c r="G311" s="139" t="str">
        <f t="shared" ref="G311" si="62">IF(COUNTIF(I311:CV314,"&gt;0"),"Yes","No")</f>
        <v>No</v>
      </c>
      <c r="H311" s="139"/>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140"/>
      <c r="AK311" s="185"/>
      <c r="AL311" s="185"/>
      <c r="AM311" s="185"/>
      <c r="AN311" s="185"/>
      <c r="AO311" s="185"/>
      <c r="AP311" s="185"/>
      <c r="AQ311" s="185"/>
      <c r="AR311" s="185"/>
      <c r="AS311" s="185"/>
      <c r="AT311" s="185"/>
      <c r="AU311" s="185"/>
      <c r="AV311" s="185"/>
      <c r="AW311" s="185"/>
      <c r="AX311" s="185"/>
      <c r="AY311" s="185"/>
      <c r="AZ311" s="185"/>
      <c r="BA311" s="185"/>
      <c r="BB311" s="185"/>
      <c r="BC311" s="185"/>
      <c r="BD311" s="185"/>
      <c r="BE311" s="185"/>
      <c r="BF311" s="185"/>
      <c r="BG311" s="185"/>
      <c r="BH311" s="185"/>
      <c r="BI311" s="185"/>
      <c r="BJ311" s="185"/>
      <c r="BK311" s="185"/>
      <c r="BL311" s="185"/>
      <c r="BM311" s="185"/>
      <c r="BN311" s="185"/>
      <c r="BO311" s="185"/>
      <c r="BP311" s="185"/>
      <c r="BQ311" s="185"/>
      <c r="BR311" s="185"/>
      <c r="BS311" s="185"/>
      <c r="BT311" s="185"/>
      <c r="BU311" s="185"/>
      <c r="BV311" s="185"/>
      <c r="BW311" s="185"/>
      <c r="BX311" s="185"/>
      <c r="BY311" s="185"/>
      <c r="BZ311" s="185"/>
      <c r="CA311" s="185"/>
      <c r="CB311" s="185"/>
      <c r="CC311" s="185"/>
      <c r="CD311" s="185"/>
      <c r="CE311" s="185"/>
      <c r="CF311" s="185"/>
      <c r="CG311" s="185"/>
      <c r="CH311" s="185"/>
      <c r="CI311" s="185"/>
      <c r="CJ311" s="185"/>
      <c r="CK311" s="185"/>
      <c r="CL311" s="185"/>
      <c r="CM311" s="185"/>
      <c r="CN311" s="185"/>
      <c r="CO311" s="185"/>
      <c r="CP311" s="185"/>
      <c r="CQ311" s="185"/>
      <c r="CR311" s="185"/>
      <c r="CS311" s="185"/>
      <c r="CT311" s="185"/>
      <c r="CU311" s="185"/>
      <c r="CV311" s="194"/>
      <c r="CW311" s="21"/>
      <c r="CX311" s="196"/>
    </row>
    <row r="312" spans="1:102" ht="15" customHeight="1" x14ac:dyDescent="0.25">
      <c r="A312" s="220"/>
      <c r="B312" s="230"/>
      <c r="C312" s="223"/>
      <c r="D312" s="226"/>
      <c r="E312" s="228"/>
      <c r="F312" s="77" t="s">
        <v>43</v>
      </c>
      <c r="G312" s="44"/>
      <c r="H312" s="139"/>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140"/>
      <c r="AK312" s="185"/>
      <c r="AL312" s="185"/>
      <c r="AM312" s="185"/>
      <c r="AN312" s="185"/>
      <c r="AO312" s="185"/>
      <c r="AP312" s="185"/>
      <c r="AQ312" s="185"/>
      <c r="AR312" s="185"/>
      <c r="AS312" s="185"/>
      <c r="AT312" s="185"/>
      <c r="AU312" s="185"/>
      <c r="AV312" s="185"/>
      <c r="AW312" s="185"/>
      <c r="AX312" s="185"/>
      <c r="AY312" s="185"/>
      <c r="AZ312" s="185"/>
      <c r="BA312" s="185"/>
      <c r="BB312" s="185"/>
      <c r="BC312" s="185"/>
      <c r="BD312" s="185"/>
      <c r="BE312" s="185"/>
      <c r="BF312" s="185"/>
      <c r="BG312" s="185"/>
      <c r="BH312" s="185"/>
      <c r="BI312" s="185"/>
      <c r="BJ312" s="185"/>
      <c r="BK312" s="185"/>
      <c r="BL312" s="185"/>
      <c r="BM312" s="185"/>
      <c r="BN312" s="185"/>
      <c r="BO312" s="185"/>
      <c r="BP312" s="185"/>
      <c r="BQ312" s="185"/>
      <c r="BR312" s="185"/>
      <c r="BS312" s="185"/>
      <c r="BT312" s="185"/>
      <c r="BU312" s="185"/>
      <c r="BV312" s="185"/>
      <c r="BW312" s="185"/>
      <c r="BX312" s="185"/>
      <c r="BY312" s="185"/>
      <c r="BZ312" s="185"/>
      <c r="CA312" s="185"/>
      <c r="CB312" s="185"/>
      <c r="CC312" s="185"/>
      <c r="CD312" s="185"/>
      <c r="CE312" s="185"/>
      <c r="CF312" s="185"/>
      <c r="CG312" s="185"/>
      <c r="CH312" s="185"/>
      <c r="CI312" s="185"/>
      <c r="CJ312" s="185"/>
      <c r="CK312" s="185"/>
      <c r="CL312" s="185"/>
      <c r="CM312" s="185"/>
      <c r="CN312" s="185"/>
      <c r="CO312" s="185"/>
      <c r="CP312" s="185"/>
      <c r="CQ312" s="185"/>
      <c r="CR312" s="185"/>
      <c r="CS312" s="185"/>
      <c r="CT312" s="185"/>
      <c r="CU312" s="185"/>
      <c r="CV312" s="194"/>
      <c r="CW312" s="21"/>
      <c r="CX312" s="196"/>
    </row>
    <row r="313" spans="1:102" ht="15" customHeight="1" x14ac:dyDescent="0.25">
      <c r="A313" s="220"/>
      <c r="B313" s="230"/>
      <c r="C313" s="223"/>
      <c r="D313" s="226"/>
      <c r="E313" s="228"/>
      <c r="F313" s="77" t="s">
        <v>44</v>
      </c>
      <c r="G313" s="44"/>
      <c r="H313" s="139"/>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140"/>
      <c r="AK313" s="185"/>
      <c r="AL313" s="185"/>
      <c r="AM313" s="185"/>
      <c r="AN313" s="185"/>
      <c r="AO313" s="185"/>
      <c r="AP313" s="185"/>
      <c r="AQ313" s="185"/>
      <c r="AR313" s="185"/>
      <c r="AS313" s="185"/>
      <c r="AT313" s="185"/>
      <c r="AU313" s="185"/>
      <c r="AV313" s="185"/>
      <c r="AW313" s="185"/>
      <c r="AX313" s="185"/>
      <c r="AY313" s="185"/>
      <c r="AZ313" s="185"/>
      <c r="BA313" s="185"/>
      <c r="BB313" s="185"/>
      <c r="BC313" s="185"/>
      <c r="BD313" s="185"/>
      <c r="BE313" s="185"/>
      <c r="BF313" s="185"/>
      <c r="BG313" s="185"/>
      <c r="BH313" s="185"/>
      <c r="BI313" s="185"/>
      <c r="BJ313" s="185"/>
      <c r="BK313" s="185"/>
      <c r="BL313" s="185"/>
      <c r="BM313" s="185"/>
      <c r="BN313" s="185"/>
      <c r="BO313" s="185"/>
      <c r="BP313" s="185"/>
      <c r="BQ313" s="185"/>
      <c r="BR313" s="185"/>
      <c r="BS313" s="185"/>
      <c r="BT313" s="185"/>
      <c r="BU313" s="185"/>
      <c r="BV313" s="185"/>
      <c r="BW313" s="185"/>
      <c r="BX313" s="185"/>
      <c r="BY313" s="185"/>
      <c r="BZ313" s="185"/>
      <c r="CA313" s="185"/>
      <c r="CB313" s="185"/>
      <c r="CC313" s="185"/>
      <c r="CD313" s="185"/>
      <c r="CE313" s="185"/>
      <c r="CF313" s="185"/>
      <c r="CG313" s="185"/>
      <c r="CH313" s="185"/>
      <c r="CI313" s="185"/>
      <c r="CJ313" s="185"/>
      <c r="CK313" s="185"/>
      <c r="CL313" s="185"/>
      <c r="CM313" s="185"/>
      <c r="CN313" s="185"/>
      <c r="CO313" s="185"/>
      <c r="CP313" s="185"/>
      <c r="CQ313" s="185"/>
      <c r="CR313" s="185"/>
      <c r="CS313" s="185"/>
      <c r="CT313" s="185"/>
      <c r="CU313" s="185"/>
      <c r="CV313" s="194"/>
      <c r="CW313" s="21"/>
      <c r="CX313" s="196"/>
    </row>
    <row r="314" spans="1:102" ht="15" customHeight="1" thickBot="1" x14ac:dyDescent="0.3">
      <c r="A314" s="221"/>
      <c r="B314" s="231"/>
      <c r="C314" s="224"/>
      <c r="D314" s="227"/>
      <c r="E314" s="228"/>
      <c r="F314" s="79" t="s">
        <v>45</v>
      </c>
      <c r="G314" s="44"/>
      <c r="H314" s="141"/>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142"/>
      <c r="AK314" s="186"/>
      <c r="AL314" s="186"/>
      <c r="AM314" s="186"/>
      <c r="AN314" s="186"/>
      <c r="AO314" s="186"/>
      <c r="AP314" s="186"/>
      <c r="AQ314" s="186"/>
      <c r="AR314" s="186"/>
      <c r="AS314" s="186"/>
      <c r="AT314" s="186"/>
      <c r="AU314" s="186"/>
      <c r="AV314" s="186"/>
      <c r="AW314" s="186"/>
      <c r="AX314" s="186"/>
      <c r="AY314" s="186"/>
      <c r="AZ314" s="186"/>
      <c r="BA314" s="186"/>
      <c r="BB314" s="186"/>
      <c r="BC314" s="186"/>
      <c r="BD314" s="186"/>
      <c r="BE314" s="186"/>
      <c r="BF314" s="186"/>
      <c r="BG314" s="186"/>
      <c r="BH314" s="186"/>
      <c r="BI314" s="186"/>
      <c r="BJ314" s="186"/>
      <c r="BK314" s="186"/>
      <c r="BL314" s="186"/>
      <c r="BM314" s="186"/>
      <c r="BN314" s="186"/>
      <c r="BO314" s="186"/>
      <c r="BP314" s="186"/>
      <c r="BQ314" s="186"/>
      <c r="BR314" s="186"/>
      <c r="BS314" s="186"/>
      <c r="BT314" s="186"/>
      <c r="BU314" s="186"/>
      <c r="BV314" s="186"/>
      <c r="BW314" s="186"/>
      <c r="BX314" s="186"/>
      <c r="BY314" s="186"/>
      <c r="BZ314" s="186"/>
      <c r="CA314" s="186"/>
      <c r="CB314" s="186"/>
      <c r="CC314" s="186"/>
      <c r="CD314" s="186"/>
      <c r="CE314" s="186"/>
      <c r="CF314" s="186"/>
      <c r="CG314" s="186"/>
      <c r="CH314" s="186"/>
      <c r="CI314" s="186"/>
      <c r="CJ314" s="186"/>
      <c r="CK314" s="186"/>
      <c r="CL314" s="186"/>
      <c r="CM314" s="186"/>
      <c r="CN314" s="186"/>
      <c r="CO314" s="186"/>
      <c r="CP314" s="186"/>
      <c r="CQ314" s="186"/>
      <c r="CR314" s="186"/>
      <c r="CS314" s="186"/>
      <c r="CT314" s="186"/>
      <c r="CU314" s="186"/>
      <c r="CV314" s="195"/>
      <c r="CW314" s="21"/>
      <c r="CX314" s="196"/>
    </row>
    <row r="315" spans="1:102" ht="15" customHeight="1" thickBot="1" x14ac:dyDescent="0.3">
      <c r="A315" s="219"/>
      <c r="B315" s="158" t="s">
        <v>15</v>
      </c>
      <c r="C315" s="222"/>
      <c r="D315" s="225"/>
      <c r="E315" s="228"/>
      <c r="F315" s="51" t="s">
        <v>16</v>
      </c>
      <c r="G315" s="22" t="str">
        <f t="shared" ref="G315" si="63">IF(COUNTIF(I315:CV318,"&gt;0"),"Yes","No")</f>
        <v>No</v>
      </c>
      <c r="H315" s="126"/>
      <c r="I315" s="113"/>
      <c r="J315" s="112"/>
      <c r="K315" s="112"/>
      <c r="L315" s="112"/>
      <c r="M315" s="112"/>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27"/>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T315" s="178"/>
      <c r="BU315" s="178"/>
      <c r="BV315" s="178"/>
      <c r="BW315" s="178"/>
      <c r="BX315" s="178"/>
      <c r="BY315" s="178"/>
      <c r="BZ315" s="178"/>
      <c r="CA315" s="178"/>
      <c r="CB315" s="178"/>
      <c r="CC315" s="178"/>
      <c r="CD315" s="178"/>
      <c r="CE315" s="178"/>
      <c r="CF315" s="178"/>
      <c r="CG315" s="178"/>
      <c r="CH315" s="178"/>
      <c r="CI315" s="178"/>
      <c r="CJ315" s="178"/>
      <c r="CK315" s="178"/>
      <c r="CL315" s="178"/>
      <c r="CM315" s="178"/>
      <c r="CN315" s="178"/>
      <c r="CO315" s="178"/>
      <c r="CP315" s="178"/>
      <c r="CQ315" s="178"/>
      <c r="CR315" s="178"/>
      <c r="CS315" s="178"/>
      <c r="CT315" s="178"/>
      <c r="CU315" s="178"/>
      <c r="CV315" s="187"/>
      <c r="CW315" s="21"/>
      <c r="CX315" s="196"/>
    </row>
    <row r="316" spans="1:102" ht="15" customHeight="1" thickBot="1" x14ac:dyDescent="0.3">
      <c r="A316" s="220"/>
      <c r="B316" s="159"/>
      <c r="C316" s="223"/>
      <c r="D316" s="226"/>
      <c r="E316" s="228"/>
      <c r="F316" s="29" t="s">
        <v>18</v>
      </c>
      <c r="G316" s="44"/>
      <c r="H316" s="126"/>
      <c r="I316" s="27"/>
      <c r="J316" s="110"/>
      <c r="K316" s="110"/>
      <c r="L316" s="110"/>
      <c r="M316" s="110"/>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128"/>
      <c r="AK316" s="179"/>
      <c r="AL316" s="179"/>
      <c r="AM316" s="179"/>
      <c r="AN316" s="179"/>
      <c r="AO316" s="179"/>
      <c r="AP316" s="179"/>
      <c r="AQ316" s="179"/>
      <c r="AR316" s="179"/>
      <c r="AS316" s="179"/>
      <c r="AT316" s="179"/>
      <c r="AU316" s="179"/>
      <c r="AV316" s="179"/>
      <c r="AW316" s="179"/>
      <c r="AX316" s="179"/>
      <c r="AY316" s="179"/>
      <c r="AZ316" s="179"/>
      <c r="BA316" s="179"/>
      <c r="BB316" s="179"/>
      <c r="BC316" s="179"/>
      <c r="BD316" s="179"/>
      <c r="BE316" s="179"/>
      <c r="BF316" s="179"/>
      <c r="BG316" s="179"/>
      <c r="BH316" s="179"/>
      <c r="BI316" s="179"/>
      <c r="BJ316" s="179"/>
      <c r="BK316" s="179"/>
      <c r="BL316" s="179"/>
      <c r="BM316" s="179"/>
      <c r="BN316" s="179"/>
      <c r="BO316" s="179"/>
      <c r="BP316" s="179"/>
      <c r="BQ316" s="179"/>
      <c r="BR316" s="179"/>
      <c r="BS316" s="179"/>
      <c r="BT316" s="179"/>
      <c r="BU316" s="179"/>
      <c r="BV316" s="179"/>
      <c r="BW316" s="179"/>
      <c r="BX316" s="179"/>
      <c r="BY316" s="179"/>
      <c r="BZ316" s="179"/>
      <c r="CA316" s="179"/>
      <c r="CB316" s="179"/>
      <c r="CC316" s="179"/>
      <c r="CD316" s="179"/>
      <c r="CE316" s="179"/>
      <c r="CF316" s="179"/>
      <c r="CG316" s="179"/>
      <c r="CH316" s="179"/>
      <c r="CI316" s="179"/>
      <c r="CJ316" s="179"/>
      <c r="CK316" s="179"/>
      <c r="CL316" s="179"/>
      <c r="CM316" s="179"/>
      <c r="CN316" s="179"/>
      <c r="CO316" s="179"/>
      <c r="CP316" s="179"/>
      <c r="CQ316" s="179"/>
      <c r="CR316" s="179"/>
      <c r="CS316" s="179"/>
      <c r="CT316" s="179"/>
      <c r="CU316" s="179"/>
      <c r="CV316" s="188"/>
      <c r="CW316" s="21"/>
      <c r="CX316" s="196"/>
    </row>
    <row r="317" spans="1:102" ht="15" customHeight="1" thickBot="1" x14ac:dyDescent="0.3">
      <c r="A317" s="220"/>
      <c r="B317" s="158" t="s">
        <v>19</v>
      </c>
      <c r="C317" s="223"/>
      <c r="D317" s="226"/>
      <c r="E317" s="228"/>
      <c r="F317" s="29" t="s">
        <v>20</v>
      </c>
      <c r="G317" s="44"/>
      <c r="H317" s="126"/>
      <c r="I317" s="27"/>
      <c r="J317" s="110"/>
      <c r="K317" s="110"/>
      <c r="L317" s="110"/>
      <c r="M317" s="110"/>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128"/>
      <c r="AK317" s="179"/>
      <c r="AL317" s="179"/>
      <c r="AM317" s="179"/>
      <c r="AN317" s="179"/>
      <c r="AO317" s="179"/>
      <c r="AP317" s="179"/>
      <c r="AQ317" s="179"/>
      <c r="AR317" s="179"/>
      <c r="AS317" s="179"/>
      <c r="AT317" s="179"/>
      <c r="AU317" s="179"/>
      <c r="AV317" s="179"/>
      <c r="AW317" s="179"/>
      <c r="AX317" s="179"/>
      <c r="AY317" s="179"/>
      <c r="AZ317" s="179"/>
      <c r="BA317" s="179"/>
      <c r="BB317" s="179"/>
      <c r="BC317" s="179"/>
      <c r="BD317" s="179"/>
      <c r="BE317" s="179"/>
      <c r="BF317" s="179"/>
      <c r="BG317" s="179"/>
      <c r="BH317" s="179"/>
      <c r="BI317" s="179"/>
      <c r="BJ317" s="179"/>
      <c r="BK317" s="179"/>
      <c r="BL317" s="179"/>
      <c r="BM317" s="179"/>
      <c r="BN317" s="179"/>
      <c r="BO317" s="179"/>
      <c r="BP317" s="179"/>
      <c r="BQ317" s="179"/>
      <c r="BR317" s="179"/>
      <c r="BS317" s="179"/>
      <c r="BT317" s="179"/>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88"/>
      <c r="CW317" s="21"/>
      <c r="CX317" s="196"/>
    </row>
    <row r="318" spans="1:102" ht="15" customHeight="1" thickBot="1" x14ac:dyDescent="0.3">
      <c r="A318" s="220"/>
      <c r="B318" s="160"/>
      <c r="C318" s="223"/>
      <c r="D318" s="226"/>
      <c r="E318" s="228"/>
      <c r="F318" s="29" t="s">
        <v>21</v>
      </c>
      <c r="G318" s="44"/>
      <c r="H318" s="126"/>
      <c r="I318" s="27"/>
      <c r="J318" s="110"/>
      <c r="K318" s="110"/>
      <c r="L318" s="110"/>
      <c r="M318" s="110"/>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128"/>
      <c r="AK318" s="179"/>
      <c r="AL318" s="179"/>
      <c r="AM318" s="179"/>
      <c r="AN318" s="179"/>
      <c r="AO318" s="179"/>
      <c r="AP318" s="179"/>
      <c r="AQ318" s="179"/>
      <c r="AR318" s="179"/>
      <c r="AS318" s="179"/>
      <c r="AT318" s="179"/>
      <c r="AU318" s="179"/>
      <c r="AV318" s="179"/>
      <c r="AW318" s="179"/>
      <c r="AX318" s="179"/>
      <c r="AY318" s="179"/>
      <c r="AZ318" s="179"/>
      <c r="BA318" s="179"/>
      <c r="BB318" s="179"/>
      <c r="BC318" s="179"/>
      <c r="BD318" s="179"/>
      <c r="BE318" s="179"/>
      <c r="BF318" s="179"/>
      <c r="BG318" s="179"/>
      <c r="BH318" s="179"/>
      <c r="BI318" s="179"/>
      <c r="BJ318" s="179"/>
      <c r="BK318" s="179"/>
      <c r="BL318" s="179"/>
      <c r="BM318" s="179"/>
      <c r="BN318" s="179"/>
      <c r="BO318" s="179"/>
      <c r="BP318" s="179"/>
      <c r="BQ318" s="179"/>
      <c r="BR318" s="179"/>
      <c r="BS318" s="179"/>
      <c r="BT318" s="179"/>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88"/>
      <c r="CW318" s="21"/>
      <c r="CX318" s="196"/>
    </row>
    <row r="319" spans="1:102" ht="15" customHeight="1" x14ac:dyDescent="0.25">
      <c r="A319" s="220"/>
      <c r="B319" s="229"/>
      <c r="C319" s="223"/>
      <c r="D319" s="226"/>
      <c r="E319" s="228"/>
      <c r="F319" s="30" t="s">
        <v>22</v>
      </c>
      <c r="G319" s="129" t="str">
        <f t="shared" ref="G319" si="64">IF(COUNTIF(I319:CV322,"&gt;0"),"Yes","No")</f>
        <v>No</v>
      </c>
      <c r="H319" s="129"/>
      <c r="I319" s="28"/>
      <c r="J319" s="111"/>
      <c r="K319" s="111"/>
      <c r="L319" s="111"/>
      <c r="M319" s="111"/>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13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T319" s="180"/>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9"/>
      <c r="CW319" s="21"/>
      <c r="CX319" s="196"/>
    </row>
    <row r="320" spans="1:102" ht="15" customHeight="1" x14ac:dyDescent="0.25">
      <c r="A320" s="220"/>
      <c r="B320" s="230"/>
      <c r="C320" s="223"/>
      <c r="D320" s="226"/>
      <c r="E320" s="228"/>
      <c r="F320" s="30" t="s">
        <v>23</v>
      </c>
      <c r="G320" s="44"/>
      <c r="H320" s="129"/>
      <c r="I320" s="28"/>
      <c r="J320" s="111"/>
      <c r="K320" s="111"/>
      <c r="L320" s="111"/>
      <c r="M320" s="111"/>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130"/>
      <c r="AK320" s="180"/>
      <c r="AL320" s="180"/>
      <c r="AM320" s="180"/>
      <c r="AN320" s="180"/>
      <c r="AO320" s="180"/>
      <c r="AP320" s="180"/>
      <c r="AQ320" s="180"/>
      <c r="AR320" s="180"/>
      <c r="AS320" s="180"/>
      <c r="AT320" s="180"/>
      <c r="AU320" s="180"/>
      <c r="AV320" s="180"/>
      <c r="AW320" s="180"/>
      <c r="AX320" s="180"/>
      <c r="AY320" s="180"/>
      <c r="AZ320" s="180"/>
      <c r="BA320" s="180"/>
      <c r="BB320" s="180"/>
      <c r="BC320" s="180"/>
      <c r="BD320" s="180"/>
      <c r="BE320" s="180"/>
      <c r="BF320" s="180"/>
      <c r="BG320" s="180"/>
      <c r="BH320" s="180"/>
      <c r="BI320" s="180"/>
      <c r="BJ320" s="180"/>
      <c r="BK320" s="180"/>
      <c r="BL320" s="180"/>
      <c r="BM320" s="180"/>
      <c r="BN320" s="180"/>
      <c r="BO320" s="180"/>
      <c r="BP320" s="180"/>
      <c r="BQ320" s="180"/>
      <c r="BR320" s="180"/>
      <c r="BS320" s="180"/>
      <c r="BT320" s="180"/>
      <c r="BU320" s="180"/>
      <c r="BV320" s="180"/>
      <c r="BW320" s="180"/>
      <c r="BX320" s="180"/>
      <c r="BY320" s="180"/>
      <c r="BZ320" s="180"/>
      <c r="CA320" s="180"/>
      <c r="CB320" s="180"/>
      <c r="CC320" s="180"/>
      <c r="CD320" s="180"/>
      <c r="CE320" s="180"/>
      <c r="CF320" s="180"/>
      <c r="CG320" s="180"/>
      <c r="CH320" s="180"/>
      <c r="CI320" s="180"/>
      <c r="CJ320" s="180"/>
      <c r="CK320" s="180"/>
      <c r="CL320" s="180"/>
      <c r="CM320" s="180"/>
      <c r="CN320" s="180"/>
      <c r="CO320" s="180"/>
      <c r="CP320" s="180"/>
      <c r="CQ320" s="180"/>
      <c r="CR320" s="180"/>
      <c r="CS320" s="180"/>
      <c r="CT320" s="180"/>
      <c r="CU320" s="180"/>
      <c r="CV320" s="189"/>
      <c r="CW320" s="21"/>
      <c r="CX320" s="196"/>
    </row>
    <row r="321" spans="1:102" ht="15" customHeight="1" x14ac:dyDescent="0.25">
      <c r="A321" s="220"/>
      <c r="B321" s="230"/>
      <c r="C321" s="223"/>
      <c r="D321" s="226"/>
      <c r="E321" s="228"/>
      <c r="F321" s="30" t="s">
        <v>24</v>
      </c>
      <c r="G321" s="44"/>
      <c r="H321" s="129"/>
      <c r="I321" s="28"/>
      <c r="J321" s="111"/>
      <c r="K321" s="111"/>
      <c r="L321" s="111"/>
      <c r="M321" s="111"/>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130"/>
      <c r="AK321" s="180"/>
      <c r="AL321" s="180"/>
      <c r="AM321" s="180"/>
      <c r="AN321" s="180"/>
      <c r="AO321" s="180"/>
      <c r="AP321" s="180"/>
      <c r="AQ321" s="180"/>
      <c r="AR321" s="180"/>
      <c r="AS321" s="180"/>
      <c r="AT321" s="180"/>
      <c r="AU321" s="180"/>
      <c r="AV321" s="180"/>
      <c r="AW321" s="180"/>
      <c r="AX321" s="180"/>
      <c r="AY321" s="180"/>
      <c r="AZ321" s="180"/>
      <c r="BA321" s="180"/>
      <c r="BB321" s="180"/>
      <c r="BC321" s="180"/>
      <c r="BD321" s="180"/>
      <c r="BE321" s="180"/>
      <c r="BF321" s="180"/>
      <c r="BG321" s="180"/>
      <c r="BH321" s="180"/>
      <c r="BI321" s="180"/>
      <c r="BJ321" s="180"/>
      <c r="BK321" s="180"/>
      <c r="BL321" s="180"/>
      <c r="BM321" s="180"/>
      <c r="BN321" s="180"/>
      <c r="BO321" s="180"/>
      <c r="BP321" s="180"/>
      <c r="BQ321" s="180"/>
      <c r="BR321" s="180"/>
      <c r="BS321" s="180"/>
      <c r="BT321" s="180"/>
      <c r="BU321" s="180"/>
      <c r="BV321" s="180"/>
      <c r="BW321" s="180"/>
      <c r="BX321" s="180"/>
      <c r="BY321" s="180"/>
      <c r="BZ321" s="180"/>
      <c r="CA321" s="180"/>
      <c r="CB321" s="180"/>
      <c r="CC321" s="180"/>
      <c r="CD321" s="180"/>
      <c r="CE321" s="180"/>
      <c r="CF321" s="180"/>
      <c r="CG321" s="180"/>
      <c r="CH321" s="180"/>
      <c r="CI321" s="180"/>
      <c r="CJ321" s="180"/>
      <c r="CK321" s="180"/>
      <c r="CL321" s="180"/>
      <c r="CM321" s="180"/>
      <c r="CN321" s="180"/>
      <c r="CO321" s="180"/>
      <c r="CP321" s="180"/>
      <c r="CQ321" s="180"/>
      <c r="CR321" s="180"/>
      <c r="CS321" s="180"/>
      <c r="CT321" s="180"/>
      <c r="CU321" s="180"/>
      <c r="CV321" s="189"/>
      <c r="CW321" s="21"/>
      <c r="CX321" s="196"/>
    </row>
    <row r="322" spans="1:102" ht="15" customHeight="1" x14ac:dyDescent="0.25">
      <c r="A322" s="220"/>
      <c r="B322" s="230"/>
      <c r="C322" s="223"/>
      <c r="D322" s="226"/>
      <c r="E322" s="228"/>
      <c r="F322" s="30" t="s">
        <v>25</v>
      </c>
      <c r="G322" s="44"/>
      <c r="H322" s="129"/>
      <c r="I322" s="28"/>
      <c r="J322" s="111"/>
      <c r="K322" s="111"/>
      <c r="L322" s="111"/>
      <c r="M322" s="111"/>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130"/>
      <c r="AK322" s="180"/>
      <c r="AL322" s="180"/>
      <c r="AM322" s="180"/>
      <c r="AN322" s="180"/>
      <c r="AO322" s="180"/>
      <c r="AP322" s="180"/>
      <c r="AQ322" s="180"/>
      <c r="AR322" s="180"/>
      <c r="AS322" s="180"/>
      <c r="AT322" s="180"/>
      <c r="AU322" s="180"/>
      <c r="AV322" s="180"/>
      <c r="AW322" s="180"/>
      <c r="AX322" s="180"/>
      <c r="AY322" s="180"/>
      <c r="AZ322" s="180"/>
      <c r="BA322" s="180"/>
      <c r="BB322" s="180"/>
      <c r="BC322" s="180"/>
      <c r="BD322" s="180"/>
      <c r="BE322" s="180"/>
      <c r="BF322" s="180"/>
      <c r="BG322" s="180"/>
      <c r="BH322" s="180"/>
      <c r="BI322" s="180"/>
      <c r="BJ322" s="180"/>
      <c r="BK322" s="180"/>
      <c r="BL322" s="180"/>
      <c r="BM322" s="180"/>
      <c r="BN322" s="180"/>
      <c r="BO322" s="180"/>
      <c r="BP322" s="180"/>
      <c r="BQ322" s="180"/>
      <c r="BR322" s="180"/>
      <c r="BS322" s="180"/>
      <c r="BT322" s="180"/>
      <c r="BU322" s="180"/>
      <c r="BV322" s="180"/>
      <c r="BW322" s="180"/>
      <c r="BX322" s="180"/>
      <c r="BY322" s="180"/>
      <c r="BZ322" s="180"/>
      <c r="CA322" s="180"/>
      <c r="CB322" s="180"/>
      <c r="CC322" s="180"/>
      <c r="CD322" s="180"/>
      <c r="CE322" s="180"/>
      <c r="CF322" s="180"/>
      <c r="CG322" s="180"/>
      <c r="CH322" s="180"/>
      <c r="CI322" s="180"/>
      <c r="CJ322" s="180"/>
      <c r="CK322" s="180"/>
      <c r="CL322" s="180"/>
      <c r="CM322" s="180"/>
      <c r="CN322" s="180"/>
      <c r="CO322" s="180"/>
      <c r="CP322" s="180"/>
      <c r="CQ322" s="180"/>
      <c r="CR322" s="180"/>
      <c r="CS322" s="180"/>
      <c r="CT322" s="180"/>
      <c r="CU322" s="180"/>
      <c r="CV322" s="189"/>
      <c r="CW322" s="21"/>
      <c r="CX322" s="196"/>
    </row>
    <row r="323" spans="1:102" ht="15" customHeight="1" x14ac:dyDescent="0.25">
      <c r="A323" s="220"/>
      <c r="B323" s="230"/>
      <c r="C323" s="223"/>
      <c r="D323" s="226"/>
      <c r="E323" s="228"/>
      <c r="F323" s="31" t="s">
        <v>26</v>
      </c>
      <c r="G323" s="129" t="str">
        <f t="shared" ref="G323" si="65">IF(COUNTIF(I323:CV326,"&gt;0"),"Yes","No")</f>
        <v>No</v>
      </c>
      <c r="H323" s="131"/>
      <c r="I323" s="109"/>
      <c r="J323" s="109"/>
      <c r="K323" s="109"/>
      <c r="L323" s="109"/>
      <c r="M323" s="109"/>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132"/>
      <c r="AK323" s="181"/>
      <c r="AL323" s="181"/>
      <c r="AM323" s="181"/>
      <c r="AN323" s="181"/>
      <c r="AO323" s="181"/>
      <c r="AP323" s="181"/>
      <c r="AQ323" s="181"/>
      <c r="AR323" s="181"/>
      <c r="AS323" s="181"/>
      <c r="AT323" s="181"/>
      <c r="AU323" s="181"/>
      <c r="AV323" s="181"/>
      <c r="AW323" s="181"/>
      <c r="AX323" s="181"/>
      <c r="AY323" s="181"/>
      <c r="AZ323" s="181"/>
      <c r="BA323" s="181"/>
      <c r="BB323" s="181"/>
      <c r="BC323" s="181"/>
      <c r="BD323" s="181"/>
      <c r="BE323" s="181"/>
      <c r="BF323" s="181"/>
      <c r="BG323" s="181"/>
      <c r="BH323" s="181"/>
      <c r="BI323" s="181"/>
      <c r="BJ323" s="181"/>
      <c r="BK323" s="181"/>
      <c r="BL323" s="181"/>
      <c r="BM323" s="181"/>
      <c r="BN323" s="181"/>
      <c r="BO323" s="181"/>
      <c r="BP323" s="181"/>
      <c r="BQ323" s="181"/>
      <c r="BR323" s="181"/>
      <c r="BS323" s="181"/>
      <c r="BT323" s="181"/>
      <c r="BU323" s="181"/>
      <c r="BV323" s="181"/>
      <c r="BW323" s="181"/>
      <c r="BX323" s="181"/>
      <c r="BY323" s="181"/>
      <c r="BZ323" s="181"/>
      <c r="CA323" s="181"/>
      <c r="CB323" s="181"/>
      <c r="CC323" s="181"/>
      <c r="CD323" s="181"/>
      <c r="CE323" s="181"/>
      <c r="CF323" s="181"/>
      <c r="CG323" s="181"/>
      <c r="CH323" s="181"/>
      <c r="CI323" s="181"/>
      <c r="CJ323" s="181"/>
      <c r="CK323" s="181"/>
      <c r="CL323" s="181"/>
      <c r="CM323" s="181"/>
      <c r="CN323" s="181"/>
      <c r="CO323" s="181"/>
      <c r="CP323" s="181"/>
      <c r="CQ323" s="181"/>
      <c r="CR323" s="181"/>
      <c r="CS323" s="181"/>
      <c r="CT323" s="181"/>
      <c r="CU323" s="181"/>
      <c r="CV323" s="190"/>
      <c r="CW323" s="21"/>
      <c r="CX323" s="196"/>
    </row>
    <row r="324" spans="1:102" ht="15" customHeight="1" x14ac:dyDescent="0.25">
      <c r="A324" s="220"/>
      <c r="B324" s="230"/>
      <c r="C324" s="223"/>
      <c r="D324" s="226"/>
      <c r="E324" s="228"/>
      <c r="F324" s="31" t="s">
        <v>27</v>
      </c>
      <c r="G324" s="44"/>
      <c r="H324" s="131"/>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132"/>
      <c r="AK324" s="181"/>
      <c r="AL324" s="181"/>
      <c r="AM324" s="181"/>
      <c r="AN324" s="181"/>
      <c r="AO324" s="181"/>
      <c r="AP324" s="181"/>
      <c r="AQ324" s="181"/>
      <c r="AR324" s="181"/>
      <c r="AS324" s="181"/>
      <c r="AT324" s="181"/>
      <c r="AU324" s="181"/>
      <c r="AV324" s="181"/>
      <c r="AW324" s="181"/>
      <c r="AX324" s="181"/>
      <c r="AY324" s="181"/>
      <c r="AZ324" s="181"/>
      <c r="BA324" s="181"/>
      <c r="BB324" s="181"/>
      <c r="BC324" s="181"/>
      <c r="BD324" s="181"/>
      <c r="BE324" s="181"/>
      <c r="BF324" s="181"/>
      <c r="BG324" s="181"/>
      <c r="BH324" s="181"/>
      <c r="BI324" s="181"/>
      <c r="BJ324" s="181"/>
      <c r="BK324" s="181"/>
      <c r="BL324" s="181"/>
      <c r="BM324" s="181"/>
      <c r="BN324" s="181"/>
      <c r="BO324" s="181"/>
      <c r="BP324" s="181"/>
      <c r="BQ324" s="181"/>
      <c r="BR324" s="181"/>
      <c r="BS324" s="181"/>
      <c r="BT324" s="181"/>
      <c r="BU324" s="181"/>
      <c r="BV324" s="181"/>
      <c r="BW324" s="181"/>
      <c r="BX324" s="181"/>
      <c r="BY324" s="181"/>
      <c r="BZ324" s="181"/>
      <c r="CA324" s="181"/>
      <c r="CB324" s="181"/>
      <c r="CC324" s="181"/>
      <c r="CD324" s="181"/>
      <c r="CE324" s="181"/>
      <c r="CF324" s="181"/>
      <c r="CG324" s="181"/>
      <c r="CH324" s="181"/>
      <c r="CI324" s="181"/>
      <c r="CJ324" s="181"/>
      <c r="CK324" s="181"/>
      <c r="CL324" s="181"/>
      <c r="CM324" s="181"/>
      <c r="CN324" s="181"/>
      <c r="CO324" s="181"/>
      <c r="CP324" s="181"/>
      <c r="CQ324" s="181"/>
      <c r="CR324" s="181"/>
      <c r="CS324" s="181"/>
      <c r="CT324" s="181"/>
      <c r="CU324" s="181"/>
      <c r="CV324" s="190"/>
      <c r="CW324" s="21"/>
      <c r="CX324" s="196"/>
    </row>
    <row r="325" spans="1:102" ht="15" customHeight="1" x14ac:dyDescent="0.25">
      <c r="A325" s="220"/>
      <c r="B325" s="230"/>
      <c r="C325" s="223"/>
      <c r="D325" s="226"/>
      <c r="E325" s="228"/>
      <c r="F325" s="31" t="s">
        <v>28</v>
      </c>
      <c r="G325" s="44"/>
      <c r="H325" s="131"/>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132"/>
      <c r="AK325" s="181"/>
      <c r="AL325" s="181"/>
      <c r="AM325" s="181"/>
      <c r="AN325" s="181"/>
      <c r="AO325" s="181"/>
      <c r="AP325" s="181"/>
      <c r="AQ325" s="181"/>
      <c r="AR325" s="181"/>
      <c r="AS325" s="181"/>
      <c r="AT325" s="181"/>
      <c r="AU325" s="181"/>
      <c r="AV325" s="181"/>
      <c r="AW325" s="181"/>
      <c r="AX325" s="181"/>
      <c r="AY325" s="181"/>
      <c r="AZ325" s="181"/>
      <c r="BA325" s="181"/>
      <c r="BB325" s="181"/>
      <c r="BC325" s="181"/>
      <c r="BD325" s="181"/>
      <c r="BE325" s="181"/>
      <c r="BF325" s="181"/>
      <c r="BG325" s="181"/>
      <c r="BH325" s="181"/>
      <c r="BI325" s="181"/>
      <c r="BJ325" s="181"/>
      <c r="BK325" s="181"/>
      <c r="BL325" s="181"/>
      <c r="BM325" s="181"/>
      <c r="BN325" s="181"/>
      <c r="BO325" s="181"/>
      <c r="BP325" s="181"/>
      <c r="BQ325" s="181"/>
      <c r="BR325" s="181"/>
      <c r="BS325" s="181"/>
      <c r="BT325" s="181"/>
      <c r="BU325" s="181"/>
      <c r="BV325" s="181"/>
      <c r="BW325" s="181"/>
      <c r="BX325" s="181"/>
      <c r="BY325" s="181"/>
      <c r="BZ325" s="181"/>
      <c r="CA325" s="181"/>
      <c r="CB325" s="181"/>
      <c r="CC325" s="181"/>
      <c r="CD325" s="181"/>
      <c r="CE325" s="181"/>
      <c r="CF325" s="181"/>
      <c r="CG325" s="181"/>
      <c r="CH325" s="181"/>
      <c r="CI325" s="181"/>
      <c r="CJ325" s="181"/>
      <c r="CK325" s="181"/>
      <c r="CL325" s="181"/>
      <c r="CM325" s="181"/>
      <c r="CN325" s="181"/>
      <c r="CO325" s="181"/>
      <c r="CP325" s="181"/>
      <c r="CQ325" s="181"/>
      <c r="CR325" s="181"/>
      <c r="CS325" s="181"/>
      <c r="CT325" s="181"/>
      <c r="CU325" s="181"/>
      <c r="CV325" s="190"/>
      <c r="CW325" s="21"/>
      <c r="CX325" s="196"/>
    </row>
    <row r="326" spans="1:102" ht="15" customHeight="1" x14ac:dyDescent="0.25">
      <c r="A326" s="220"/>
      <c r="B326" s="230"/>
      <c r="C326" s="223"/>
      <c r="D326" s="226"/>
      <c r="E326" s="228"/>
      <c r="F326" s="31" t="s">
        <v>29</v>
      </c>
      <c r="G326" s="44"/>
      <c r="H326" s="131"/>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132"/>
      <c r="AK326" s="181"/>
      <c r="AL326" s="181"/>
      <c r="AM326" s="181"/>
      <c r="AN326" s="181"/>
      <c r="AO326" s="181"/>
      <c r="AP326" s="181"/>
      <c r="AQ326" s="181"/>
      <c r="AR326" s="181"/>
      <c r="AS326" s="181"/>
      <c r="AT326" s="181"/>
      <c r="AU326" s="181"/>
      <c r="AV326" s="181"/>
      <c r="AW326" s="181"/>
      <c r="AX326" s="181"/>
      <c r="AY326" s="181"/>
      <c r="AZ326" s="181"/>
      <c r="BA326" s="181"/>
      <c r="BB326" s="181"/>
      <c r="BC326" s="181"/>
      <c r="BD326" s="181"/>
      <c r="BE326" s="181"/>
      <c r="BF326" s="181"/>
      <c r="BG326" s="181"/>
      <c r="BH326" s="181"/>
      <c r="BI326" s="181"/>
      <c r="BJ326" s="181"/>
      <c r="BK326" s="181"/>
      <c r="BL326" s="181"/>
      <c r="BM326" s="181"/>
      <c r="BN326" s="181"/>
      <c r="BO326" s="181"/>
      <c r="BP326" s="181"/>
      <c r="BQ326" s="181"/>
      <c r="BR326" s="181"/>
      <c r="BS326" s="181"/>
      <c r="BT326" s="181"/>
      <c r="BU326" s="181"/>
      <c r="BV326" s="181"/>
      <c r="BW326" s="181"/>
      <c r="BX326" s="181"/>
      <c r="BY326" s="181"/>
      <c r="BZ326" s="181"/>
      <c r="CA326" s="181"/>
      <c r="CB326" s="181"/>
      <c r="CC326" s="181"/>
      <c r="CD326" s="181"/>
      <c r="CE326" s="181"/>
      <c r="CF326" s="181"/>
      <c r="CG326" s="181"/>
      <c r="CH326" s="181"/>
      <c r="CI326" s="181"/>
      <c r="CJ326" s="181"/>
      <c r="CK326" s="181"/>
      <c r="CL326" s="181"/>
      <c r="CM326" s="181"/>
      <c r="CN326" s="181"/>
      <c r="CO326" s="181"/>
      <c r="CP326" s="181"/>
      <c r="CQ326" s="181"/>
      <c r="CR326" s="181"/>
      <c r="CS326" s="181"/>
      <c r="CT326" s="181"/>
      <c r="CU326" s="181"/>
      <c r="CV326" s="190"/>
      <c r="CW326" s="21"/>
      <c r="CX326" s="196"/>
    </row>
    <row r="327" spans="1:102" ht="15" customHeight="1" x14ac:dyDescent="0.25">
      <c r="A327" s="220"/>
      <c r="B327" s="230"/>
      <c r="C327" s="223"/>
      <c r="D327" s="226"/>
      <c r="E327" s="228"/>
      <c r="F327" s="32" t="s">
        <v>30</v>
      </c>
      <c r="G327" s="133" t="str">
        <f t="shared" ref="G327" si="66">IF(COUNTIF(I327:CV330,"&gt;0"),"Yes","No")</f>
        <v>No</v>
      </c>
      <c r="H327" s="133"/>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134"/>
      <c r="AK327" s="182"/>
      <c r="AL327" s="182"/>
      <c r="AM327" s="182"/>
      <c r="AN327" s="182"/>
      <c r="AO327" s="182"/>
      <c r="AP327" s="182"/>
      <c r="AQ327" s="182"/>
      <c r="AR327" s="182"/>
      <c r="AS327" s="182"/>
      <c r="AT327" s="182"/>
      <c r="AU327" s="182"/>
      <c r="AV327" s="182"/>
      <c r="AW327" s="182"/>
      <c r="AX327" s="182"/>
      <c r="AY327" s="182"/>
      <c r="AZ327" s="182"/>
      <c r="BA327" s="182"/>
      <c r="BB327" s="182"/>
      <c r="BC327" s="182"/>
      <c r="BD327" s="182"/>
      <c r="BE327" s="182"/>
      <c r="BF327" s="182"/>
      <c r="BG327" s="182"/>
      <c r="BH327" s="182"/>
      <c r="BI327" s="182"/>
      <c r="BJ327" s="182"/>
      <c r="BK327" s="182"/>
      <c r="BL327" s="182"/>
      <c r="BM327" s="182"/>
      <c r="BN327" s="182"/>
      <c r="BO327" s="182"/>
      <c r="BP327" s="182"/>
      <c r="BQ327" s="182"/>
      <c r="BR327" s="182"/>
      <c r="BS327" s="182"/>
      <c r="BT327" s="182"/>
      <c r="BU327" s="182"/>
      <c r="BV327" s="182"/>
      <c r="BW327" s="182"/>
      <c r="BX327" s="182"/>
      <c r="BY327" s="182"/>
      <c r="BZ327" s="182"/>
      <c r="CA327" s="182"/>
      <c r="CB327" s="182"/>
      <c r="CC327" s="182"/>
      <c r="CD327" s="182"/>
      <c r="CE327" s="182"/>
      <c r="CF327" s="182"/>
      <c r="CG327" s="182"/>
      <c r="CH327" s="182"/>
      <c r="CI327" s="182"/>
      <c r="CJ327" s="182"/>
      <c r="CK327" s="182"/>
      <c r="CL327" s="182"/>
      <c r="CM327" s="182"/>
      <c r="CN327" s="182"/>
      <c r="CO327" s="182"/>
      <c r="CP327" s="182"/>
      <c r="CQ327" s="182"/>
      <c r="CR327" s="182"/>
      <c r="CS327" s="182"/>
      <c r="CT327" s="182"/>
      <c r="CU327" s="182"/>
      <c r="CV327" s="191"/>
      <c r="CW327" s="21"/>
      <c r="CX327" s="196"/>
    </row>
    <row r="328" spans="1:102" ht="15" customHeight="1" x14ac:dyDescent="0.25">
      <c r="A328" s="220"/>
      <c r="B328" s="230"/>
      <c r="C328" s="223"/>
      <c r="D328" s="226"/>
      <c r="E328" s="228"/>
      <c r="F328" s="32" t="s">
        <v>31</v>
      </c>
      <c r="G328" s="44"/>
      <c r="H328" s="133"/>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134"/>
      <c r="AK328" s="182"/>
      <c r="AL328" s="182"/>
      <c r="AM328" s="182"/>
      <c r="AN328" s="182"/>
      <c r="AO328" s="182"/>
      <c r="AP328" s="182"/>
      <c r="AQ328" s="182"/>
      <c r="AR328" s="182"/>
      <c r="AS328" s="182"/>
      <c r="AT328" s="182"/>
      <c r="AU328" s="182"/>
      <c r="AV328" s="182"/>
      <c r="AW328" s="182"/>
      <c r="AX328" s="182"/>
      <c r="AY328" s="182"/>
      <c r="AZ328" s="182"/>
      <c r="BA328" s="182"/>
      <c r="BB328" s="182"/>
      <c r="BC328" s="182"/>
      <c r="BD328" s="182"/>
      <c r="BE328" s="182"/>
      <c r="BF328" s="182"/>
      <c r="BG328" s="182"/>
      <c r="BH328" s="182"/>
      <c r="BI328" s="182"/>
      <c r="BJ328" s="182"/>
      <c r="BK328" s="182"/>
      <c r="BL328" s="182"/>
      <c r="BM328" s="182"/>
      <c r="BN328" s="182"/>
      <c r="BO328" s="182"/>
      <c r="BP328" s="182"/>
      <c r="BQ328" s="182"/>
      <c r="BR328" s="182"/>
      <c r="BS328" s="182"/>
      <c r="BT328" s="182"/>
      <c r="BU328" s="182"/>
      <c r="BV328" s="182"/>
      <c r="BW328" s="182"/>
      <c r="BX328" s="182"/>
      <c r="BY328" s="182"/>
      <c r="BZ328" s="182"/>
      <c r="CA328" s="182"/>
      <c r="CB328" s="182"/>
      <c r="CC328" s="182"/>
      <c r="CD328" s="182"/>
      <c r="CE328" s="182"/>
      <c r="CF328" s="182"/>
      <c r="CG328" s="182"/>
      <c r="CH328" s="182"/>
      <c r="CI328" s="182"/>
      <c r="CJ328" s="182"/>
      <c r="CK328" s="182"/>
      <c r="CL328" s="182"/>
      <c r="CM328" s="182"/>
      <c r="CN328" s="182"/>
      <c r="CO328" s="182"/>
      <c r="CP328" s="182"/>
      <c r="CQ328" s="182"/>
      <c r="CR328" s="182"/>
      <c r="CS328" s="182"/>
      <c r="CT328" s="182"/>
      <c r="CU328" s="182"/>
      <c r="CV328" s="191"/>
      <c r="CW328" s="21"/>
      <c r="CX328" s="196"/>
    </row>
    <row r="329" spans="1:102" ht="15" customHeight="1" x14ac:dyDescent="0.25">
      <c r="A329" s="220"/>
      <c r="B329" s="230"/>
      <c r="C329" s="223"/>
      <c r="D329" s="226"/>
      <c r="E329" s="228"/>
      <c r="F329" s="32" t="s">
        <v>32</v>
      </c>
      <c r="G329" s="44"/>
      <c r="H329" s="133"/>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134"/>
      <c r="AK329" s="182"/>
      <c r="AL329" s="182"/>
      <c r="AM329" s="182"/>
      <c r="AN329" s="182"/>
      <c r="AO329" s="182"/>
      <c r="AP329" s="182"/>
      <c r="AQ329" s="182"/>
      <c r="AR329" s="182"/>
      <c r="AS329" s="182"/>
      <c r="AT329" s="182"/>
      <c r="AU329" s="182"/>
      <c r="AV329" s="182"/>
      <c r="AW329" s="182"/>
      <c r="AX329" s="182"/>
      <c r="AY329" s="182"/>
      <c r="AZ329" s="182"/>
      <c r="BA329" s="182"/>
      <c r="BB329" s="182"/>
      <c r="BC329" s="182"/>
      <c r="BD329" s="182"/>
      <c r="BE329" s="182"/>
      <c r="BF329" s="182"/>
      <c r="BG329" s="182"/>
      <c r="BH329" s="182"/>
      <c r="BI329" s="182"/>
      <c r="BJ329" s="182"/>
      <c r="BK329" s="182"/>
      <c r="BL329" s="182"/>
      <c r="BM329" s="182"/>
      <c r="BN329" s="182"/>
      <c r="BO329" s="182"/>
      <c r="BP329" s="182"/>
      <c r="BQ329" s="182"/>
      <c r="BR329" s="182"/>
      <c r="BS329" s="182"/>
      <c r="BT329" s="182"/>
      <c r="BU329" s="182"/>
      <c r="BV329" s="182"/>
      <c r="BW329" s="182"/>
      <c r="BX329" s="182"/>
      <c r="BY329" s="182"/>
      <c r="BZ329" s="182"/>
      <c r="CA329" s="182"/>
      <c r="CB329" s="182"/>
      <c r="CC329" s="182"/>
      <c r="CD329" s="182"/>
      <c r="CE329" s="182"/>
      <c r="CF329" s="182"/>
      <c r="CG329" s="182"/>
      <c r="CH329" s="182"/>
      <c r="CI329" s="182"/>
      <c r="CJ329" s="182"/>
      <c r="CK329" s="182"/>
      <c r="CL329" s="182"/>
      <c r="CM329" s="182"/>
      <c r="CN329" s="182"/>
      <c r="CO329" s="182"/>
      <c r="CP329" s="182"/>
      <c r="CQ329" s="182"/>
      <c r="CR329" s="182"/>
      <c r="CS329" s="182"/>
      <c r="CT329" s="182"/>
      <c r="CU329" s="182"/>
      <c r="CV329" s="191"/>
      <c r="CW329" s="21"/>
      <c r="CX329" s="196"/>
    </row>
    <row r="330" spans="1:102" ht="15" customHeight="1" x14ac:dyDescent="0.25">
      <c r="A330" s="220"/>
      <c r="B330" s="230"/>
      <c r="C330" s="223"/>
      <c r="D330" s="226"/>
      <c r="E330" s="228"/>
      <c r="F330" s="32" t="s">
        <v>33</v>
      </c>
      <c r="G330" s="44"/>
      <c r="H330" s="133"/>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134"/>
      <c r="AK330" s="182"/>
      <c r="AL330" s="182"/>
      <c r="AM330" s="182"/>
      <c r="AN330" s="182"/>
      <c r="AO330" s="182"/>
      <c r="AP330" s="182"/>
      <c r="AQ330" s="182"/>
      <c r="AR330" s="182"/>
      <c r="AS330" s="182"/>
      <c r="AT330" s="182"/>
      <c r="AU330" s="182"/>
      <c r="AV330" s="182"/>
      <c r="AW330" s="182"/>
      <c r="AX330" s="182"/>
      <c r="AY330" s="182"/>
      <c r="AZ330" s="182"/>
      <c r="BA330" s="182"/>
      <c r="BB330" s="182"/>
      <c r="BC330" s="182"/>
      <c r="BD330" s="182"/>
      <c r="BE330" s="182"/>
      <c r="BF330" s="182"/>
      <c r="BG330" s="182"/>
      <c r="BH330" s="182"/>
      <c r="BI330" s="182"/>
      <c r="BJ330" s="182"/>
      <c r="BK330" s="182"/>
      <c r="BL330" s="182"/>
      <c r="BM330" s="182"/>
      <c r="BN330" s="182"/>
      <c r="BO330" s="182"/>
      <c r="BP330" s="182"/>
      <c r="BQ330" s="182"/>
      <c r="BR330" s="182"/>
      <c r="BS330" s="182"/>
      <c r="BT330" s="182"/>
      <c r="BU330" s="182"/>
      <c r="BV330" s="182"/>
      <c r="BW330" s="182"/>
      <c r="BX330" s="182"/>
      <c r="BY330" s="182"/>
      <c r="BZ330" s="182"/>
      <c r="CA330" s="182"/>
      <c r="CB330" s="182"/>
      <c r="CC330" s="182"/>
      <c r="CD330" s="182"/>
      <c r="CE330" s="182"/>
      <c r="CF330" s="182"/>
      <c r="CG330" s="182"/>
      <c r="CH330" s="182"/>
      <c r="CI330" s="182"/>
      <c r="CJ330" s="182"/>
      <c r="CK330" s="182"/>
      <c r="CL330" s="182"/>
      <c r="CM330" s="182"/>
      <c r="CN330" s="182"/>
      <c r="CO330" s="182"/>
      <c r="CP330" s="182"/>
      <c r="CQ330" s="182"/>
      <c r="CR330" s="182"/>
      <c r="CS330" s="182"/>
      <c r="CT330" s="182"/>
      <c r="CU330" s="182"/>
      <c r="CV330" s="191"/>
      <c r="CW330" s="21"/>
      <c r="CX330" s="196"/>
    </row>
    <row r="331" spans="1:102" ht="15" customHeight="1" x14ac:dyDescent="0.25">
      <c r="A331" s="220"/>
      <c r="B331" s="230"/>
      <c r="C331" s="223"/>
      <c r="D331" s="226"/>
      <c r="E331" s="228"/>
      <c r="F331" s="47" t="s">
        <v>34</v>
      </c>
      <c r="G331" s="135" t="str">
        <f t="shared" ref="G331" si="67">IF(COUNTIF(I331:CV334,"&gt;0"),"Yes","No")</f>
        <v>No</v>
      </c>
      <c r="H331" s="135"/>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136"/>
      <c r="AK331" s="183"/>
      <c r="AL331" s="183"/>
      <c r="AM331" s="183"/>
      <c r="AN331" s="183"/>
      <c r="AO331" s="183"/>
      <c r="AP331" s="183"/>
      <c r="AQ331" s="183"/>
      <c r="AR331" s="183"/>
      <c r="AS331" s="183"/>
      <c r="AT331" s="183"/>
      <c r="AU331" s="183"/>
      <c r="AV331" s="183"/>
      <c r="AW331" s="183"/>
      <c r="AX331" s="183"/>
      <c r="AY331" s="183"/>
      <c r="AZ331" s="183"/>
      <c r="BA331" s="183"/>
      <c r="BB331" s="183"/>
      <c r="BC331" s="183"/>
      <c r="BD331" s="183"/>
      <c r="BE331" s="183"/>
      <c r="BF331" s="183"/>
      <c r="BG331" s="183"/>
      <c r="BH331" s="183"/>
      <c r="BI331" s="183"/>
      <c r="BJ331" s="183"/>
      <c r="BK331" s="183"/>
      <c r="BL331" s="183"/>
      <c r="BM331" s="183"/>
      <c r="BN331" s="183"/>
      <c r="BO331" s="183"/>
      <c r="BP331" s="183"/>
      <c r="BQ331" s="183"/>
      <c r="BR331" s="183"/>
      <c r="BS331" s="183"/>
      <c r="BT331" s="183"/>
      <c r="BU331" s="183"/>
      <c r="BV331" s="183"/>
      <c r="BW331" s="183"/>
      <c r="BX331" s="183"/>
      <c r="BY331" s="183"/>
      <c r="BZ331" s="183"/>
      <c r="CA331" s="183"/>
      <c r="CB331" s="183"/>
      <c r="CC331" s="183"/>
      <c r="CD331" s="183"/>
      <c r="CE331" s="183"/>
      <c r="CF331" s="183"/>
      <c r="CG331" s="183"/>
      <c r="CH331" s="183"/>
      <c r="CI331" s="183"/>
      <c r="CJ331" s="183"/>
      <c r="CK331" s="183"/>
      <c r="CL331" s="183"/>
      <c r="CM331" s="183"/>
      <c r="CN331" s="183"/>
      <c r="CO331" s="183"/>
      <c r="CP331" s="183"/>
      <c r="CQ331" s="183"/>
      <c r="CR331" s="183"/>
      <c r="CS331" s="183"/>
      <c r="CT331" s="183"/>
      <c r="CU331" s="183"/>
      <c r="CV331" s="192"/>
      <c r="CW331" s="21"/>
      <c r="CX331" s="196"/>
    </row>
    <row r="332" spans="1:102" ht="15" customHeight="1" x14ac:dyDescent="0.25">
      <c r="A332" s="220"/>
      <c r="B332" s="230"/>
      <c r="C332" s="223"/>
      <c r="D332" s="226"/>
      <c r="E332" s="228"/>
      <c r="F332" s="47" t="s">
        <v>35</v>
      </c>
      <c r="G332" s="44"/>
      <c r="H332" s="135"/>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136"/>
      <c r="AK332" s="183"/>
      <c r="AL332" s="183"/>
      <c r="AM332" s="183"/>
      <c r="AN332" s="183"/>
      <c r="AO332" s="183"/>
      <c r="AP332" s="183"/>
      <c r="AQ332" s="183"/>
      <c r="AR332" s="183"/>
      <c r="AS332" s="183"/>
      <c r="AT332" s="183"/>
      <c r="AU332" s="183"/>
      <c r="AV332" s="183"/>
      <c r="AW332" s="183"/>
      <c r="AX332" s="183"/>
      <c r="AY332" s="183"/>
      <c r="AZ332" s="183"/>
      <c r="BA332" s="183"/>
      <c r="BB332" s="183"/>
      <c r="BC332" s="183"/>
      <c r="BD332" s="183"/>
      <c r="BE332" s="183"/>
      <c r="BF332" s="183"/>
      <c r="BG332" s="183"/>
      <c r="BH332" s="183"/>
      <c r="BI332" s="183"/>
      <c r="BJ332" s="183"/>
      <c r="BK332" s="183"/>
      <c r="BL332" s="183"/>
      <c r="BM332" s="183"/>
      <c r="BN332" s="183"/>
      <c r="BO332" s="183"/>
      <c r="BP332" s="183"/>
      <c r="BQ332" s="183"/>
      <c r="BR332" s="183"/>
      <c r="BS332" s="183"/>
      <c r="BT332" s="183"/>
      <c r="BU332" s="183"/>
      <c r="BV332" s="183"/>
      <c r="BW332" s="183"/>
      <c r="BX332" s="183"/>
      <c r="BY332" s="183"/>
      <c r="BZ332" s="183"/>
      <c r="CA332" s="183"/>
      <c r="CB332" s="183"/>
      <c r="CC332" s="183"/>
      <c r="CD332" s="183"/>
      <c r="CE332" s="183"/>
      <c r="CF332" s="183"/>
      <c r="CG332" s="183"/>
      <c r="CH332" s="183"/>
      <c r="CI332" s="183"/>
      <c r="CJ332" s="183"/>
      <c r="CK332" s="183"/>
      <c r="CL332" s="183"/>
      <c r="CM332" s="183"/>
      <c r="CN332" s="183"/>
      <c r="CO332" s="183"/>
      <c r="CP332" s="183"/>
      <c r="CQ332" s="183"/>
      <c r="CR332" s="183"/>
      <c r="CS332" s="183"/>
      <c r="CT332" s="183"/>
      <c r="CU332" s="183"/>
      <c r="CV332" s="192"/>
      <c r="CW332" s="21"/>
      <c r="CX332" s="196"/>
    </row>
    <row r="333" spans="1:102" ht="15" customHeight="1" x14ac:dyDescent="0.25">
      <c r="A333" s="220"/>
      <c r="B333" s="230"/>
      <c r="C333" s="223"/>
      <c r="D333" s="226"/>
      <c r="E333" s="228"/>
      <c r="F333" s="47" t="s">
        <v>36</v>
      </c>
      <c r="G333" s="44"/>
      <c r="H333" s="135"/>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136"/>
      <c r="AK333" s="183"/>
      <c r="AL333" s="183"/>
      <c r="AM333" s="183"/>
      <c r="AN333" s="183"/>
      <c r="AO333" s="183"/>
      <c r="AP333" s="183"/>
      <c r="AQ333" s="183"/>
      <c r="AR333" s="183"/>
      <c r="AS333" s="183"/>
      <c r="AT333" s="183"/>
      <c r="AU333" s="183"/>
      <c r="AV333" s="183"/>
      <c r="AW333" s="183"/>
      <c r="AX333" s="183"/>
      <c r="AY333" s="183"/>
      <c r="AZ333" s="183"/>
      <c r="BA333" s="183"/>
      <c r="BB333" s="183"/>
      <c r="BC333" s="183"/>
      <c r="BD333" s="183"/>
      <c r="BE333" s="183"/>
      <c r="BF333" s="183"/>
      <c r="BG333" s="183"/>
      <c r="BH333" s="183"/>
      <c r="BI333" s="183"/>
      <c r="BJ333" s="183"/>
      <c r="BK333" s="183"/>
      <c r="BL333" s="183"/>
      <c r="BM333" s="183"/>
      <c r="BN333" s="183"/>
      <c r="BO333" s="183"/>
      <c r="BP333" s="183"/>
      <c r="BQ333" s="183"/>
      <c r="BR333" s="183"/>
      <c r="BS333" s="183"/>
      <c r="BT333" s="183"/>
      <c r="BU333" s="183"/>
      <c r="BV333" s="183"/>
      <c r="BW333" s="183"/>
      <c r="BX333" s="183"/>
      <c r="BY333" s="183"/>
      <c r="BZ333" s="183"/>
      <c r="CA333" s="183"/>
      <c r="CB333" s="183"/>
      <c r="CC333" s="183"/>
      <c r="CD333" s="183"/>
      <c r="CE333" s="183"/>
      <c r="CF333" s="183"/>
      <c r="CG333" s="183"/>
      <c r="CH333" s="183"/>
      <c r="CI333" s="183"/>
      <c r="CJ333" s="183"/>
      <c r="CK333" s="183"/>
      <c r="CL333" s="183"/>
      <c r="CM333" s="183"/>
      <c r="CN333" s="183"/>
      <c r="CO333" s="183"/>
      <c r="CP333" s="183"/>
      <c r="CQ333" s="183"/>
      <c r="CR333" s="183"/>
      <c r="CS333" s="183"/>
      <c r="CT333" s="183"/>
      <c r="CU333" s="183"/>
      <c r="CV333" s="192"/>
      <c r="CW333" s="21"/>
      <c r="CX333" s="196"/>
    </row>
    <row r="334" spans="1:102" ht="15" customHeight="1" x14ac:dyDescent="0.25">
      <c r="A334" s="220"/>
      <c r="B334" s="230"/>
      <c r="C334" s="223"/>
      <c r="D334" s="226"/>
      <c r="E334" s="228"/>
      <c r="F334" s="47" t="s">
        <v>37</v>
      </c>
      <c r="G334" s="44"/>
      <c r="H334" s="135"/>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136"/>
      <c r="AK334" s="183"/>
      <c r="AL334" s="183"/>
      <c r="AM334" s="183"/>
      <c r="AN334" s="183"/>
      <c r="AO334" s="183"/>
      <c r="AP334" s="183"/>
      <c r="AQ334" s="183"/>
      <c r="AR334" s="183"/>
      <c r="AS334" s="183"/>
      <c r="AT334" s="183"/>
      <c r="AU334" s="183"/>
      <c r="AV334" s="183"/>
      <c r="AW334" s="183"/>
      <c r="AX334" s="183"/>
      <c r="AY334" s="183"/>
      <c r="AZ334" s="183"/>
      <c r="BA334" s="183"/>
      <c r="BB334" s="183"/>
      <c r="BC334" s="183"/>
      <c r="BD334" s="183"/>
      <c r="BE334" s="183"/>
      <c r="BF334" s="183"/>
      <c r="BG334" s="183"/>
      <c r="BH334" s="183"/>
      <c r="BI334" s="183"/>
      <c r="BJ334" s="183"/>
      <c r="BK334" s="183"/>
      <c r="BL334" s="183"/>
      <c r="BM334" s="183"/>
      <c r="BN334" s="183"/>
      <c r="BO334" s="183"/>
      <c r="BP334" s="183"/>
      <c r="BQ334" s="183"/>
      <c r="BR334" s="183"/>
      <c r="BS334" s="183"/>
      <c r="BT334" s="183"/>
      <c r="BU334" s="183"/>
      <c r="BV334" s="183"/>
      <c r="BW334" s="183"/>
      <c r="BX334" s="183"/>
      <c r="BY334" s="183"/>
      <c r="BZ334" s="183"/>
      <c r="CA334" s="183"/>
      <c r="CB334" s="183"/>
      <c r="CC334" s="183"/>
      <c r="CD334" s="183"/>
      <c r="CE334" s="183"/>
      <c r="CF334" s="183"/>
      <c r="CG334" s="183"/>
      <c r="CH334" s="183"/>
      <c r="CI334" s="183"/>
      <c r="CJ334" s="183"/>
      <c r="CK334" s="183"/>
      <c r="CL334" s="183"/>
      <c r="CM334" s="183"/>
      <c r="CN334" s="183"/>
      <c r="CO334" s="183"/>
      <c r="CP334" s="183"/>
      <c r="CQ334" s="183"/>
      <c r="CR334" s="183"/>
      <c r="CS334" s="183"/>
      <c r="CT334" s="183"/>
      <c r="CU334" s="183"/>
      <c r="CV334" s="192"/>
      <c r="CW334" s="21"/>
      <c r="CX334" s="196"/>
    </row>
    <row r="335" spans="1:102" ht="15" customHeight="1" x14ac:dyDescent="0.25">
      <c r="A335" s="220"/>
      <c r="B335" s="230"/>
      <c r="C335" s="223"/>
      <c r="D335" s="226"/>
      <c r="E335" s="228"/>
      <c r="F335" s="49" t="s">
        <v>38</v>
      </c>
      <c r="G335" s="137" t="str">
        <f t="shared" ref="G335" si="68">IF(COUNTIF(I335:CV338,"&gt;0"),"Yes","No")</f>
        <v>No</v>
      </c>
      <c r="H335" s="137"/>
      <c r="I335" s="50"/>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138"/>
      <c r="AK335" s="184"/>
      <c r="AL335" s="184"/>
      <c r="AM335" s="184"/>
      <c r="AN335" s="184"/>
      <c r="AO335" s="184"/>
      <c r="AP335" s="184"/>
      <c r="AQ335" s="184"/>
      <c r="AR335" s="184"/>
      <c r="AS335" s="184"/>
      <c r="AT335" s="184"/>
      <c r="AU335" s="184"/>
      <c r="AV335" s="184"/>
      <c r="AW335" s="184"/>
      <c r="AX335" s="184"/>
      <c r="AY335" s="184"/>
      <c r="AZ335" s="184"/>
      <c r="BA335" s="184"/>
      <c r="BB335" s="184"/>
      <c r="BC335" s="184"/>
      <c r="BD335" s="184"/>
      <c r="BE335" s="184"/>
      <c r="BF335" s="184"/>
      <c r="BG335" s="184"/>
      <c r="BH335" s="184"/>
      <c r="BI335" s="184"/>
      <c r="BJ335" s="184"/>
      <c r="BK335" s="184"/>
      <c r="BL335" s="184"/>
      <c r="BM335" s="184"/>
      <c r="BN335" s="184"/>
      <c r="BO335" s="184"/>
      <c r="BP335" s="184"/>
      <c r="BQ335" s="184"/>
      <c r="BR335" s="184"/>
      <c r="BS335" s="184"/>
      <c r="BT335" s="184"/>
      <c r="BU335" s="184"/>
      <c r="BV335" s="184"/>
      <c r="BW335" s="184"/>
      <c r="BX335" s="184"/>
      <c r="BY335" s="184"/>
      <c r="BZ335" s="184"/>
      <c r="CA335" s="184"/>
      <c r="CB335" s="184"/>
      <c r="CC335" s="184"/>
      <c r="CD335" s="184"/>
      <c r="CE335" s="184"/>
      <c r="CF335" s="184"/>
      <c r="CG335" s="184"/>
      <c r="CH335" s="184"/>
      <c r="CI335" s="184"/>
      <c r="CJ335" s="184"/>
      <c r="CK335" s="184"/>
      <c r="CL335" s="184"/>
      <c r="CM335" s="184"/>
      <c r="CN335" s="184"/>
      <c r="CO335" s="184"/>
      <c r="CP335" s="184"/>
      <c r="CQ335" s="184"/>
      <c r="CR335" s="184"/>
      <c r="CS335" s="184"/>
      <c r="CT335" s="184"/>
      <c r="CU335" s="184"/>
      <c r="CV335" s="193"/>
      <c r="CW335" s="21"/>
      <c r="CX335" s="196"/>
    </row>
    <row r="336" spans="1:102" ht="15" customHeight="1" x14ac:dyDescent="0.25">
      <c r="A336" s="220"/>
      <c r="B336" s="230"/>
      <c r="C336" s="223"/>
      <c r="D336" s="226"/>
      <c r="E336" s="228"/>
      <c r="F336" s="49" t="s">
        <v>39</v>
      </c>
      <c r="G336" s="44"/>
      <c r="H336" s="137"/>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138"/>
      <c r="AK336" s="184"/>
      <c r="AL336" s="184"/>
      <c r="AM336" s="184"/>
      <c r="AN336" s="184"/>
      <c r="AO336" s="184"/>
      <c r="AP336" s="184"/>
      <c r="AQ336" s="184"/>
      <c r="AR336" s="184"/>
      <c r="AS336" s="184"/>
      <c r="AT336" s="184"/>
      <c r="AU336" s="184"/>
      <c r="AV336" s="184"/>
      <c r="AW336" s="184"/>
      <c r="AX336" s="184"/>
      <c r="AY336" s="184"/>
      <c r="AZ336" s="184"/>
      <c r="BA336" s="184"/>
      <c r="BB336" s="184"/>
      <c r="BC336" s="184"/>
      <c r="BD336" s="184"/>
      <c r="BE336" s="184"/>
      <c r="BF336" s="184"/>
      <c r="BG336" s="184"/>
      <c r="BH336" s="184"/>
      <c r="BI336" s="184"/>
      <c r="BJ336" s="184"/>
      <c r="BK336" s="184"/>
      <c r="BL336" s="184"/>
      <c r="BM336" s="184"/>
      <c r="BN336" s="184"/>
      <c r="BO336" s="184"/>
      <c r="BP336" s="184"/>
      <c r="BQ336" s="184"/>
      <c r="BR336" s="184"/>
      <c r="BS336" s="184"/>
      <c r="BT336" s="184"/>
      <c r="BU336" s="184"/>
      <c r="BV336" s="184"/>
      <c r="BW336" s="184"/>
      <c r="BX336" s="184"/>
      <c r="BY336" s="184"/>
      <c r="BZ336" s="184"/>
      <c r="CA336" s="184"/>
      <c r="CB336" s="184"/>
      <c r="CC336" s="184"/>
      <c r="CD336" s="184"/>
      <c r="CE336" s="184"/>
      <c r="CF336" s="184"/>
      <c r="CG336" s="184"/>
      <c r="CH336" s="184"/>
      <c r="CI336" s="184"/>
      <c r="CJ336" s="184"/>
      <c r="CK336" s="184"/>
      <c r="CL336" s="184"/>
      <c r="CM336" s="184"/>
      <c r="CN336" s="184"/>
      <c r="CO336" s="184"/>
      <c r="CP336" s="184"/>
      <c r="CQ336" s="184"/>
      <c r="CR336" s="184"/>
      <c r="CS336" s="184"/>
      <c r="CT336" s="184"/>
      <c r="CU336" s="184"/>
      <c r="CV336" s="193"/>
      <c r="CW336" s="21"/>
      <c r="CX336" s="196"/>
    </row>
    <row r="337" spans="1:102" ht="15" customHeight="1" x14ac:dyDescent="0.25">
      <c r="A337" s="220"/>
      <c r="B337" s="230"/>
      <c r="C337" s="223"/>
      <c r="D337" s="226"/>
      <c r="E337" s="228"/>
      <c r="F337" s="49" t="s">
        <v>40</v>
      </c>
      <c r="G337" s="44"/>
      <c r="H337" s="137"/>
      <c r="I337" s="50"/>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138"/>
      <c r="AK337" s="184"/>
      <c r="AL337" s="184"/>
      <c r="AM337" s="184"/>
      <c r="AN337" s="184"/>
      <c r="AO337" s="184"/>
      <c r="AP337" s="184"/>
      <c r="AQ337" s="184"/>
      <c r="AR337" s="184"/>
      <c r="AS337" s="184"/>
      <c r="AT337" s="184"/>
      <c r="AU337" s="184"/>
      <c r="AV337" s="184"/>
      <c r="AW337" s="184"/>
      <c r="AX337" s="184"/>
      <c r="AY337" s="184"/>
      <c r="AZ337" s="184"/>
      <c r="BA337" s="184"/>
      <c r="BB337" s="184"/>
      <c r="BC337" s="184"/>
      <c r="BD337" s="184"/>
      <c r="BE337" s="184"/>
      <c r="BF337" s="184"/>
      <c r="BG337" s="184"/>
      <c r="BH337" s="184"/>
      <c r="BI337" s="184"/>
      <c r="BJ337" s="184"/>
      <c r="BK337" s="184"/>
      <c r="BL337" s="184"/>
      <c r="BM337" s="184"/>
      <c r="BN337" s="184"/>
      <c r="BO337" s="184"/>
      <c r="BP337" s="184"/>
      <c r="BQ337" s="184"/>
      <c r="BR337" s="184"/>
      <c r="BS337" s="184"/>
      <c r="BT337" s="184"/>
      <c r="BU337" s="184"/>
      <c r="BV337" s="184"/>
      <c r="BW337" s="184"/>
      <c r="BX337" s="184"/>
      <c r="BY337" s="184"/>
      <c r="BZ337" s="184"/>
      <c r="CA337" s="184"/>
      <c r="CB337" s="184"/>
      <c r="CC337" s="184"/>
      <c r="CD337" s="184"/>
      <c r="CE337" s="184"/>
      <c r="CF337" s="184"/>
      <c r="CG337" s="184"/>
      <c r="CH337" s="184"/>
      <c r="CI337" s="184"/>
      <c r="CJ337" s="184"/>
      <c r="CK337" s="184"/>
      <c r="CL337" s="184"/>
      <c r="CM337" s="184"/>
      <c r="CN337" s="184"/>
      <c r="CO337" s="184"/>
      <c r="CP337" s="184"/>
      <c r="CQ337" s="184"/>
      <c r="CR337" s="184"/>
      <c r="CS337" s="184"/>
      <c r="CT337" s="184"/>
      <c r="CU337" s="184"/>
      <c r="CV337" s="193"/>
      <c r="CW337" s="21"/>
      <c r="CX337" s="196"/>
    </row>
    <row r="338" spans="1:102" ht="15" customHeight="1" x14ac:dyDescent="0.25">
      <c r="A338" s="220"/>
      <c r="B338" s="230"/>
      <c r="C338" s="223"/>
      <c r="D338" s="226"/>
      <c r="E338" s="228"/>
      <c r="F338" s="49" t="s">
        <v>41</v>
      </c>
      <c r="G338" s="44"/>
      <c r="H338" s="137"/>
      <c r="I338" s="50"/>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138"/>
      <c r="AK338" s="184"/>
      <c r="AL338" s="184"/>
      <c r="AM338" s="184"/>
      <c r="AN338" s="184"/>
      <c r="AO338" s="184"/>
      <c r="AP338" s="184"/>
      <c r="AQ338" s="184"/>
      <c r="AR338" s="184"/>
      <c r="AS338" s="184"/>
      <c r="AT338" s="184"/>
      <c r="AU338" s="184"/>
      <c r="AV338" s="184"/>
      <c r="AW338" s="184"/>
      <c r="AX338" s="184"/>
      <c r="AY338" s="184"/>
      <c r="AZ338" s="184"/>
      <c r="BA338" s="184"/>
      <c r="BB338" s="184"/>
      <c r="BC338" s="184"/>
      <c r="BD338" s="184"/>
      <c r="BE338" s="184"/>
      <c r="BF338" s="184"/>
      <c r="BG338" s="184"/>
      <c r="BH338" s="184"/>
      <c r="BI338" s="184"/>
      <c r="BJ338" s="184"/>
      <c r="BK338" s="184"/>
      <c r="BL338" s="184"/>
      <c r="BM338" s="184"/>
      <c r="BN338" s="184"/>
      <c r="BO338" s="184"/>
      <c r="BP338" s="184"/>
      <c r="BQ338" s="184"/>
      <c r="BR338" s="184"/>
      <c r="BS338" s="184"/>
      <c r="BT338" s="184"/>
      <c r="BU338" s="184"/>
      <c r="BV338" s="184"/>
      <c r="BW338" s="184"/>
      <c r="BX338" s="184"/>
      <c r="BY338" s="184"/>
      <c r="BZ338" s="184"/>
      <c r="CA338" s="184"/>
      <c r="CB338" s="184"/>
      <c r="CC338" s="184"/>
      <c r="CD338" s="184"/>
      <c r="CE338" s="184"/>
      <c r="CF338" s="184"/>
      <c r="CG338" s="184"/>
      <c r="CH338" s="184"/>
      <c r="CI338" s="184"/>
      <c r="CJ338" s="184"/>
      <c r="CK338" s="184"/>
      <c r="CL338" s="184"/>
      <c r="CM338" s="184"/>
      <c r="CN338" s="184"/>
      <c r="CO338" s="184"/>
      <c r="CP338" s="184"/>
      <c r="CQ338" s="184"/>
      <c r="CR338" s="184"/>
      <c r="CS338" s="184"/>
      <c r="CT338" s="184"/>
      <c r="CU338" s="184"/>
      <c r="CV338" s="193"/>
      <c r="CW338" s="21"/>
      <c r="CX338" s="196"/>
    </row>
    <row r="339" spans="1:102" ht="15" customHeight="1" x14ac:dyDescent="0.25">
      <c r="A339" s="220"/>
      <c r="B339" s="230"/>
      <c r="C339" s="223"/>
      <c r="D339" s="226"/>
      <c r="E339" s="228"/>
      <c r="F339" s="77" t="s">
        <v>42</v>
      </c>
      <c r="G339" s="139" t="str">
        <f t="shared" ref="G339" si="69">IF(COUNTIF(I339:CV342,"&gt;0"),"Yes","No")</f>
        <v>No</v>
      </c>
      <c r="H339" s="139"/>
      <c r="I339" s="78"/>
      <c r="J339" s="78"/>
      <c r="K339" s="78"/>
      <c r="L339" s="78"/>
      <c r="M339" s="78"/>
      <c r="N339" s="78"/>
      <c r="O339" s="78"/>
      <c r="P339" s="78"/>
      <c r="Q339" s="78"/>
      <c r="R339" s="78"/>
      <c r="S339" s="78"/>
      <c r="T339" s="78"/>
      <c r="U339" s="78"/>
      <c r="V339" s="78"/>
      <c r="W339" s="78"/>
      <c r="X339" s="78"/>
      <c r="Y339" s="78"/>
      <c r="Z339" s="78"/>
      <c r="AA339" s="78"/>
      <c r="AB339" s="78"/>
      <c r="AC339" s="78"/>
      <c r="AD339" s="78"/>
      <c r="AE339" s="78"/>
      <c r="AF339" s="78"/>
      <c r="AG339" s="78"/>
      <c r="AH339" s="78"/>
      <c r="AI339" s="78"/>
      <c r="AJ339" s="140"/>
      <c r="AK339" s="185"/>
      <c r="AL339" s="185"/>
      <c r="AM339" s="185"/>
      <c r="AN339" s="185"/>
      <c r="AO339" s="185"/>
      <c r="AP339" s="185"/>
      <c r="AQ339" s="185"/>
      <c r="AR339" s="185"/>
      <c r="AS339" s="185"/>
      <c r="AT339" s="185"/>
      <c r="AU339" s="185"/>
      <c r="AV339" s="185"/>
      <c r="AW339" s="185"/>
      <c r="AX339" s="185"/>
      <c r="AY339" s="185"/>
      <c r="AZ339" s="185"/>
      <c r="BA339" s="185"/>
      <c r="BB339" s="185"/>
      <c r="BC339" s="185"/>
      <c r="BD339" s="185"/>
      <c r="BE339" s="185"/>
      <c r="BF339" s="185"/>
      <c r="BG339" s="185"/>
      <c r="BH339" s="185"/>
      <c r="BI339" s="185"/>
      <c r="BJ339" s="185"/>
      <c r="BK339" s="185"/>
      <c r="BL339" s="185"/>
      <c r="BM339" s="185"/>
      <c r="BN339" s="185"/>
      <c r="BO339" s="185"/>
      <c r="BP339" s="185"/>
      <c r="BQ339" s="185"/>
      <c r="BR339" s="185"/>
      <c r="BS339" s="185"/>
      <c r="BT339" s="185"/>
      <c r="BU339" s="185"/>
      <c r="BV339" s="185"/>
      <c r="BW339" s="185"/>
      <c r="BX339" s="185"/>
      <c r="BY339" s="185"/>
      <c r="BZ339" s="185"/>
      <c r="CA339" s="185"/>
      <c r="CB339" s="185"/>
      <c r="CC339" s="185"/>
      <c r="CD339" s="185"/>
      <c r="CE339" s="185"/>
      <c r="CF339" s="185"/>
      <c r="CG339" s="185"/>
      <c r="CH339" s="185"/>
      <c r="CI339" s="185"/>
      <c r="CJ339" s="185"/>
      <c r="CK339" s="185"/>
      <c r="CL339" s="185"/>
      <c r="CM339" s="185"/>
      <c r="CN339" s="185"/>
      <c r="CO339" s="185"/>
      <c r="CP339" s="185"/>
      <c r="CQ339" s="185"/>
      <c r="CR339" s="185"/>
      <c r="CS339" s="185"/>
      <c r="CT339" s="185"/>
      <c r="CU339" s="185"/>
      <c r="CV339" s="194"/>
      <c r="CW339" s="21"/>
      <c r="CX339" s="196"/>
    </row>
    <row r="340" spans="1:102" ht="15" customHeight="1" x14ac:dyDescent="0.25">
      <c r="A340" s="220"/>
      <c r="B340" s="230"/>
      <c r="C340" s="223"/>
      <c r="D340" s="226"/>
      <c r="E340" s="228"/>
      <c r="F340" s="77" t="s">
        <v>43</v>
      </c>
      <c r="G340" s="44"/>
      <c r="H340" s="139"/>
      <c r="I340" s="78"/>
      <c r="J340" s="78"/>
      <c r="K340" s="78"/>
      <c r="L340" s="78"/>
      <c r="M340" s="78"/>
      <c r="N340" s="78"/>
      <c r="O340" s="78"/>
      <c r="P340" s="78"/>
      <c r="Q340" s="78"/>
      <c r="R340" s="78"/>
      <c r="S340" s="78"/>
      <c r="T340" s="78"/>
      <c r="U340" s="78"/>
      <c r="V340" s="78"/>
      <c r="W340" s="78"/>
      <c r="X340" s="78"/>
      <c r="Y340" s="78"/>
      <c r="Z340" s="78"/>
      <c r="AA340" s="78"/>
      <c r="AB340" s="78"/>
      <c r="AC340" s="78"/>
      <c r="AD340" s="78"/>
      <c r="AE340" s="78"/>
      <c r="AF340" s="78"/>
      <c r="AG340" s="78"/>
      <c r="AH340" s="78"/>
      <c r="AI340" s="78"/>
      <c r="AJ340" s="140"/>
      <c r="AK340" s="185"/>
      <c r="AL340" s="185"/>
      <c r="AM340" s="185"/>
      <c r="AN340" s="185"/>
      <c r="AO340" s="185"/>
      <c r="AP340" s="185"/>
      <c r="AQ340" s="185"/>
      <c r="AR340" s="185"/>
      <c r="AS340" s="185"/>
      <c r="AT340" s="185"/>
      <c r="AU340" s="185"/>
      <c r="AV340" s="185"/>
      <c r="AW340" s="185"/>
      <c r="AX340" s="185"/>
      <c r="AY340" s="185"/>
      <c r="AZ340" s="185"/>
      <c r="BA340" s="185"/>
      <c r="BB340" s="185"/>
      <c r="BC340" s="185"/>
      <c r="BD340" s="185"/>
      <c r="BE340" s="185"/>
      <c r="BF340" s="185"/>
      <c r="BG340" s="185"/>
      <c r="BH340" s="185"/>
      <c r="BI340" s="185"/>
      <c r="BJ340" s="185"/>
      <c r="BK340" s="185"/>
      <c r="BL340" s="185"/>
      <c r="BM340" s="185"/>
      <c r="BN340" s="185"/>
      <c r="BO340" s="185"/>
      <c r="BP340" s="185"/>
      <c r="BQ340" s="185"/>
      <c r="BR340" s="185"/>
      <c r="BS340" s="185"/>
      <c r="BT340" s="185"/>
      <c r="BU340" s="185"/>
      <c r="BV340" s="185"/>
      <c r="BW340" s="185"/>
      <c r="BX340" s="185"/>
      <c r="BY340" s="185"/>
      <c r="BZ340" s="185"/>
      <c r="CA340" s="185"/>
      <c r="CB340" s="185"/>
      <c r="CC340" s="185"/>
      <c r="CD340" s="185"/>
      <c r="CE340" s="185"/>
      <c r="CF340" s="185"/>
      <c r="CG340" s="185"/>
      <c r="CH340" s="185"/>
      <c r="CI340" s="185"/>
      <c r="CJ340" s="185"/>
      <c r="CK340" s="185"/>
      <c r="CL340" s="185"/>
      <c r="CM340" s="185"/>
      <c r="CN340" s="185"/>
      <c r="CO340" s="185"/>
      <c r="CP340" s="185"/>
      <c r="CQ340" s="185"/>
      <c r="CR340" s="185"/>
      <c r="CS340" s="185"/>
      <c r="CT340" s="185"/>
      <c r="CU340" s="185"/>
      <c r="CV340" s="194"/>
      <c r="CW340" s="21"/>
      <c r="CX340" s="196"/>
    </row>
    <row r="341" spans="1:102" ht="15" customHeight="1" x14ac:dyDescent="0.25">
      <c r="A341" s="220"/>
      <c r="B341" s="230"/>
      <c r="C341" s="223"/>
      <c r="D341" s="226"/>
      <c r="E341" s="228"/>
      <c r="F341" s="77" t="s">
        <v>44</v>
      </c>
      <c r="G341" s="44"/>
      <c r="H341" s="139"/>
      <c r="I341" s="78"/>
      <c r="J341" s="78"/>
      <c r="K341" s="78"/>
      <c r="L341" s="78"/>
      <c r="M341" s="78"/>
      <c r="N341" s="78"/>
      <c r="O341" s="78"/>
      <c r="P341" s="78"/>
      <c r="Q341" s="78"/>
      <c r="R341" s="78"/>
      <c r="S341" s="78"/>
      <c r="T341" s="78"/>
      <c r="U341" s="78"/>
      <c r="V341" s="78"/>
      <c r="W341" s="78"/>
      <c r="X341" s="78"/>
      <c r="Y341" s="78"/>
      <c r="Z341" s="78"/>
      <c r="AA341" s="78"/>
      <c r="AB341" s="78"/>
      <c r="AC341" s="78"/>
      <c r="AD341" s="78"/>
      <c r="AE341" s="78"/>
      <c r="AF341" s="78"/>
      <c r="AG341" s="78"/>
      <c r="AH341" s="78"/>
      <c r="AI341" s="78"/>
      <c r="AJ341" s="140"/>
      <c r="AK341" s="185"/>
      <c r="AL341" s="185"/>
      <c r="AM341" s="185"/>
      <c r="AN341" s="185"/>
      <c r="AO341" s="185"/>
      <c r="AP341" s="185"/>
      <c r="AQ341" s="185"/>
      <c r="AR341" s="185"/>
      <c r="AS341" s="185"/>
      <c r="AT341" s="185"/>
      <c r="AU341" s="185"/>
      <c r="AV341" s="185"/>
      <c r="AW341" s="185"/>
      <c r="AX341" s="185"/>
      <c r="AY341" s="185"/>
      <c r="AZ341" s="185"/>
      <c r="BA341" s="185"/>
      <c r="BB341" s="185"/>
      <c r="BC341" s="185"/>
      <c r="BD341" s="185"/>
      <c r="BE341" s="185"/>
      <c r="BF341" s="185"/>
      <c r="BG341" s="185"/>
      <c r="BH341" s="185"/>
      <c r="BI341" s="185"/>
      <c r="BJ341" s="185"/>
      <c r="BK341" s="185"/>
      <c r="BL341" s="185"/>
      <c r="BM341" s="185"/>
      <c r="BN341" s="185"/>
      <c r="BO341" s="185"/>
      <c r="BP341" s="185"/>
      <c r="BQ341" s="185"/>
      <c r="BR341" s="185"/>
      <c r="BS341" s="185"/>
      <c r="BT341" s="185"/>
      <c r="BU341" s="185"/>
      <c r="BV341" s="185"/>
      <c r="BW341" s="185"/>
      <c r="BX341" s="185"/>
      <c r="BY341" s="185"/>
      <c r="BZ341" s="185"/>
      <c r="CA341" s="185"/>
      <c r="CB341" s="185"/>
      <c r="CC341" s="185"/>
      <c r="CD341" s="185"/>
      <c r="CE341" s="185"/>
      <c r="CF341" s="185"/>
      <c r="CG341" s="185"/>
      <c r="CH341" s="185"/>
      <c r="CI341" s="185"/>
      <c r="CJ341" s="185"/>
      <c r="CK341" s="185"/>
      <c r="CL341" s="185"/>
      <c r="CM341" s="185"/>
      <c r="CN341" s="185"/>
      <c r="CO341" s="185"/>
      <c r="CP341" s="185"/>
      <c r="CQ341" s="185"/>
      <c r="CR341" s="185"/>
      <c r="CS341" s="185"/>
      <c r="CT341" s="185"/>
      <c r="CU341" s="185"/>
      <c r="CV341" s="194"/>
      <c r="CW341" s="21"/>
      <c r="CX341" s="196"/>
    </row>
    <row r="342" spans="1:102" ht="15" customHeight="1" thickBot="1" x14ac:dyDescent="0.3">
      <c r="A342" s="221"/>
      <c r="B342" s="231"/>
      <c r="C342" s="224"/>
      <c r="D342" s="227"/>
      <c r="E342" s="228"/>
      <c r="F342" s="79" t="s">
        <v>45</v>
      </c>
      <c r="G342" s="44"/>
      <c r="H342" s="141"/>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142"/>
      <c r="AK342" s="186"/>
      <c r="AL342" s="186"/>
      <c r="AM342" s="186"/>
      <c r="AN342" s="186"/>
      <c r="AO342" s="186"/>
      <c r="AP342" s="186"/>
      <c r="AQ342" s="186"/>
      <c r="AR342" s="186"/>
      <c r="AS342" s="186"/>
      <c r="AT342" s="186"/>
      <c r="AU342" s="186"/>
      <c r="AV342" s="186"/>
      <c r="AW342" s="186"/>
      <c r="AX342" s="186"/>
      <c r="AY342" s="186"/>
      <c r="AZ342" s="186"/>
      <c r="BA342" s="186"/>
      <c r="BB342" s="186"/>
      <c r="BC342" s="186"/>
      <c r="BD342" s="186"/>
      <c r="BE342" s="186"/>
      <c r="BF342" s="186"/>
      <c r="BG342" s="186"/>
      <c r="BH342" s="186"/>
      <c r="BI342" s="186"/>
      <c r="BJ342" s="186"/>
      <c r="BK342" s="186"/>
      <c r="BL342" s="186"/>
      <c r="BM342" s="186"/>
      <c r="BN342" s="186"/>
      <c r="BO342" s="186"/>
      <c r="BP342" s="186"/>
      <c r="BQ342" s="186"/>
      <c r="BR342" s="186"/>
      <c r="BS342" s="186"/>
      <c r="BT342" s="186"/>
      <c r="BU342" s="186"/>
      <c r="BV342" s="186"/>
      <c r="BW342" s="186"/>
      <c r="BX342" s="186"/>
      <c r="BY342" s="186"/>
      <c r="BZ342" s="186"/>
      <c r="CA342" s="186"/>
      <c r="CB342" s="186"/>
      <c r="CC342" s="186"/>
      <c r="CD342" s="186"/>
      <c r="CE342" s="186"/>
      <c r="CF342" s="186"/>
      <c r="CG342" s="186"/>
      <c r="CH342" s="186"/>
      <c r="CI342" s="186"/>
      <c r="CJ342" s="186"/>
      <c r="CK342" s="186"/>
      <c r="CL342" s="186"/>
      <c r="CM342" s="186"/>
      <c r="CN342" s="186"/>
      <c r="CO342" s="186"/>
      <c r="CP342" s="186"/>
      <c r="CQ342" s="186"/>
      <c r="CR342" s="186"/>
      <c r="CS342" s="186"/>
      <c r="CT342" s="186"/>
      <c r="CU342" s="186"/>
      <c r="CV342" s="195"/>
      <c r="CW342" s="21"/>
      <c r="CX342" s="196"/>
    </row>
    <row r="343" spans="1:102" ht="15" customHeight="1" thickBot="1" x14ac:dyDescent="0.3">
      <c r="A343" s="219"/>
      <c r="B343" s="158" t="s">
        <v>15</v>
      </c>
      <c r="C343" s="222"/>
      <c r="D343" s="225"/>
      <c r="E343" s="228"/>
      <c r="F343" s="51" t="s">
        <v>16</v>
      </c>
      <c r="G343" s="22" t="str">
        <f t="shared" ref="G343" si="70">IF(COUNTIF(I343:CV346,"&gt;0"),"Yes","No")</f>
        <v>No</v>
      </c>
      <c r="H343" s="126"/>
      <c r="I343" s="113"/>
      <c r="J343" s="112"/>
      <c r="K343" s="112"/>
      <c r="L343" s="112"/>
      <c r="M343" s="112"/>
      <c r="N343" s="113"/>
      <c r="O343" s="113"/>
      <c r="P343" s="113"/>
      <c r="Q343" s="113"/>
      <c r="R343" s="113"/>
      <c r="S343" s="113"/>
      <c r="T343" s="113"/>
      <c r="U343" s="113"/>
      <c r="V343" s="113"/>
      <c r="W343" s="113"/>
      <c r="X343" s="113"/>
      <c r="Y343" s="113"/>
      <c r="Z343" s="113"/>
      <c r="AA343" s="113"/>
      <c r="AB343" s="113"/>
      <c r="AC343" s="113"/>
      <c r="AD343" s="113"/>
      <c r="AE343" s="113"/>
      <c r="AF343" s="113"/>
      <c r="AG343" s="113"/>
      <c r="AH343" s="113"/>
      <c r="AI343" s="113"/>
      <c r="AJ343" s="127"/>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T343" s="178"/>
      <c r="BU343" s="178"/>
      <c r="BV343" s="178"/>
      <c r="BW343" s="178"/>
      <c r="BX343" s="178"/>
      <c r="BY343" s="178"/>
      <c r="BZ343" s="178"/>
      <c r="CA343" s="178"/>
      <c r="CB343" s="178"/>
      <c r="CC343" s="178"/>
      <c r="CD343" s="178"/>
      <c r="CE343" s="178"/>
      <c r="CF343" s="178"/>
      <c r="CG343" s="178"/>
      <c r="CH343" s="178"/>
      <c r="CI343" s="178"/>
      <c r="CJ343" s="178"/>
      <c r="CK343" s="178"/>
      <c r="CL343" s="178"/>
      <c r="CM343" s="178"/>
      <c r="CN343" s="178"/>
      <c r="CO343" s="178"/>
      <c r="CP343" s="178"/>
      <c r="CQ343" s="178"/>
      <c r="CR343" s="178"/>
      <c r="CS343" s="178"/>
      <c r="CT343" s="178"/>
      <c r="CU343" s="178"/>
      <c r="CV343" s="187"/>
      <c r="CW343" s="21"/>
      <c r="CX343" s="196"/>
    </row>
    <row r="344" spans="1:102" ht="15" customHeight="1" thickBot="1" x14ac:dyDescent="0.3">
      <c r="A344" s="220"/>
      <c r="B344" s="159"/>
      <c r="C344" s="223"/>
      <c r="D344" s="226"/>
      <c r="E344" s="228"/>
      <c r="F344" s="29" t="s">
        <v>18</v>
      </c>
      <c r="G344" s="44"/>
      <c r="H344" s="126"/>
      <c r="I344" s="27"/>
      <c r="J344" s="110"/>
      <c r="K344" s="110"/>
      <c r="L344" s="110"/>
      <c r="M344" s="110"/>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128"/>
      <c r="AK344" s="179"/>
      <c r="AL344" s="179"/>
      <c r="AM344" s="179"/>
      <c r="AN344" s="179"/>
      <c r="AO344" s="179"/>
      <c r="AP344" s="179"/>
      <c r="AQ344" s="179"/>
      <c r="AR344" s="179"/>
      <c r="AS344" s="179"/>
      <c r="AT344" s="179"/>
      <c r="AU344" s="179"/>
      <c r="AV344" s="179"/>
      <c r="AW344" s="179"/>
      <c r="AX344" s="179"/>
      <c r="AY344" s="179"/>
      <c r="AZ344" s="179"/>
      <c r="BA344" s="179"/>
      <c r="BB344" s="179"/>
      <c r="BC344" s="179"/>
      <c r="BD344" s="179"/>
      <c r="BE344" s="179"/>
      <c r="BF344" s="179"/>
      <c r="BG344" s="179"/>
      <c r="BH344" s="179"/>
      <c r="BI344" s="179"/>
      <c r="BJ344" s="179"/>
      <c r="BK344" s="179"/>
      <c r="BL344" s="179"/>
      <c r="BM344" s="179"/>
      <c r="BN344" s="179"/>
      <c r="BO344" s="179"/>
      <c r="BP344" s="179"/>
      <c r="BQ344" s="179"/>
      <c r="BR344" s="179"/>
      <c r="BS344" s="179"/>
      <c r="BT344" s="179"/>
      <c r="BU344" s="179"/>
      <c r="BV344" s="179"/>
      <c r="BW344" s="179"/>
      <c r="BX344" s="179"/>
      <c r="BY344" s="179"/>
      <c r="BZ344" s="179"/>
      <c r="CA344" s="179"/>
      <c r="CB344" s="179"/>
      <c r="CC344" s="179"/>
      <c r="CD344" s="179"/>
      <c r="CE344" s="179"/>
      <c r="CF344" s="179"/>
      <c r="CG344" s="179"/>
      <c r="CH344" s="179"/>
      <c r="CI344" s="179"/>
      <c r="CJ344" s="179"/>
      <c r="CK344" s="179"/>
      <c r="CL344" s="179"/>
      <c r="CM344" s="179"/>
      <c r="CN344" s="179"/>
      <c r="CO344" s="179"/>
      <c r="CP344" s="179"/>
      <c r="CQ344" s="179"/>
      <c r="CR344" s="179"/>
      <c r="CS344" s="179"/>
      <c r="CT344" s="179"/>
      <c r="CU344" s="179"/>
      <c r="CV344" s="188"/>
      <c r="CW344" s="21"/>
      <c r="CX344" s="196"/>
    </row>
    <row r="345" spans="1:102" ht="15" customHeight="1" thickBot="1" x14ac:dyDescent="0.3">
      <c r="A345" s="220"/>
      <c r="B345" s="158" t="s">
        <v>19</v>
      </c>
      <c r="C345" s="223"/>
      <c r="D345" s="226"/>
      <c r="E345" s="228"/>
      <c r="F345" s="29" t="s">
        <v>20</v>
      </c>
      <c r="G345" s="44"/>
      <c r="H345" s="126"/>
      <c r="I345" s="27"/>
      <c r="J345" s="110"/>
      <c r="K345" s="110"/>
      <c r="L345" s="110"/>
      <c r="M345" s="110"/>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128"/>
      <c r="AK345" s="179"/>
      <c r="AL345" s="179"/>
      <c r="AM345" s="179"/>
      <c r="AN345" s="179"/>
      <c r="AO345" s="179"/>
      <c r="AP345" s="179"/>
      <c r="AQ345" s="179"/>
      <c r="AR345" s="179"/>
      <c r="AS345" s="179"/>
      <c r="AT345" s="179"/>
      <c r="AU345" s="179"/>
      <c r="AV345" s="179"/>
      <c r="AW345" s="179"/>
      <c r="AX345" s="179"/>
      <c r="AY345" s="179"/>
      <c r="AZ345" s="179"/>
      <c r="BA345" s="179"/>
      <c r="BB345" s="179"/>
      <c r="BC345" s="179"/>
      <c r="BD345" s="179"/>
      <c r="BE345" s="179"/>
      <c r="BF345" s="179"/>
      <c r="BG345" s="179"/>
      <c r="BH345" s="179"/>
      <c r="BI345" s="179"/>
      <c r="BJ345" s="179"/>
      <c r="BK345" s="179"/>
      <c r="BL345" s="179"/>
      <c r="BM345" s="179"/>
      <c r="BN345" s="179"/>
      <c r="BO345" s="179"/>
      <c r="BP345" s="179"/>
      <c r="BQ345" s="179"/>
      <c r="BR345" s="179"/>
      <c r="BS345" s="179"/>
      <c r="BT345" s="179"/>
      <c r="BU345" s="179"/>
      <c r="BV345" s="179"/>
      <c r="BW345" s="179"/>
      <c r="BX345" s="179"/>
      <c r="BY345" s="179"/>
      <c r="BZ345" s="179"/>
      <c r="CA345" s="179"/>
      <c r="CB345" s="179"/>
      <c r="CC345" s="179"/>
      <c r="CD345" s="179"/>
      <c r="CE345" s="179"/>
      <c r="CF345" s="179"/>
      <c r="CG345" s="179"/>
      <c r="CH345" s="179"/>
      <c r="CI345" s="179"/>
      <c r="CJ345" s="179"/>
      <c r="CK345" s="179"/>
      <c r="CL345" s="179"/>
      <c r="CM345" s="179"/>
      <c r="CN345" s="179"/>
      <c r="CO345" s="179"/>
      <c r="CP345" s="179"/>
      <c r="CQ345" s="179"/>
      <c r="CR345" s="179"/>
      <c r="CS345" s="179"/>
      <c r="CT345" s="179"/>
      <c r="CU345" s="179"/>
      <c r="CV345" s="188"/>
      <c r="CW345" s="21"/>
      <c r="CX345" s="196"/>
    </row>
    <row r="346" spans="1:102" ht="15" customHeight="1" thickBot="1" x14ac:dyDescent="0.3">
      <c r="A346" s="220"/>
      <c r="B346" s="160"/>
      <c r="C346" s="223"/>
      <c r="D346" s="226"/>
      <c r="E346" s="228"/>
      <c r="F346" s="29" t="s">
        <v>21</v>
      </c>
      <c r="G346" s="44"/>
      <c r="H346" s="126"/>
      <c r="I346" s="27"/>
      <c r="J346" s="110"/>
      <c r="K346" s="110"/>
      <c r="L346" s="110"/>
      <c r="M346" s="110"/>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128"/>
      <c r="AK346" s="179"/>
      <c r="AL346" s="179"/>
      <c r="AM346" s="179"/>
      <c r="AN346" s="179"/>
      <c r="AO346" s="179"/>
      <c r="AP346" s="179"/>
      <c r="AQ346" s="179"/>
      <c r="AR346" s="179"/>
      <c r="AS346" s="179"/>
      <c r="AT346" s="179"/>
      <c r="AU346" s="179"/>
      <c r="AV346" s="179"/>
      <c r="AW346" s="179"/>
      <c r="AX346" s="179"/>
      <c r="AY346" s="179"/>
      <c r="AZ346" s="179"/>
      <c r="BA346" s="179"/>
      <c r="BB346" s="179"/>
      <c r="BC346" s="179"/>
      <c r="BD346" s="179"/>
      <c r="BE346" s="179"/>
      <c r="BF346" s="179"/>
      <c r="BG346" s="179"/>
      <c r="BH346" s="179"/>
      <c r="BI346" s="179"/>
      <c r="BJ346" s="179"/>
      <c r="BK346" s="179"/>
      <c r="BL346" s="179"/>
      <c r="BM346" s="179"/>
      <c r="BN346" s="179"/>
      <c r="BO346" s="179"/>
      <c r="BP346" s="179"/>
      <c r="BQ346" s="179"/>
      <c r="BR346" s="179"/>
      <c r="BS346" s="179"/>
      <c r="BT346" s="179"/>
      <c r="BU346" s="179"/>
      <c r="BV346" s="179"/>
      <c r="BW346" s="179"/>
      <c r="BX346" s="179"/>
      <c r="BY346" s="179"/>
      <c r="BZ346" s="179"/>
      <c r="CA346" s="179"/>
      <c r="CB346" s="179"/>
      <c r="CC346" s="179"/>
      <c r="CD346" s="179"/>
      <c r="CE346" s="179"/>
      <c r="CF346" s="179"/>
      <c r="CG346" s="179"/>
      <c r="CH346" s="179"/>
      <c r="CI346" s="179"/>
      <c r="CJ346" s="179"/>
      <c r="CK346" s="179"/>
      <c r="CL346" s="179"/>
      <c r="CM346" s="179"/>
      <c r="CN346" s="179"/>
      <c r="CO346" s="179"/>
      <c r="CP346" s="179"/>
      <c r="CQ346" s="179"/>
      <c r="CR346" s="179"/>
      <c r="CS346" s="179"/>
      <c r="CT346" s="179"/>
      <c r="CU346" s="179"/>
      <c r="CV346" s="188"/>
      <c r="CW346" s="21"/>
      <c r="CX346" s="196"/>
    </row>
    <row r="347" spans="1:102" ht="15" customHeight="1" x14ac:dyDescent="0.25">
      <c r="A347" s="220"/>
      <c r="B347" s="229"/>
      <c r="C347" s="223"/>
      <c r="D347" s="226"/>
      <c r="E347" s="228"/>
      <c r="F347" s="30" t="s">
        <v>22</v>
      </c>
      <c r="G347" s="129" t="str">
        <f t="shared" ref="G347" si="71">IF(COUNTIF(I347:CV350,"&gt;0"),"Yes","No")</f>
        <v>No</v>
      </c>
      <c r="H347" s="129"/>
      <c r="I347" s="28"/>
      <c r="J347" s="111"/>
      <c r="K347" s="111"/>
      <c r="L347" s="111"/>
      <c r="M347" s="111"/>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130"/>
      <c r="AK347" s="180"/>
      <c r="AL347" s="180"/>
      <c r="AM347" s="180"/>
      <c r="AN347" s="180"/>
      <c r="AO347" s="180"/>
      <c r="AP347" s="180"/>
      <c r="AQ347" s="180"/>
      <c r="AR347" s="180"/>
      <c r="AS347" s="180"/>
      <c r="AT347" s="180"/>
      <c r="AU347" s="180"/>
      <c r="AV347" s="180"/>
      <c r="AW347" s="180"/>
      <c r="AX347" s="180"/>
      <c r="AY347" s="180"/>
      <c r="AZ347" s="180"/>
      <c r="BA347" s="180"/>
      <c r="BB347" s="180"/>
      <c r="BC347" s="180"/>
      <c r="BD347" s="180"/>
      <c r="BE347" s="180"/>
      <c r="BF347" s="180"/>
      <c r="BG347" s="180"/>
      <c r="BH347" s="180"/>
      <c r="BI347" s="180"/>
      <c r="BJ347" s="180"/>
      <c r="BK347" s="180"/>
      <c r="BL347" s="180"/>
      <c r="BM347" s="180"/>
      <c r="BN347" s="180"/>
      <c r="BO347" s="180"/>
      <c r="BP347" s="180"/>
      <c r="BQ347" s="180"/>
      <c r="BR347" s="180"/>
      <c r="BS347" s="180"/>
      <c r="BT347" s="180"/>
      <c r="BU347" s="180"/>
      <c r="BV347" s="180"/>
      <c r="BW347" s="180"/>
      <c r="BX347" s="180"/>
      <c r="BY347" s="180"/>
      <c r="BZ347" s="180"/>
      <c r="CA347" s="180"/>
      <c r="CB347" s="180"/>
      <c r="CC347" s="180"/>
      <c r="CD347" s="180"/>
      <c r="CE347" s="180"/>
      <c r="CF347" s="180"/>
      <c r="CG347" s="180"/>
      <c r="CH347" s="180"/>
      <c r="CI347" s="180"/>
      <c r="CJ347" s="180"/>
      <c r="CK347" s="180"/>
      <c r="CL347" s="180"/>
      <c r="CM347" s="180"/>
      <c r="CN347" s="180"/>
      <c r="CO347" s="180"/>
      <c r="CP347" s="180"/>
      <c r="CQ347" s="180"/>
      <c r="CR347" s="180"/>
      <c r="CS347" s="180"/>
      <c r="CT347" s="180"/>
      <c r="CU347" s="180"/>
      <c r="CV347" s="189"/>
      <c r="CW347" s="21"/>
      <c r="CX347" s="196"/>
    </row>
    <row r="348" spans="1:102" ht="15" customHeight="1" x14ac:dyDescent="0.25">
      <c r="A348" s="220"/>
      <c r="B348" s="230"/>
      <c r="C348" s="223"/>
      <c r="D348" s="226"/>
      <c r="E348" s="228"/>
      <c r="F348" s="30" t="s">
        <v>23</v>
      </c>
      <c r="G348" s="44"/>
      <c r="H348" s="129"/>
      <c r="I348" s="28"/>
      <c r="J348" s="111"/>
      <c r="K348" s="111"/>
      <c r="L348" s="111"/>
      <c r="M348" s="111"/>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130"/>
      <c r="AK348" s="180"/>
      <c r="AL348" s="180"/>
      <c r="AM348" s="180"/>
      <c r="AN348" s="180"/>
      <c r="AO348" s="180"/>
      <c r="AP348" s="180"/>
      <c r="AQ348" s="180"/>
      <c r="AR348" s="180"/>
      <c r="AS348" s="180"/>
      <c r="AT348" s="180"/>
      <c r="AU348" s="180"/>
      <c r="AV348" s="180"/>
      <c r="AW348" s="180"/>
      <c r="AX348" s="180"/>
      <c r="AY348" s="180"/>
      <c r="AZ348" s="180"/>
      <c r="BA348" s="180"/>
      <c r="BB348" s="180"/>
      <c r="BC348" s="180"/>
      <c r="BD348" s="180"/>
      <c r="BE348" s="180"/>
      <c r="BF348" s="180"/>
      <c r="BG348" s="180"/>
      <c r="BH348" s="180"/>
      <c r="BI348" s="180"/>
      <c r="BJ348" s="180"/>
      <c r="BK348" s="180"/>
      <c r="BL348" s="180"/>
      <c r="BM348" s="180"/>
      <c r="BN348" s="180"/>
      <c r="BO348" s="180"/>
      <c r="BP348" s="180"/>
      <c r="BQ348" s="180"/>
      <c r="BR348" s="180"/>
      <c r="BS348" s="180"/>
      <c r="BT348" s="180"/>
      <c r="BU348" s="180"/>
      <c r="BV348" s="180"/>
      <c r="BW348" s="180"/>
      <c r="BX348" s="180"/>
      <c r="BY348" s="180"/>
      <c r="BZ348" s="180"/>
      <c r="CA348" s="180"/>
      <c r="CB348" s="180"/>
      <c r="CC348" s="180"/>
      <c r="CD348" s="180"/>
      <c r="CE348" s="180"/>
      <c r="CF348" s="180"/>
      <c r="CG348" s="180"/>
      <c r="CH348" s="180"/>
      <c r="CI348" s="180"/>
      <c r="CJ348" s="180"/>
      <c r="CK348" s="180"/>
      <c r="CL348" s="180"/>
      <c r="CM348" s="180"/>
      <c r="CN348" s="180"/>
      <c r="CO348" s="180"/>
      <c r="CP348" s="180"/>
      <c r="CQ348" s="180"/>
      <c r="CR348" s="180"/>
      <c r="CS348" s="180"/>
      <c r="CT348" s="180"/>
      <c r="CU348" s="180"/>
      <c r="CV348" s="189"/>
      <c r="CW348" s="21"/>
      <c r="CX348" s="196"/>
    </row>
    <row r="349" spans="1:102" ht="15" customHeight="1" x14ac:dyDescent="0.25">
      <c r="A349" s="220"/>
      <c r="B349" s="230"/>
      <c r="C349" s="223"/>
      <c r="D349" s="226"/>
      <c r="E349" s="228"/>
      <c r="F349" s="30" t="s">
        <v>24</v>
      </c>
      <c r="G349" s="44"/>
      <c r="H349" s="129"/>
      <c r="I349" s="28"/>
      <c r="J349" s="111"/>
      <c r="K349" s="111"/>
      <c r="L349" s="111"/>
      <c r="M349" s="111"/>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130"/>
      <c r="AK349" s="180"/>
      <c r="AL349" s="180"/>
      <c r="AM349" s="180"/>
      <c r="AN349" s="180"/>
      <c r="AO349" s="180"/>
      <c r="AP349" s="180"/>
      <c r="AQ349" s="180"/>
      <c r="AR349" s="180"/>
      <c r="AS349" s="180"/>
      <c r="AT349" s="180"/>
      <c r="AU349" s="180"/>
      <c r="AV349" s="180"/>
      <c r="AW349" s="180"/>
      <c r="AX349" s="180"/>
      <c r="AY349" s="180"/>
      <c r="AZ349" s="180"/>
      <c r="BA349" s="180"/>
      <c r="BB349" s="180"/>
      <c r="BC349" s="180"/>
      <c r="BD349" s="180"/>
      <c r="BE349" s="180"/>
      <c r="BF349" s="180"/>
      <c r="BG349" s="180"/>
      <c r="BH349" s="180"/>
      <c r="BI349" s="180"/>
      <c r="BJ349" s="180"/>
      <c r="BK349" s="180"/>
      <c r="BL349" s="180"/>
      <c r="BM349" s="180"/>
      <c r="BN349" s="180"/>
      <c r="BO349" s="180"/>
      <c r="BP349" s="180"/>
      <c r="BQ349" s="180"/>
      <c r="BR349" s="180"/>
      <c r="BS349" s="180"/>
      <c r="BT349" s="180"/>
      <c r="BU349" s="180"/>
      <c r="BV349" s="180"/>
      <c r="BW349" s="180"/>
      <c r="BX349" s="180"/>
      <c r="BY349" s="180"/>
      <c r="BZ349" s="180"/>
      <c r="CA349" s="180"/>
      <c r="CB349" s="180"/>
      <c r="CC349" s="180"/>
      <c r="CD349" s="180"/>
      <c r="CE349" s="180"/>
      <c r="CF349" s="180"/>
      <c r="CG349" s="180"/>
      <c r="CH349" s="180"/>
      <c r="CI349" s="180"/>
      <c r="CJ349" s="180"/>
      <c r="CK349" s="180"/>
      <c r="CL349" s="180"/>
      <c r="CM349" s="180"/>
      <c r="CN349" s="180"/>
      <c r="CO349" s="180"/>
      <c r="CP349" s="180"/>
      <c r="CQ349" s="180"/>
      <c r="CR349" s="180"/>
      <c r="CS349" s="180"/>
      <c r="CT349" s="180"/>
      <c r="CU349" s="180"/>
      <c r="CV349" s="189"/>
      <c r="CW349" s="21"/>
      <c r="CX349" s="196"/>
    </row>
    <row r="350" spans="1:102" ht="15" customHeight="1" x14ac:dyDescent="0.25">
      <c r="A350" s="220"/>
      <c r="B350" s="230"/>
      <c r="C350" s="223"/>
      <c r="D350" s="226"/>
      <c r="E350" s="228"/>
      <c r="F350" s="30" t="s">
        <v>25</v>
      </c>
      <c r="G350" s="44"/>
      <c r="H350" s="129"/>
      <c r="I350" s="28"/>
      <c r="J350" s="111"/>
      <c r="K350" s="111"/>
      <c r="L350" s="111"/>
      <c r="M350" s="111"/>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130"/>
      <c r="AK350" s="180"/>
      <c r="AL350" s="180"/>
      <c r="AM350" s="180"/>
      <c r="AN350" s="180"/>
      <c r="AO350" s="180"/>
      <c r="AP350" s="180"/>
      <c r="AQ350" s="180"/>
      <c r="AR350" s="180"/>
      <c r="AS350" s="180"/>
      <c r="AT350" s="180"/>
      <c r="AU350" s="180"/>
      <c r="AV350" s="180"/>
      <c r="AW350" s="180"/>
      <c r="AX350" s="180"/>
      <c r="AY350" s="180"/>
      <c r="AZ350" s="180"/>
      <c r="BA350" s="180"/>
      <c r="BB350" s="180"/>
      <c r="BC350" s="180"/>
      <c r="BD350" s="180"/>
      <c r="BE350" s="180"/>
      <c r="BF350" s="180"/>
      <c r="BG350" s="180"/>
      <c r="BH350" s="180"/>
      <c r="BI350" s="180"/>
      <c r="BJ350" s="180"/>
      <c r="BK350" s="180"/>
      <c r="BL350" s="180"/>
      <c r="BM350" s="180"/>
      <c r="BN350" s="180"/>
      <c r="BO350" s="180"/>
      <c r="BP350" s="180"/>
      <c r="BQ350" s="180"/>
      <c r="BR350" s="180"/>
      <c r="BS350" s="180"/>
      <c r="BT350" s="180"/>
      <c r="BU350" s="180"/>
      <c r="BV350" s="180"/>
      <c r="BW350" s="180"/>
      <c r="BX350" s="180"/>
      <c r="BY350" s="180"/>
      <c r="BZ350" s="180"/>
      <c r="CA350" s="180"/>
      <c r="CB350" s="180"/>
      <c r="CC350" s="180"/>
      <c r="CD350" s="180"/>
      <c r="CE350" s="180"/>
      <c r="CF350" s="180"/>
      <c r="CG350" s="180"/>
      <c r="CH350" s="180"/>
      <c r="CI350" s="180"/>
      <c r="CJ350" s="180"/>
      <c r="CK350" s="180"/>
      <c r="CL350" s="180"/>
      <c r="CM350" s="180"/>
      <c r="CN350" s="180"/>
      <c r="CO350" s="180"/>
      <c r="CP350" s="180"/>
      <c r="CQ350" s="180"/>
      <c r="CR350" s="180"/>
      <c r="CS350" s="180"/>
      <c r="CT350" s="180"/>
      <c r="CU350" s="180"/>
      <c r="CV350" s="189"/>
      <c r="CW350" s="21"/>
      <c r="CX350" s="196"/>
    </row>
    <row r="351" spans="1:102" ht="15" customHeight="1" x14ac:dyDescent="0.25">
      <c r="A351" s="220"/>
      <c r="B351" s="230"/>
      <c r="C351" s="223"/>
      <c r="D351" s="226"/>
      <c r="E351" s="228"/>
      <c r="F351" s="31" t="s">
        <v>26</v>
      </c>
      <c r="G351" s="129" t="str">
        <f t="shared" ref="G351" si="72">IF(COUNTIF(I351:CV354,"&gt;0"),"Yes","No")</f>
        <v>No</v>
      </c>
      <c r="H351" s="131"/>
      <c r="I351" s="109"/>
      <c r="J351" s="109"/>
      <c r="K351" s="109"/>
      <c r="L351" s="109"/>
      <c r="M351" s="109"/>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132"/>
      <c r="AK351" s="181"/>
      <c r="AL351" s="181"/>
      <c r="AM351" s="181"/>
      <c r="AN351" s="181"/>
      <c r="AO351" s="181"/>
      <c r="AP351" s="181"/>
      <c r="AQ351" s="181"/>
      <c r="AR351" s="181"/>
      <c r="AS351" s="181"/>
      <c r="AT351" s="181"/>
      <c r="AU351" s="181"/>
      <c r="AV351" s="181"/>
      <c r="AW351" s="181"/>
      <c r="AX351" s="181"/>
      <c r="AY351" s="181"/>
      <c r="AZ351" s="181"/>
      <c r="BA351" s="181"/>
      <c r="BB351" s="181"/>
      <c r="BC351" s="181"/>
      <c r="BD351" s="181"/>
      <c r="BE351" s="181"/>
      <c r="BF351" s="181"/>
      <c r="BG351" s="181"/>
      <c r="BH351" s="181"/>
      <c r="BI351" s="181"/>
      <c r="BJ351" s="181"/>
      <c r="BK351" s="181"/>
      <c r="BL351" s="181"/>
      <c r="BM351" s="181"/>
      <c r="BN351" s="181"/>
      <c r="BO351" s="181"/>
      <c r="BP351" s="181"/>
      <c r="BQ351" s="181"/>
      <c r="BR351" s="181"/>
      <c r="BS351" s="181"/>
      <c r="BT351" s="181"/>
      <c r="BU351" s="181"/>
      <c r="BV351" s="181"/>
      <c r="BW351" s="181"/>
      <c r="BX351" s="181"/>
      <c r="BY351" s="181"/>
      <c r="BZ351" s="181"/>
      <c r="CA351" s="181"/>
      <c r="CB351" s="181"/>
      <c r="CC351" s="181"/>
      <c r="CD351" s="181"/>
      <c r="CE351" s="181"/>
      <c r="CF351" s="181"/>
      <c r="CG351" s="181"/>
      <c r="CH351" s="181"/>
      <c r="CI351" s="181"/>
      <c r="CJ351" s="181"/>
      <c r="CK351" s="181"/>
      <c r="CL351" s="181"/>
      <c r="CM351" s="181"/>
      <c r="CN351" s="181"/>
      <c r="CO351" s="181"/>
      <c r="CP351" s="181"/>
      <c r="CQ351" s="181"/>
      <c r="CR351" s="181"/>
      <c r="CS351" s="181"/>
      <c r="CT351" s="181"/>
      <c r="CU351" s="181"/>
      <c r="CV351" s="190"/>
      <c r="CW351" s="21"/>
      <c r="CX351" s="196"/>
    </row>
    <row r="352" spans="1:102" ht="15" customHeight="1" x14ac:dyDescent="0.25">
      <c r="A352" s="220"/>
      <c r="B352" s="230"/>
      <c r="C352" s="223"/>
      <c r="D352" s="226"/>
      <c r="E352" s="228"/>
      <c r="F352" s="31" t="s">
        <v>27</v>
      </c>
      <c r="G352" s="44"/>
      <c r="H352" s="131"/>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132"/>
      <c r="AK352" s="181"/>
      <c r="AL352" s="181"/>
      <c r="AM352" s="181"/>
      <c r="AN352" s="181"/>
      <c r="AO352" s="181"/>
      <c r="AP352" s="181"/>
      <c r="AQ352" s="181"/>
      <c r="AR352" s="181"/>
      <c r="AS352" s="181"/>
      <c r="AT352" s="181"/>
      <c r="AU352" s="181"/>
      <c r="AV352" s="181"/>
      <c r="AW352" s="181"/>
      <c r="AX352" s="181"/>
      <c r="AY352" s="181"/>
      <c r="AZ352" s="181"/>
      <c r="BA352" s="181"/>
      <c r="BB352" s="181"/>
      <c r="BC352" s="181"/>
      <c r="BD352" s="181"/>
      <c r="BE352" s="181"/>
      <c r="BF352" s="181"/>
      <c r="BG352" s="181"/>
      <c r="BH352" s="181"/>
      <c r="BI352" s="181"/>
      <c r="BJ352" s="181"/>
      <c r="BK352" s="181"/>
      <c r="BL352" s="181"/>
      <c r="BM352" s="181"/>
      <c r="BN352" s="181"/>
      <c r="BO352" s="181"/>
      <c r="BP352" s="181"/>
      <c r="BQ352" s="181"/>
      <c r="BR352" s="181"/>
      <c r="BS352" s="181"/>
      <c r="BT352" s="181"/>
      <c r="BU352" s="181"/>
      <c r="BV352" s="181"/>
      <c r="BW352" s="181"/>
      <c r="BX352" s="181"/>
      <c r="BY352" s="181"/>
      <c r="BZ352" s="181"/>
      <c r="CA352" s="181"/>
      <c r="CB352" s="181"/>
      <c r="CC352" s="181"/>
      <c r="CD352" s="181"/>
      <c r="CE352" s="181"/>
      <c r="CF352" s="181"/>
      <c r="CG352" s="181"/>
      <c r="CH352" s="181"/>
      <c r="CI352" s="181"/>
      <c r="CJ352" s="181"/>
      <c r="CK352" s="181"/>
      <c r="CL352" s="181"/>
      <c r="CM352" s="181"/>
      <c r="CN352" s="181"/>
      <c r="CO352" s="181"/>
      <c r="CP352" s="181"/>
      <c r="CQ352" s="181"/>
      <c r="CR352" s="181"/>
      <c r="CS352" s="181"/>
      <c r="CT352" s="181"/>
      <c r="CU352" s="181"/>
      <c r="CV352" s="190"/>
      <c r="CW352" s="21"/>
      <c r="CX352" s="196"/>
    </row>
    <row r="353" spans="1:102" ht="15" customHeight="1" x14ac:dyDescent="0.25">
      <c r="A353" s="220"/>
      <c r="B353" s="230"/>
      <c r="C353" s="223"/>
      <c r="D353" s="226"/>
      <c r="E353" s="228"/>
      <c r="F353" s="31" t="s">
        <v>28</v>
      </c>
      <c r="G353" s="44"/>
      <c r="H353" s="131"/>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132"/>
      <c r="AK353" s="181"/>
      <c r="AL353" s="181"/>
      <c r="AM353" s="181"/>
      <c r="AN353" s="181"/>
      <c r="AO353" s="181"/>
      <c r="AP353" s="181"/>
      <c r="AQ353" s="181"/>
      <c r="AR353" s="181"/>
      <c r="AS353" s="181"/>
      <c r="AT353" s="181"/>
      <c r="AU353" s="181"/>
      <c r="AV353" s="181"/>
      <c r="AW353" s="181"/>
      <c r="AX353" s="181"/>
      <c r="AY353" s="181"/>
      <c r="AZ353" s="181"/>
      <c r="BA353" s="181"/>
      <c r="BB353" s="181"/>
      <c r="BC353" s="181"/>
      <c r="BD353" s="181"/>
      <c r="BE353" s="181"/>
      <c r="BF353" s="181"/>
      <c r="BG353" s="181"/>
      <c r="BH353" s="181"/>
      <c r="BI353" s="181"/>
      <c r="BJ353" s="181"/>
      <c r="BK353" s="181"/>
      <c r="BL353" s="181"/>
      <c r="BM353" s="181"/>
      <c r="BN353" s="181"/>
      <c r="BO353" s="181"/>
      <c r="BP353" s="181"/>
      <c r="BQ353" s="181"/>
      <c r="BR353" s="181"/>
      <c r="BS353" s="181"/>
      <c r="BT353" s="181"/>
      <c r="BU353" s="181"/>
      <c r="BV353" s="181"/>
      <c r="BW353" s="181"/>
      <c r="BX353" s="181"/>
      <c r="BY353" s="181"/>
      <c r="BZ353" s="181"/>
      <c r="CA353" s="181"/>
      <c r="CB353" s="181"/>
      <c r="CC353" s="181"/>
      <c r="CD353" s="181"/>
      <c r="CE353" s="181"/>
      <c r="CF353" s="181"/>
      <c r="CG353" s="181"/>
      <c r="CH353" s="181"/>
      <c r="CI353" s="181"/>
      <c r="CJ353" s="181"/>
      <c r="CK353" s="181"/>
      <c r="CL353" s="181"/>
      <c r="CM353" s="181"/>
      <c r="CN353" s="181"/>
      <c r="CO353" s="181"/>
      <c r="CP353" s="181"/>
      <c r="CQ353" s="181"/>
      <c r="CR353" s="181"/>
      <c r="CS353" s="181"/>
      <c r="CT353" s="181"/>
      <c r="CU353" s="181"/>
      <c r="CV353" s="190"/>
      <c r="CW353" s="21"/>
      <c r="CX353" s="196"/>
    </row>
    <row r="354" spans="1:102" ht="15" customHeight="1" x14ac:dyDescent="0.25">
      <c r="A354" s="220"/>
      <c r="B354" s="230"/>
      <c r="C354" s="223"/>
      <c r="D354" s="226"/>
      <c r="E354" s="228"/>
      <c r="F354" s="31" t="s">
        <v>29</v>
      </c>
      <c r="G354" s="44"/>
      <c r="H354" s="131"/>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132"/>
      <c r="AK354" s="181"/>
      <c r="AL354" s="181"/>
      <c r="AM354" s="181"/>
      <c r="AN354" s="181"/>
      <c r="AO354" s="181"/>
      <c r="AP354" s="181"/>
      <c r="AQ354" s="181"/>
      <c r="AR354" s="181"/>
      <c r="AS354" s="181"/>
      <c r="AT354" s="181"/>
      <c r="AU354" s="181"/>
      <c r="AV354" s="181"/>
      <c r="AW354" s="181"/>
      <c r="AX354" s="181"/>
      <c r="AY354" s="181"/>
      <c r="AZ354" s="181"/>
      <c r="BA354" s="181"/>
      <c r="BB354" s="181"/>
      <c r="BC354" s="181"/>
      <c r="BD354" s="181"/>
      <c r="BE354" s="181"/>
      <c r="BF354" s="181"/>
      <c r="BG354" s="181"/>
      <c r="BH354" s="181"/>
      <c r="BI354" s="181"/>
      <c r="BJ354" s="181"/>
      <c r="BK354" s="181"/>
      <c r="BL354" s="181"/>
      <c r="BM354" s="181"/>
      <c r="BN354" s="181"/>
      <c r="BO354" s="181"/>
      <c r="BP354" s="181"/>
      <c r="BQ354" s="181"/>
      <c r="BR354" s="181"/>
      <c r="BS354" s="181"/>
      <c r="BT354" s="181"/>
      <c r="BU354" s="181"/>
      <c r="BV354" s="181"/>
      <c r="BW354" s="181"/>
      <c r="BX354" s="181"/>
      <c r="BY354" s="181"/>
      <c r="BZ354" s="181"/>
      <c r="CA354" s="181"/>
      <c r="CB354" s="181"/>
      <c r="CC354" s="181"/>
      <c r="CD354" s="181"/>
      <c r="CE354" s="181"/>
      <c r="CF354" s="181"/>
      <c r="CG354" s="181"/>
      <c r="CH354" s="181"/>
      <c r="CI354" s="181"/>
      <c r="CJ354" s="181"/>
      <c r="CK354" s="181"/>
      <c r="CL354" s="181"/>
      <c r="CM354" s="181"/>
      <c r="CN354" s="181"/>
      <c r="CO354" s="181"/>
      <c r="CP354" s="181"/>
      <c r="CQ354" s="181"/>
      <c r="CR354" s="181"/>
      <c r="CS354" s="181"/>
      <c r="CT354" s="181"/>
      <c r="CU354" s="181"/>
      <c r="CV354" s="190"/>
      <c r="CW354" s="21"/>
      <c r="CX354" s="196"/>
    </row>
    <row r="355" spans="1:102" ht="15" customHeight="1" x14ac:dyDescent="0.25">
      <c r="A355" s="220"/>
      <c r="B355" s="230"/>
      <c r="C355" s="223"/>
      <c r="D355" s="226"/>
      <c r="E355" s="228"/>
      <c r="F355" s="32" t="s">
        <v>30</v>
      </c>
      <c r="G355" s="133" t="str">
        <f t="shared" ref="G355" si="73">IF(COUNTIF(I355:CV358,"&gt;0"),"Yes","No")</f>
        <v>No</v>
      </c>
      <c r="H355" s="133"/>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134"/>
      <c r="AK355" s="182"/>
      <c r="AL355" s="182"/>
      <c r="AM355" s="182"/>
      <c r="AN355" s="182"/>
      <c r="AO355" s="182"/>
      <c r="AP355" s="182"/>
      <c r="AQ355" s="182"/>
      <c r="AR355" s="182"/>
      <c r="AS355" s="182"/>
      <c r="AT355" s="182"/>
      <c r="AU355" s="182"/>
      <c r="AV355" s="182"/>
      <c r="AW355" s="182"/>
      <c r="AX355" s="182"/>
      <c r="AY355" s="182"/>
      <c r="AZ355" s="182"/>
      <c r="BA355" s="182"/>
      <c r="BB355" s="182"/>
      <c r="BC355" s="182"/>
      <c r="BD355" s="182"/>
      <c r="BE355" s="182"/>
      <c r="BF355" s="182"/>
      <c r="BG355" s="182"/>
      <c r="BH355" s="182"/>
      <c r="BI355" s="182"/>
      <c r="BJ355" s="182"/>
      <c r="BK355" s="182"/>
      <c r="BL355" s="182"/>
      <c r="BM355" s="182"/>
      <c r="BN355" s="182"/>
      <c r="BO355" s="182"/>
      <c r="BP355" s="182"/>
      <c r="BQ355" s="182"/>
      <c r="BR355" s="182"/>
      <c r="BS355" s="182"/>
      <c r="BT355" s="182"/>
      <c r="BU355" s="182"/>
      <c r="BV355" s="182"/>
      <c r="BW355" s="182"/>
      <c r="BX355" s="182"/>
      <c r="BY355" s="182"/>
      <c r="BZ355" s="182"/>
      <c r="CA355" s="182"/>
      <c r="CB355" s="182"/>
      <c r="CC355" s="182"/>
      <c r="CD355" s="182"/>
      <c r="CE355" s="182"/>
      <c r="CF355" s="182"/>
      <c r="CG355" s="182"/>
      <c r="CH355" s="182"/>
      <c r="CI355" s="182"/>
      <c r="CJ355" s="182"/>
      <c r="CK355" s="182"/>
      <c r="CL355" s="182"/>
      <c r="CM355" s="182"/>
      <c r="CN355" s="182"/>
      <c r="CO355" s="182"/>
      <c r="CP355" s="182"/>
      <c r="CQ355" s="182"/>
      <c r="CR355" s="182"/>
      <c r="CS355" s="182"/>
      <c r="CT355" s="182"/>
      <c r="CU355" s="182"/>
      <c r="CV355" s="191"/>
      <c r="CW355" s="21"/>
      <c r="CX355" s="196"/>
    </row>
    <row r="356" spans="1:102" ht="15" customHeight="1" x14ac:dyDescent="0.25">
      <c r="A356" s="220"/>
      <c r="B356" s="230"/>
      <c r="C356" s="223"/>
      <c r="D356" s="226"/>
      <c r="E356" s="228"/>
      <c r="F356" s="32" t="s">
        <v>31</v>
      </c>
      <c r="G356" s="44"/>
      <c r="H356" s="133"/>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134"/>
      <c r="AK356" s="182"/>
      <c r="AL356" s="182"/>
      <c r="AM356" s="182"/>
      <c r="AN356" s="182"/>
      <c r="AO356" s="182"/>
      <c r="AP356" s="182"/>
      <c r="AQ356" s="182"/>
      <c r="AR356" s="182"/>
      <c r="AS356" s="182"/>
      <c r="AT356" s="182"/>
      <c r="AU356" s="182"/>
      <c r="AV356" s="182"/>
      <c r="AW356" s="182"/>
      <c r="AX356" s="182"/>
      <c r="AY356" s="182"/>
      <c r="AZ356" s="182"/>
      <c r="BA356" s="182"/>
      <c r="BB356" s="182"/>
      <c r="BC356" s="182"/>
      <c r="BD356" s="182"/>
      <c r="BE356" s="182"/>
      <c r="BF356" s="182"/>
      <c r="BG356" s="182"/>
      <c r="BH356" s="182"/>
      <c r="BI356" s="182"/>
      <c r="BJ356" s="182"/>
      <c r="BK356" s="182"/>
      <c r="BL356" s="182"/>
      <c r="BM356" s="182"/>
      <c r="BN356" s="182"/>
      <c r="BO356" s="182"/>
      <c r="BP356" s="182"/>
      <c r="BQ356" s="182"/>
      <c r="BR356" s="182"/>
      <c r="BS356" s="182"/>
      <c r="BT356" s="182"/>
      <c r="BU356" s="182"/>
      <c r="BV356" s="182"/>
      <c r="BW356" s="182"/>
      <c r="BX356" s="182"/>
      <c r="BY356" s="182"/>
      <c r="BZ356" s="182"/>
      <c r="CA356" s="182"/>
      <c r="CB356" s="182"/>
      <c r="CC356" s="182"/>
      <c r="CD356" s="182"/>
      <c r="CE356" s="182"/>
      <c r="CF356" s="182"/>
      <c r="CG356" s="182"/>
      <c r="CH356" s="182"/>
      <c r="CI356" s="182"/>
      <c r="CJ356" s="182"/>
      <c r="CK356" s="182"/>
      <c r="CL356" s="182"/>
      <c r="CM356" s="182"/>
      <c r="CN356" s="182"/>
      <c r="CO356" s="182"/>
      <c r="CP356" s="182"/>
      <c r="CQ356" s="182"/>
      <c r="CR356" s="182"/>
      <c r="CS356" s="182"/>
      <c r="CT356" s="182"/>
      <c r="CU356" s="182"/>
      <c r="CV356" s="191"/>
      <c r="CW356" s="21"/>
      <c r="CX356" s="196"/>
    </row>
    <row r="357" spans="1:102" ht="15" customHeight="1" x14ac:dyDescent="0.25">
      <c r="A357" s="220"/>
      <c r="B357" s="230"/>
      <c r="C357" s="223"/>
      <c r="D357" s="226"/>
      <c r="E357" s="228"/>
      <c r="F357" s="32" t="s">
        <v>32</v>
      </c>
      <c r="G357" s="44"/>
      <c r="H357" s="133"/>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134"/>
      <c r="AK357" s="182"/>
      <c r="AL357" s="182"/>
      <c r="AM357" s="182"/>
      <c r="AN357" s="182"/>
      <c r="AO357" s="182"/>
      <c r="AP357" s="182"/>
      <c r="AQ357" s="182"/>
      <c r="AR357" s="182"/>
      <c r="AS357" s="182"/>
      <c r="AT357" s="182"/>
      <c r="AU357" s="182"/>
      <c r="AV357" s="182"/>
      <c r="AW357" s="182"/>
      <c r="AX357" s="182"/>
      <c r="AY357" s="182"/>
      <c r="AZ357" s="182"/>
      <c r="BA357" s="182"/>
      <c r="BB357" s="182"/>
      <c r="BC357" s="182"/>
      <c r="BD357" s="182"/>
      <c r="BE357" s="182"/>
      <c r="BF357" s="182"/>
      <c r="BG357" s="182"/>
      <c r="BH357" s="182"/>
      <c r="BI357" s="182"/>
      <c r="BJ357" s="182"/>
      <c r="BK357" s="182"/>
      <c r="BL357" s="182"/>
      <c r="BM357" s="182"/>
      <c r="BN357" s="182"/>
      <c r="BO357" s="182"/>
      <c r="BP357" s="182"/>
      <c r="BQ357" s="182"/>
      <c r="BR357" s="182"/>
      <c r="BS357" s="182"/>
      <c r="BT357" s="182"/>
      <c r="BU357" s="182"/>
      <c r="BV357" s="182"/>
      <c r="BW357" s="182"/>
      <c r="BX357" s="182"/>
      <c r="BY357" s="182"/>
      <c r="BZ357" s="182"/>
      <c r="CA357" s="182"/>
      <c r="CB357" s="182"/>
      <c r="CC357" s="182"/>
      <c r="CD357" s="182"/>
      <c r="CE357" s="182"/>
      <c r="CF357" s="182"/>
      <c r="CG357" s="182"/>
      <c r="CH357" s="182"/>
      <c r="CI357" s="182"/>
      <c r="CJ357" s="182"/>
      <c r="CK357" s="182"/>
      <c r="CL357" s="182"/>
      <c r="CM357" s="182"/>
      <c r="CN357" s="182"/>
      <c r="CO357" s="182"/>
      <c r="CP357" s="182"/>
      <c r="CQ357" s="182"/>
      <c r="CR357" s="182"/>
      <c r="CS357" s="182"/>
      <c r="CT357" s="182"/>
      <c r="CU357" s="182"/>
      <c r="CV357" s="191"/>
      <c r="CW357" s="21"/>
      <c r="CX357" s="196"/>
    </row>
    <row r="358" spans="1:102" ht="15" customHeight="1" x14ac:dyDescent="0.25">
      <c r="A358" s="220"/>
      <c r="B358" s="230"/>
      <c r="C358" s="223"/>
      <c r="D358" s="226"/>
      <c r="E358" s="228"/>
      <c r="F358" s="32" t="s">
        <v>33</v>
      </c>
      <c r="G358" s="44"/>
      <c r="H358" s="133"/>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134"/>
      <c r="AK358" s="182"/>
      <c r="AL358" s="182"/>
      <c r="AM358" s="182"/>
      <c r="AN358" s="182"/>
      <c r="AO358" s="182"/>
      <c r="AP358" s="182"/>
      <c r="AQ358" s="182"/>
      <c r="AR358" s="182"/>
      <c r="AS358" s="182"/>
      <c r="AT358" s="182"/>
      <c r="AU358" s="182"/>
      <c r="AV358" s="182"/>
      <c r="AW358" s="182"/>
      <c r="AX358" s="182"/>
      <c r="AY358" s="182"/>
      <c r="AZ358" s="182"/>
      <c r="BA358" s="182"/>
      <c r="BB358" s="182"/>
      <c r="BC358" s="182"/>
      <c r="BD358" s="182"/>
      <c r="BE358" s="182"/>
      <c r="BF358" s="182"/>
      <c r="BG358" s="182"/>
      <c r="BH358" s="182"/>
      <c r="BI358" s="182"/>
      <c r="BJ358" s="182"/>
      <c r="BK358" s="182"/>
      <c r="BL358" s="182"/>
      <c r="BM358" s="182"/>
      <c r="BN358" s="182"/>
      <c r="BO358" s="182"/>
      <c r="BP358" s="182"/>
      <c r="BQ358" s="182"/>
      <c r="BR358" s="182"/>
      <c r="BS358" s="182"/>
      <c r="BT358" s="182"/>
      <c r="BU358" s="182"/>
      <c r="BV358" s="182"/>
      <c r="BW358" s="182"/>
      <c r="BX358" s="182"/>
      <c r="BY358" s="182"/>
      <c r="BZ358" s="182"/>
      <c r="CA358" s="182"/>
      <c r="CB358" s="182"/>
      <c r="CC358" s="182"/>
      <c r="CD358" s="182"/>
      <c r="CE358" s="182"/>
      <c r="CF358" s="182"/>
      <c r="CG358" s="182"/>
      <c r="CH358" s="182"/>
      <c r="CI358" s="182"/>
      <c r="CJ358" s="182"/>
      <c r="CK358" s="182"/>
      <c r="CL358" s="182"/>
      <c r="CM358" s="182"/>
      <c r="CN358" s="182"/>
      <c r="CO358" s="182"/>
      <c r="CP358" s="182"/>
      <c r="CQ358" s="182"/>
      <c r="CR358" s="182"/>
      <c r="CS358" s="182"/>
      <c r="CT358" s="182"/>
      <c r="CU358" s="182"/>
      <c r="CV358" s="191"/>
      <c r="CW358" s="21"/>
      <c r="CX358" s="196"/>
    </row>
    <row r="359" spans="1:102" ht="15" customHeight="1" x14ac:dyDescent="0.25">
      <c r="A359" s="220"/>
      <c r="B359" s="230"/>
      <c r="C359" s="223"/>
      <c r="D359" s="226"/>
      <c r="E359" s="228"/>
      <c r="F359" s="47" t="s">
        <v>34</v>
      </c>
      <c r="G359" s="135" t="str">
        <f t="shared" ref="G359" si="74">IF(COUNTIF(I359:CV362,"&gt;0"),"Yes","No")</f>
        <v>No</v>
      </c>
      <c r="H359" s="135"/>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136"/>
      <c r="AK359" s="183"/>
      <c r="AL359" s="183"/>
      <c r="AM359" s="183"/>
      <c r="AN359" s="183"/>
      <c r="AO359" s="183"/>
      <c r="AP359" s="183"/>
      <c r="AQ359" s="183"/>
      <c r="AR359" s="183"/>
      <c r="AS359" s="183"/>
      <c r="AT359" s="183"/>
      <c r="AU359" s="183"/>
      <c r="AV359" s="183"/>
      <c r="AW359" s="183"/>
      <c r="AX359" s="183"/>
      <c r="AY359" s="183"/>
      <c r="AZ359" s="183"/>
      <c r="BA359" s="183"/>
      <c r="BB359" s="183"/>
      <c r="BC359" s="183"/>
      <c r="BD359" s="183"/>
      <c r="BE359" s="183"/>
      <c r="BF359" s="183"/>
      <c r="BG359" s="183"/>
      <c r="BH359" s="183"/>
      <c r="BI359" s="183"/>
      <c r="BJ359" s="183"/>
      <c r="BK359" s="183"/>
      <c r="BL359" s="183"/>
      <c r="BM359" s="183"/>
      <c r="BN359" s="183"/>
      <c r="BO359" s="183"/>
      <c r="BP359" s="183"/>
      <c r="BQ359" s="183"/>
      <c r="BR359" s="183"/>
      <c r="BS359" s="183"/>
      <c r="BT359" s="183"/>
      <c r="BU359" s="183"/>
      <c r="BV359" s="183"/>
      <c r="BW359" s="183"/>
      <c r="BX359" s="183"/>
      <c r="BY359" s="183"/>
      <c r="BZ359" s="183"/>
      <c r="CA359" s="183"/>
      <c r="CB359" s="183"/>
      <c r="CC359" s="183"/>
      <c r="CD359" s="183"/>
      <c r="CE359" s="183"/>
      <c r="CF359" s="183"/>
      <c r="CG359" s="183"/>
      <c r="CH359" s="183"/>
      <c r="CI359" s="183"/>
      <c r="CJ359" s="183"/>
      <c r="CK359" s="183"/>
      <c r="CL359" s="183"/>
      <c r="CM359" s="183"/>
      <c r="CN359" s="183"/>
      <c r="CO359" s="183"/>
      <c r="CP359" s="183"/>
      <c r="CQ359" s="183"/>
      <c r="CR359" s="183"/>
      <c r="CS359" s="183"/>
      <c r="CT359" s="183"/>
      <c r="CU359" s="183"/>
      <c r="CV359" s="192"/>
      <c r="CW359" s="21"/>
      <c r="CX359" s="196"/>
    </row>
    <row r="360" spans="1:102" ht="15" customHeight="1" x14ac:dyDescent="0.25">
      <c r="A360" s="220"/>
      <c r="B360" s="230"/>
      <c r="C360" s="223"/>
      <c r="D360" s="226"/>
      <c r="E360" s="228"/>
      <c r="F360" s="47" t="s">
        <v>35</v>
      </c>
      <c r="G360" s="44"/>
      <c r="H360" s="135"/>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136"/>
      <c r="AK360" s="183"/>
      <c r="AL360" s="183"/>
      <c r="AM360" s="183"/>
      <c r="AN360" s="183"/>
      <c r="AO360" s="183"/>
      <c r="AP360" s="183"/>
      <c r="AQ360" s="183"/>
      <c r="AR360" s="183"/>
      <c r="AS360" s="183"/>
      <c r="AT360" s="183"/>
      <c r="AU360" s="183"/>
      <c r="AV360" s="183"/>
      <c r="AW360" s="183"/>
      <c r="AX360" s="183"/>
      <c r="AY360" s="183"/>
      <c r="AZ360" s="183"/>
      <c r="BA360" s="183"/>
      <c r="BB360" s="183"/>
      <c r="BC360" s="183"/>
      <c r="BD360" s="183"/>
      <c r="BE360" s="183"/>
      <c r="BF360" s="183"/>
      <c r="BG360" s="183"/>
      <c r="BH360" s="183"/>
      <c r="BI360" s="183"/>
      <c r="BJ360" s="183"/>
      <c r="BK360" s="183"/>
      <c r="BL360" s="183"/>
      <c r="BM360" s="183"/>
      <c r="BN360" s="183"/>
      <c r="BO360" s="183"/>
      <c r="BP360" s="183"/>
      <c r="BQ360" s="183"/>
      <c r="BR360" s="183"/>
      <c r="BS360" s="183"/>
      <c r="BT360" s="183"/>
      <c r="BU360" s="183"/>
      <c r="BV360" s="183"/>
      <c r="BW360" s="183"/>
      <c r="BX360" s="183"/>
      <c r="BY360" s="183"/>
      <c r="BZ360" s="183"/>
      <c r="CA360" s="183"/>
      <c r="CB360" s="183"/>
      <c r="CC360" s="183"/>
      <c r="CD360" s="183"/>
      <c r="CE360" s="183"/>
      <c r="CF360" s="183"/>
      <c r="CG360" s="183"/>
      <c r="CH360" s="183"/>
      <c r="CI360" s="183"/>
      <c r="CJ360" s="183"/>
      <c r="CK360" s="183"/>
      <c r="CL360" s="183"/>
      <c r="CM360" s="183"/>
      <c r="CN360" s="183"/>
      <c r="CO360" s="183"/>
      <c r="CP360" s="183"/>
      <c r="CQ360" s="183"/>
      <c r="CR360" s="183"/>
      <c r="CS360" s="183"/>
      <c r="CT360" s="183"/>
      <c r="CU360" s="183"/>
      <c r="CV360" s="192"/>
      <c r="CW360" s="21"/>
      <c r="CX360" s="196"/>
    </row>
    <row r="361" spans="1:102" ht="15" customHeight="1" x14ac:dyDescent="0.25">
      <c r="A361" s="220"/>
      <c r="B361" s="230"/>
      <c r="C361" s="223"/>
      <c r="D361" s="226"/>
      <c r="E361" s="228"/>
      <c r="F361" s="47" t="s">
        <v>36</v>
      </c>
      <c r="G361" s="44"/>
      <c r="H361" s="135"/>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136"/>
      <c r="AK361" s="183"/>
      <c r="AL361" s="183"/>
      <c r="AM361" s="183"/>
      <c r="AN361" s="183"/>
      <c r="AO361" s="183"/>
      <c r="AP361" s="183"/>
      <c r="AQ361" s="183"/>
      <c r="AR361" s="183"/>
      <c r="AS361" s="183"/>
      <c r="AT361" s="183"/>
      <c r="AU361" s="183"/>
      <c r="AV361" s="183"/>
      <c r="AW361" s="183"/>
      <c r="AX361" s="183"/>
      <c r="AY361" s="183"/>
      <c r="AZ361" s="183"/>
      <c r="BA361" s="183"/>
      <c r="BB361" s="183"/>
      <c r="BC361" s="183"/>
      <c r="BD361" s="183"/>
      <c r="BE361" s="183"/>
      <c r="BF361" s="183"/>
      <c r="BG361" s="183"/>
      <c r="BH361" s="183"/>
      <c r="BI361" s="183"/>
      <c r="BJ361" s="183"/>
      <c r="BK361" s="183"/>
      <c r="BL361" s="183"/>
      <c r="BM361" s="183"/>
      <c r="BN361" s="183"/>
      <c r="BO361" s="183"/>
      <c r="BP361" s="183"/>
      <c r="BQ361" s="183"/>
      <c r="BR361" s="183"/>
      <c r="BS361" s="183"/>
      <c r="BT361" s="183"/>
      <c r="BU361" s="183"/>
      <c r="BV361" s="183"/>
      <c r="BW361" s="183"/>
      <c r="BX361" s="183"/>
      <c r="BY361" s="183"/>
      <c r="BZ361" s="183"/>
      <c r="CA361" s="183"/>
      <c r="CB361" s="183"/>
      <c r="CC361" s="183"/>
      <c r="CD361" s="183"/>
      <c r="CE361" s="183"/>
      <c r="CF361" s="183"/>
      <c r="CG361" s="183"/>
      <c r="CH361" s="183"/>
      <c r="CI361" s="183"/>
      <c r="CJ361" s="183"/>
      <c r="CK361" s="183"/>
      <c r="CL361" s="183"/>
      <c r="CM361" s="183"/>
      <c r="CN361" s="183"/>
      <c r="CO361" s="183"/>
      <c r="CP361" s="183"/>
      <c r="CQ361" s="183"/>
      <c r="CR361" s="183"/>
      <c r="CS361" s="183"/>
      <c r="CT361" s="183"/>
      <c r="CU361" s="183"/>
      <c r="CV361" s="192"/>
      <c r="CW361" s="21"/>
      <c r="CX361" s="196"/>
    </row>
    <row r="362" spans="1:102" ht="15" customHeight="1" x14ac:dyDescent="0.25">
      <c r="A362" s="220"/>
      <c r="B362" s="230"/>
      <c r="C362" s="223"/>
      <c r="D362" s="226"/>
      <c r="E362" s="228"/>
      <c r="F362" s="47" t="s">
        <v>37</v>
      </c>
      <c r="G362" s="44"/>
      <c r="H362" s="135"/>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136"/>
      <c r="AK362" s="183"/>
      <c r="AL362" s="183"/>
      <c r="AM362" s="183"/>
      <c r="AN362" s="183"/>
      <c r="AO362" s="183"/>
      <c r="AP362" s="183"/>
      <c r="AQ362" s="183"/>
      <c r="AR362" s="183"/>
      <c r="AS362" s="183"/>
      <c r="AT362" s="183"/>
      <c r="AU362" s="183"/>
      <c r="AV362" s="183"/>
      <c r="AW362" s="183"/>
      <c r="AX362" s="183"/>
      <c r="AY362" s="183"/>
      <c r="AZ362" s="183"/>
      <c r="BA362" s="183"/>
      <c r="BB362" s="183"/>
      <c r="BC362" s="183"/>
      <c r="BD362" s="183"/>
      <c r="BE362" s="183"/>
      <c r="BF362" s="183"/>
      <c r="BG362" s="183"/>
      <c r="BH362" s="183"/>
      <c r="BI362" s="183"/>
      <c r="BJ362" s="183"/>
      <c r="BK362" s="183"/>
      <c r="BL362" s="183"/>
      <c r="BM362" s="183"/>
      <c r="BN362" s="183"/>
      <c r="BO362" s="183"/>
      <c r="BP362" s="183"/>
      <c r="BQ362" s="183"/>
      <c r="BR362" s="183"/>
      <c r="BS362" s="183"/>
      <c r="BT362" s="183"/>
      <c r="BU362" s="183"/>
      <c r="BV362" s="183"/>
      <c r="BW362" s="183"/>
      <c r="BX362" s="183"/>
      <c r="BY362" s="183"/>
      <c r="BZ362" s="183"/>
      <c r="CA362" s="183"/>
      <c r="CB362" s="183"/>
      <c r="CC362" s="183"/>
      <c r="CD362" s="183"/>
      <c r="CE362" s="183"/>
      <c r="CF362" s="183"/>
      <c r="CG362" s="183"/>
      <c r="CH362" s="183"/>
      <c r="CI362" s="183"/>
      <c r="CJ362" s="183"/>
      <c r="CK362" s="183"/>
      <c r="CL362" s="183"/>
      <c r="CM362" s="183"/>
      <c r="CN362" s="183"/>
      <c r="CO362" s="183"/>
      <c r="CP362" s="183"/>
      <c r="CQ362" s="183"/>
      <c r="CR362" s="183"/>
      <c r="CS362" s="183"/>
      <c r="CT362" s="183"/>
      <c r="CU362" s="183"/>
      <c r="CV362" s="192"/>
      <c r="CW362" s="21"/>
      <c r="CX362" s="196"/>
    </row>
    <row r="363" spans="1:102" ht="15" customHeight="1" x14ac:dyDescent="0.25">
      <c r="A363" s="220"/>
      <c r="B363" s="230"/>
      <c r="C363" s="223"/>
      <c r="D363" s="226"/>
      <c r="E363" s="228"/>
      <c r="F363" s="49" t="s">
        <v>38</v>
      </c>
      <c r="G363" s="137" t="str">
        <f t="shared" ref="G363" si="75">IF(COUNTIF(I363:CV366,"&gt;0"),"Yes","No")</f>
        <v>No</v>
      </c>
      <c r="H363" s="137"/>
      <c r="I363" s="50"/>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138"/>
      <c r="AK363" s="184"/>
      <c r="AL363" s="184"/>
      <c r="AM363" s="184"/>
      <c r="AN363" s="184"/>
      <c r="AO363" s="184"/>
      <c r="AP363" s="184"/>
      <c r="AQ363" s="184"/>
      <c r="AR363" s="184"/>
      <c r="AS363" s="184"/>
      <c r="AT363" s="184"/>
      <c r="AU363" s="184"/>
      <c r="AV363" s="184"/>
      <c r="AW363" s="184"/>
      <c r="AX363" s="184"/>
      <c r="AY363" s="184"/>
      <c r="AZ363" s="184"/>
      <c r="BA363" s="184"/>
      <c r="BB363" s="184"/>
      <c r="BC363" s="184"/>
      <c r="BD363" s="184"/>
      <c r="BE363" s="184"/>
      <c r="BF363" s="184"/>
      <c r="BG363" s="184"/>
      <c r="BH363" s="184"/>
      <c r="BI363" s="184"/>
      <c r="BJ363" s="184"/>
      <c r="BK363" s="184"/>
      <c r="BL363" s="184"/>
      <c r="BM363" s="184"/>
      <c r="BN363" s="184"/>
      <c r="BO363" s="184"/>
      <c r="BP363" s="184"/>
      <c r="BQ363" s="184"/>
      <c r="BR363" s="184"/>
      <c r="BS363" s="184"/>
      <c r="BT363" s="184"/>
      <c r="BU363" s="184"/>
      <c r="BV363" s="184"/>
      <c r="BW363" s="184"/>
      <c r="BX363" s="184"/>
      <c r="BY363" s="184"/>
      <c r="BZ363" s="184"/>
      <c r="CA363" s="184"/>
      <c r="CB363" s="184"/>
      <c r="CC363" s="184"/>
      <c r="CD363" s="184"/>
      <c r="CE363" s="184"/>
      <c r="CF363" s="184"/>
      <c r="CG363" s="184"/>
      <c r="CH363" s="184"/>
      <c r="CI363" s="184"/>
      <c r="CJ363" s="184"/>
      <c r="CK363" s="184"/>
      <c r="CL363" s="184"/>
      <c r="CM363" s="184"/>
      <c r="CN363" s="184"/>
      <c r="CO363" s="184"/>
      <c r="CP363" s="184"/>
      <c r="CQ363" s="184"/>
      <c r="CR363" s="184"/>
      <c r="CS363" s="184"/>
      <c r="CT363" s="184"/>
      <c r="CU363" s="184"/>
      <c r="CV363" s="193"/>
      <c r="CW363" s="21"/>
      <c r="CX363" s="196"/>
    </row>
    <row r="364" spans="1:102" ht="15" customHeight="1" x14ac:dyDescent="0.25">
      <c r="A364" s="220"/>
      <c r="B364" s="230"/>
      <c r="C364" s="223"/>
      <c r="D364" s="226"/>
      <c r="E364" s="228"/>
      <c r="F364" s="49" t="s">
        <v>39</v>
      </c>
      <c r="G364" s="44"/>
      <c r="H364" s="137"/>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138"/>
      <c r="AK364" s="184"/>
      <c r="AL364" s="184"/>
      <c r="AM364" s="184"/>
      <c r="AN364" s="184"/>
      <c r="AO364" s="184"/>
      <c r="AP364" s="184"/>
      <c r="AQ364" s="184"/>
      <c r="AR364" s="184"/>
      <c r="AS364" s="184"/>
      <c r="AT364" s="184"/>
      <c r="AU364" s="184"/>
      <c r="AV364" s="184"/>
      <c r="AW364" s="184"/>
      <c r="AX364" s="184"/>
      <c r="AY364" s="184"/>
      <c r="AZ364" s="184"/>
      <c r="BA364" s="184"/>
      <c r="BB364" s="184"/>
      <c r="BC364" s="184"/>
      <c r="BD364" s="184"/>
      <c r="BE364" s="184"/>
      <c r="BF364" s="184"/>
      <c r="BG364" s="184"/>
      <c r="BH364" s="184"/>
      <c r="BI364" s="184"/>
      <c r="BJ364" s="184"/>
      <c r="BK364" s="184"/>
      <c r="BL364" s="184"/>
      <c r="BM364" s="184"/>
      <c r="BN364" s="184"/>
      <c r="BO364" s="184"/>
      <c r="BP364" s="184"/>
      <c r="BQ364" s="184"/>
      <c r="BR364" s="184"/>
      <c r="BS364" s="184"/>
      <c r="BT364" s="184"/>
      <c r="BU364" s="184"/>
      <c r="BV364" s="184"/>
      <c r="BW364" s="184"/>
      <c r="BX364" s="184"/>
      <c r="BY364" s="184"/>
      <c r="BZ364" s="184"/>
      <c r="CA364" s="184"/>
      <c r="CB364" s="184"/>
      <c r="CC364" s="184"/>
      <c r="CD364" s="184"/>
      <c r="CE364" s="184"/>
      <c r="CF364" s="184"/>
      <c r="CG364" s="184"/>
      <c r="CH364" s="184"/>
      <c r="CI364" s="184"/>
      <c r="CJ364" s="184"/>
      <c r="CK364" s="184"/>
      <c r="CL364" s="184"/>
      <c r="CM364" s="184"/>
      <c r="CN364" s="184"/>
      <c r="CO364" s="184"/>
      <c r="CP364" s="184"/>
      <c r="CQ364" s="184"/>
      <c r="CR364" s="184"/>
      <c r="CS364" s="184"/>
      <c r="CT364" s="184"/>
      <c r="CU364" s="184"/>
      <c r="CV364" s="193"/>
      <c r="CW364" s="21"/>
      <c r="CX364" s="196"/>
    </row>
    <row r="365" spans="1:102" ht="15" customHeight="1" x14ac:dyDescent="0.25">
      <c r="A365" s="220"/>
      <c r="B365" s="230"/>
      <c r="C365" s="223"/>
      <c r="D365" s="226"/>
      <c r="E365" s="228"/>
      <c r="F365" s="49" t="s">
        <v>40</v>
      </c>
      <c r="G365" s="44"/>
      <c r="H365" s="137"/>
      <c r="I365" s="50"/>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138"/>
      <c r="AK365" s="184"/>
      <c r="AL365" s="184"/>
      <c r="AM365" s="184"/>
      <c r="AN365" s="184"/>
      <c r="AO365" s="184"/>
      <c r="AP365" s="184"/>
      <c r="AQ365" s="184"/>
      <c r="AR365" s="184"/>
      <c r="AS365" s="184"/>
      <c r="AT365" s="184"/>
      <c r="AU365" s="184"/>
      <c r="AV365" s="184"/>
      <c r="AW365" s="184"/>
      <c r="AX365" s="184"/>
      <c r="AY365" s="184"/>
      <c r="AZ365" s="184"/>
      <c r="BA365" s="184"/>
      <c r="BB365" s="184"/>
      <c r="BC365" s="184"/>
      <c r="BD365" s="184"/>
      <c r="BE365" s="184"/>
      <c r="BF365" s="184"/>
      <c r="BG365" s="184"/>
      <c r="BH365" s="184"/>
      <c r="BI365" s="184"/>
      <c r="BJ365" s="184"/>
      <c r="BK365" s="184"/>
      <c r="BL365" s="184"/>
      <c r="BM365" s="184"/>
      <c r="BN365" s="184"/>
      <c r="BO365" s="184"/>
      <c r="BP365" s="184"/>
      <c r="BQ365" s="184"/>
      <c r="BR365" s="184"/>
      <c r="BS365" s="184"/>
      <c r="BT365" s="184"/>
      <c r="BU365" s="184"/>
      <c r="BV365" s="184"/>
      <c r="BW365" s="184"/>
      <c r="BX365" s="184"/>
      <c r="BY365" s="184"/>
      <c r="BZ365" s="184"/>
      <c r="CA365" s="184"/>
      <c r="CB365" s="184"/>
      <c r="CC365" s="184"/>
      <c r="CD365" s="184"/>
      <c r="CE365" s="184"/>
      <c r="CF365" s="184"/>
      <c r="CG365" s="184"/>
      <c r="CH365" s="184"/>
      <c r="CI365" s="184"/>
      <c r="CJ365" s="184"/>
      <c r="CK365" s="184"/>
      <c r="CL365" s="184"/>
      <c r="CM365" s="184"/>
      <c r="CN365" s="184"/>
      <c r="CO365" s="184"/>
      <c r="CP365" s="184"/>
      <c r="CQ365" s="184"/>
      <c r="CR365" s="184"/>
      <c r="CS365" s="184"/>
      <c r="CT365" s="184"/>
      <c r="CU365" s="184"/>
      <c r="CV365" s="193"/>
      <c r="CW365" s="21"/>
      <c r="CX365" s="196"/>
    </row>
    <row r="366" spans="1:102" ht="15" customHeight="1" x14ac:dyDescent="0.25">
      <c r="A366" s="220"/>
      <c r="B366" s="230"/>
      <c r="C366" s="223"/>
      <c r="D366" s="226"/>
      <c r="E366" s="228"/>
      <c r="F366" s="49" t="s">
        <v>41</v>
      </c>
      <c r="G366" s="44"/>
      <c r="H366" s="137"/>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138"/>
      <c r="AK366" s="184"/>
      <c r="AL366" s="184"/>
      <c r="AM366" s="184"/>
      <c r="AN366" s="184"/>
      <c r="AO366" s="184"/>
      <c r="AP366" s="184"/>
      <c r="AQ366" s="184"/>
      <c r="AR366" s="184"/>
      <c r="AS366" s="184"/>
      <c r="AT366" s="184"/>
      <c r="AU366" s="184"/>
      <c r="AV366" s="184"/>
      <c r="AW366" s="184"/>
      <c r="AX366" s="184"/>
      <c r="AY366" s="184"/>
      <c r="AZ366" s="184"/>
      <c r="BA366" s="184"/>
      <c r="BB366" s="184"/>
      <c r="BC366" s="184"/>
      <c r="BD366" s="184"/>
      <c r="BE366" s="184"/>
      <c r="BF366" s="184"/>
      <c r="BG366" s="184"/>
      <c r="BH366" s="184"/>
      <c r="BI366" s="184"/>
      <c r="BJ366" s="184"/>
      <c r="BK366" s="184"/>
      <c r="BL366" s="184"/>
      <c r="BM366" s="184"/>
      <c r="BN366" s="184"/>
      <c r="BO366" s="184"/>
      <c r="BP366" s="184"/>
      <c r="BQ366" s="184"/>
      <c r="BR366" s="184"/>
      <c r="BS366" s="184"/>
      <c r="BT366" s="184"/>
      <c r="BU366" s="184"/>
      <c r="BV366" s="184"/>
      <c r="BW366" s="184"/>
      <c r="BX366" s="184"/>
      <c r="BY366" s="184"/>
      <c r="BZ366" s="184"/>
      <c r="CA366" s="184"/>
      <c r="CB366" s="184"/>
      <c r="CC366" s="184"/>
      <c r="CD366" s="184"/>
      <c r="CE366" s="184"/>
      <c r="CF366" s="184"/>
      <c r="CG366" s="184"/>
      <c r="CH366" s="184"/>
      <c r="CI366" s="184"/>
      <c r="CJ366" s="184"/>
      <c r="CK366" s="184"/>
      <c r="CL366" s="184"/>
      <c r="CM366" s="184"/>
      <c r="CN366" s="184"/>
      <c r="CO366" s="184"/>
      <c r="CP366" s="184"/>
      <c r="CQ366" s="184"/>
      <c r="CR366" s="184"/>
      <c r="CS366" s="184"/>
      <c r="CT366" s="184"/>
      <c r="CU366" s="184"/>
      <c r="CV366" s="193"/>
      <c r="CW366" s="21"/>
      <c r="CX366" s="196"/>
    </row>
    <row r="367" spans="1:102" ht="15" customHeight="1" x14ac:dyDescent="0.25">
      <c r="A367" s="220"/>
      <c r="B367" s="230"/>
      <c r="C367" s="223"/>
      <c r="D367" s="226"/>
      <c r="E367" s="228"/>
      <c r="F367" s="77" t="s">
        <v>42</v>
      </c>
      <c r="G367" s="139" t="str">
        <f t="shared" ref="G367" si="76">IF(COUNTIF(I367:CV370,"&gt;0"),"Yes","No")</f>
        <v>No</v>
      </c>
      <c r="H367" s="139"/>
      <c r="I367" s="78"/>
      <c r="J367" s="78"/>
      <c r="K367" s="78"/>
      <c r="L367" s="78"/>
      <c r="M367" s="78"/>
      <c r="N367" s="78"/>
      <c r="O367" s="78"/>
      <c r="P367" s="78"/>
      <c r="Q367" s="78"/>
      <c r="R367" s="78"/>
      <c r="S367" s="78"/>
      <c r="T367" s="78"/>
      <c r="U367" s="78"/>
      <c r="V367" s="78"/>
      <c r="W367" s="78"/>
      <c r="X367" s="78"/>
      <c r="Y367" s="78"/>
      <c r="Z367" s="78"/>
      <c r="AA367" s="78"/>
      <c r="AB367" s="78"/>
      <c r="AC367" s="78"/>
      <c r="AD367" s="78"/>
      <c r="AE367" s="78"/>
      <c r="AF367" s="78"/>
      <c r="AG367" s="78"/>
      <c r="AH367" s="78"/>
      <c r="AI367" s="78"/>
      <c r="AJ367" s="140"/>
      <c r="AK367" s="185"/>
      <c r="AL367" s="185"/>
      <c r="AM367" s="185"/>
      <c r="AN367" s="185"/>
      <c r="AO367" s="185"/>
      <c r="AP367" s="185"/>
      <c r="AQ367" s="185"/>
      <c r="AR367" s="185"/>
      <c r="AS367" s="185"/>
      <c r="AT367" s="185"/>
      <c r="AU367" s="185"/>
      <c r="AV367" s="185"/>
      <c r="AW367" s="185"/>
      <c r="AX367" s="185"/>
      <c r="AY367" s="185"/>
      <c r="AZ367" s="185"/>
      <c r="BA367" s="185"/>
      <c r="BB367" s="185"/>
      <c r="BC367" s="185"/>
      <c r="BD367" s="185"/>
      <c r="BE367" s="185"/>
      <c r="BF367" s="185"/>
      <c r="BG367" s="185"/>
      <c r="BH367" s="185"/>
      <c r="BI367" s="185"/>
      <c r="BJ367" s="185"/>
      <c r="BK367" s="185"/>
      <c r="BL367" s="185"/>
      <c r="BM367" s="185"/>
      <c r="BN367" s="185"/>
      <c r="BO367" s="185"/>
      <c r="BP367" s="185"/>
      <c r="BQ367" s="185"/>
      <c r="BR367" s="185"/>
      <c r="BS367" s="185"/>
      <c r="BT367" s="185"/>
      <c r="BU367" s="185"/>
      <c r="BV367" s="185"/>
      <c r="BW367" s="185"/>
      <c r="BX367" s="185"/>
      <c r="BY367" s="185"/>
      <c r="BZ367" s="185"/>
      <c r="CA367" s="185"/>
      <c r="CB367" s="185"/>
      <c r="CC367" s="185"/>
      <c r="CD367" s="185"/>
      <c r="CE367" s="185"/>
      <c r="CF367" s="185"/>
      <c r="CG367" s="185"/>
      <c r="CH367" s="185"/>
      <c r="CI367" s="185"/>
      <c r="CJ367" s="185"/>
      <c r="CK367" s="185"/>
      <c r="CL367" s="185"/>
      <c r="CM367" s="185"/>
      <c r="CN367" s="185"/>
      <c r="CO367" s="185"/>
      <c r="CP367" s="185"/>
      <c r="CQ367" s="185"/>
      <c r="CR367" s="185"/>
      <c r="CS367" s="185"/>
      <c r="CT367" s="185"/>
      <c r="CU367" s="185"/>
      <c r="CV367" s="194"/>
      <c r="CW367" s="21"/>
      <c r="CX367" s="196"/>
    </row>
    <row r="368" spans="1:102" ht="15" customHeight="1" x14ac:dyDescent="0.25">
      <c r="A368" s="220"/>
      <c r="B368" s="230"/>
      <c r="C368" s="223"/>
      <c r="D368" s="226"/>
      <c r="E368" s="228"/>
      <c r="F368" s="77" t="s">
        <v>43</v>
      </c>
      <c r="G368" s="44"/>
      <c r="H368" s="139"/>
      <c r="I368" s="78"/>
      <c r="J368" s="78"/>
      <c r="K368" s="78"/>
      <c r="L368" s="78"/>
      <c r="M368" s="78"/>
      <c r="N368" s="78"/>
      <c r="O368" s="78"/>
      <c r="P368" s="78"/>
      <c r="Q368" s="78"/>
      <c r="R368" s="78"/>
      <c r="S368" s="78"/>
      <c r="T368" s="78"/>
      <c r="U368" s="78"/>
      <c r="V368" s="78"/>
      <c r="W368" s="78"/>
      <c r="X368" s="78"/>
      <c r="Y368" s="78"/>
      <c r="Z368" s="78"/>
      <c r="AA368" s="78"/>
      <c r="AB368" s="78"/>
      <c r="AC368" s="78"/>
      <c r="AD368" s="78"/>
      <c r="AE368" s="78"/>
      <c r="AF368" s="78"/>
      <c r="AG368" s="78"/>
      <c r="AH368" s="78"/>
      <c r="AI368" s="78"/>
      <c r="AJ368" s="140"/>
      <c r="AK368" s="185"/>
      <c r="AL368" s="185"/>
      <c r="AM368" s="185"/>
      <c r="AN368" s="185"/>
      <c r="AO368" s="185"/>
      <c r="AP368" s="185"/>
      <c r="AQ368" s="185"/>
      <c r="AR368" s="185"/>
      <c r="AS368" s="185"/>
      <c r="AT368" s="185"/>
      <c r="AU368" s="185"/>
      <c r="AV368" s="185"/>
      <c r="AW368" s="185"/>
      <c r="AX368" s="185"/>
      <c r="AY368" s="185"/>
      <c r="AZ368" s="185"/>
      <c r="BA368" s="185"/>
      <c r="BB368" s="185"/>
      <c r="BC368" s="185"/>
      <c r="BD368" s="185"/>
      <c r="BE368" s="185"/>
      <c r="BF368" s="185"/>
      <c r="BG368" s="185"/>
      <c r="BH368" s="185"/>
      <c r="BI368" s="185"/>
      <c r="BJ368" s="185"/>
      <c r="BK368" s="185"/>
      <c r="BL368" s="185"/>
      <c r="BM368" s="185"/>
      <c r="BN368" s="185"/>
      <c r="BO368" s="185"/>
      <c r="BP368" s="185"/>
      <c r="BQ368" s="185"/>
      <c r="BR368" s="185"/>
      <c r="BS368" s="185"/>
      <c r="BT368" s="185"/>
      <c r="BU368" s="185"/>
      <c r="BV368" s="185"/>
      <c r="BW368" s="185"/>
      <c r="BX368" s="185"/>
      <c r="BY368" s="185"/>
      <c r="BZ368" s="185"/>
      <c r="CA368" s="185"/>
      <c r="CB368" s="185"/>
      <c r="CC368" s="185"/>
      <c r="CD368" s="185"/>
      <c r="CE368" s="185"/>
      <c r="CF368" s="185"/>
      <c r="CG368" s="185"/>
      <c r="CH368" s="185"/>
      <c r="CI368" s="185"/>
      <c r="CJ368" s="185"/>
      <c r="CK368" s="185"/>
      <c r="CL368" s="185"/>
      <c r="CM368" s="185"/>
      <c r="CN368" s="185"/>
      <c r="CO368" s="185"/>
      <c r="CP368" s="185"/>
      <c r="CQ368" s="185"/>
      <c r="CR368" s="185"/>
      <c r="CS368" s="185"/>
      <c r="CT368" s="185"/>
      <c r="CU368" s="185"/>
      <c r="CV368" s="194"/>
      <c r="CW368" s="21"/>
      <c r="CX368" s="196"/>
    </row>
    <row r="369" spans="1:102" ht="15" customHeight="1" x14ac:dyDescent="0.25">
      <c r="A369" s="220"/>
      <c r="B369" s="230"/>
      <c r="C369" s="223"/>
      <c r="D369" s="226"/>
      <c r="E369" s="228"/>
      <c r="F369" s="77" t="s">
        <v>44</v>
      </c>
      <c r="G369" s="44"/>
      <c r="H369" s="139"/>
      <c r="I369" s="78"/>
      <c r="J369" s="78"/>
      <c r="K369" s="78"/>
      <c r="L369" s="78"/>
      <c r="M369" s="78"/>
      <c r="N369" s="78"/>
      <c r="O369" s="78"/>
      <c r="P369" s="78"/>
      <c r="Q369" s="78"/>
      <c r="R369" s="78"/>
      <c r="S369" s="78"/>
      <c r="T369" s="78"/>
      <c r="U369" s="78"/>
      <c r="V369" s="78"/>
      <c r="W369" s="78"/>
      <c r="X369" s="78"/>
      <c r="Y369" s="78"/>
      <c r="Z369" s="78"/>
      <c r="AA369" s="78"/>
      <c r="AB369" s="78"/>
      <c r="AC369" s="78"/>
      <c r="AD369" s="78"/>
      <c r="AE369" s="78"/>
      <c r="AF369" s="78"/>
      <c r="AG369" s="78"/>
      <c r="AH369" s="78"/>
      <c r="AI369" s="78"/>
      <c r="AJ369" s="140"/>
      <c r="AK369" s="185"/>
      <c r="AL369" s="185"/>
      <c r="AM369" s="185"/>
      <c r="AN369" s="185"/>
      <c r="AO369" s="185"/>
      <c r="AP369" s="185"/>
      <c r="AQ369" s="185"/>
      <c r="AR369" s="185"/>
      <c r="AS369" s="185"/>
      <c r="AT369" s="185"/>
      <c r="AU369" s="185"/>
      <c r="AV369" s="185"/>
      <c r="AW369" s="185"/>
      <c r="AX369" s="185"/>
      <c r="AY369" s="185"/>
      <c r="AZ369" s="185"/>
      <c r="BA369" s="185"/>
      <c r="BB369" s="185"/>
      <c r="BC369" s="185"/>
      <c r="BD369" s="185"/>
      <c r="BE369" s="185"/>
      <c r="BF369" s="185"/>
      <c r="BG369" s="185"/>
      <c r="BH369" s="185"/>
      <c r="BI369" s="185"/>
      <c r="BJ369" s="185"/>
      <c r="BK369" s="185"/>
      <c r="BL369" s="185"/>
      <c r="BM369" s="185"/>
      <c r="BN369" s="185"/>
      <c r="BO369" s="185"/>
      <c r="BP369" s="185"/>
      <c r="BQ369" s="185"/>
      <c r="BR369" s="185"/>
      <c r="BS369" s="185"/>
      <c r="BT369" s="185"/>
      <c r="BU369" s="185"/>
      <c r="BV369" s="185"/>
      <c r="BW369" s="185"/>
      <c r="BX369" s="185"/>
      <c r="BY369" s="185"/>
      <c r="BZ369" s="185"/>
      <c r="CA369" s="185"/>
      <c r="CB369" s="185"/>
      <c r="CC369" s="185"/>
      <c r="CD369" s="185"/>
      <c r="CE369" s="185"/>
      <c r="CF369" s="185"/>
      <c r="CG369" s="185"/>
      <c r="CH369" s="185"/>
      <c r="CI369" s="185"/>
      <c r="CJ369" s="185"/>
      <c r="CK369" s="185"/>
      <c r="CL369" s="185"/>
      <c r="CM369" s="185"/>
      <c r="CN369" s="185"/>
      <c r="CO369" s="185"/>
      <c r="CP369" s="185"/>
      <c r="CQ369" s="185"/>
      <c r="CR369" s="185"/>
      <c r="CS369" s="185"/>
      <c r="CT369" s="185"/>
      <c r="CU369" s="185"/>
      <c r="CV369" s="194"/>
      <c r="CW369" s="21"/>
      <c r="CX369" s="196"/>
    </row>
    <row r="370" spans="1:102" ht="15" customHeight="1" thickBot="1" x14ac:dyDescent="0.3">
      <c r="A370" s="221"/>
      <c r="B370" s="231"/>
      <c r="C370" s="224"/>
      <c r="D370" s="227"/>
      <c r="E370" s="228"/>
      <c r="F370" s="79" t="s">
        <v>45</v>
      </c>
      <c r="G370" s="44"/>
      <c r="H370" s="141"/>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142"/>
      <c r="AK370" s="186"/>
      <c r="AL370" s="186"/>
      <c r="AM370" s="186"/>
      <c r="AN370" s="186"/>
      <c r="AO370" s="186"/>
      <c r="AP370" s="186"/>
      <c r="AQ370" s="186"/>
      <c r="AR370" s="186"/>
      <c r="AS370" s="186"/>
      <c r="AT370" s="186"/>
      <c r="AU370" s="186"/>
      <c r="AV370" s="186"/>
      <c r="AW370" s="186"/>
      <c r="AX370" s="186"/>
      <c r="AY370" s="186"/>
      <c r="AZ370" s="186"/>
      <c r="BA370" s="186"/>
      <c r="BB370" s="186"/>
      <c r="BC370" s="186"/>
      <c r="BD370" s="186"/>
      <c r="BE370" s="186"/>
      <c r="BF370" s="186"/>
      <c r="BG370" s="186"/>
      <c r="BH370" s="186"/>
      <c r="BI370" s="186"/>
      <c r="BJ370" s="186"/>
      <c r="BK370" s="186"/>
      <c r="BL370" s="186"/>
      <c r="BM370" s="186"/>
      <c r="BN370" s="186"/>
      <c r="BO370" s="186"/>
      <c r="BP370" s="186"/>
      <c r="BQ370" s="186"/>
      <c r="BR370" s="186"/>
      <c r="BS370" s="186"/>
      <c r="BT370" s="186"/>
      <c r="BU370" s="186"/>
      <c r="BV370" s="186"/>
      <c r="BW370" s="186"/>
      <c r="BX370" s="186"/>
      <c r="BY370" s="186"/>
      <c r="BZ370" s="186"/>
      <c r="CA370" s="186"/>
      <c r="CB370" s="186"/>
      <c r="CC370" s="186"/>
      <c r="CD370" s="186"/>
      <c r="CE370" s="186"/>
      <c r="CF370" s="186"/>
      <c r="CG370" s="186"/>
      <c r="CH370" s="186"/>
      <c r="CI370" s="186"/>
      <c r="CJ370" s="186"/>
      <c r="CK370" s="186"/>
      <c r="CL370" s="186"/>
      <c r="CM370" s="186"/>
      <c r="CN370" s="186"/>
      <c r="CO370" s="186"/>
      <c r="CP370" s="186"/>
      <c r="CQ370" s="186"/>
      <c r="CR370" s="186"/>
      <c r="CS370" s="186"/>
      <c r="CT370" s="186"/>
      <c r="CU370" s="186"/>
      <c r="CV370" s="195"/>
      <c r="CW370" s="21"/>
      <c r="CX370" s="196"/>
    </row>
    <row r="371" spans="1:102" ht="15" customHeight="1" thickBot="1" x14ac:dyDescent="0.3">
      <c r="A371" s="219"/>
      <c r="B371" s="158" t="s">
        <v>15</v>
      </c>
      <c r="C371" s="222"/>
      <c r="D371" s="225"/>
      <c r="E371" s="228"/>
      <c r="F371" s="51" t="s">
        <v>16</v>
      </c>
      <c r="G371" s="22" t="str">
        <f t="shared" ref="G371" si="77">IF(COUNTIF(I371:CV374,"&gt;0"),"Yes","No")</f>
        <v>No</v>
      </c>
      <c r="H371" s="126"/>
      <c r="I371" s="113"/>
      <c r="J371" s="112"/>
      <c r="K371" s="112"/>
      <c r="L371" s="112"/>
      <c r="M371" s="112"/>
      <c r="N371" s="113"/>
      <c r="O371" s="113"/>
      <c r="P371" s="113"/>
      <c r="Q371" s="113"/>
      <c r="R371" s="113"/>
      <c r="S371" s="113"/>
      <c r="T371" s="113"/>
      <c r="U371" s="113"/>
      <c r="V371" s="113"/>
      <c r="W371" s="113"/>
      <c r="X371" s="113"/>
      <c r="Y371" s="113"/>
      <c r="Z371" s="113"/>
      <c r="AA371" s="113"/>
      <c r="AB371" s="113"/>
      <c r="AC371" s="113"/>
      <c r="AD371" s="113"/>
      <c r="AE371" s="113"/>
      <c r="AF371" s="113"/>
      <c r="AG371" s="113"/>
      <c r="AH371" s="113"/>
      <c r="AI371" s="113"/>
      <c r="AJ371" s="127"/>
      <c r="AK371" s="178"/>
      <c r="AL371" s="178"/>
      <c r="AM371" s="178"/>
      <c r="AN371" s="178"/>
      <c r="AO371" s="178"/>
      <c r="AP371" s="178"/>
      <c r="AQ371" s="178"/>
      <c r="AR371" s="178"/>
      <c r="AS371" s="178"/>
      <c r="AT371" s="178"/>
      <c r="AU371" s="178"/>
      <c r="AV371" s="178"/>
      <c r="AW371" s="178"/>
      <c r="AX371" s="178"/>
      <c r="AY371" s="178"/>
      <c r="AZ371" s="178"/>
      <c r="BA371" s="178"/>
      <c r="BB371" s="178"/>
      <c r="BC371" s="178"/>
      <c r="BD371" s="178"/>
      <c r="BE371" s="178"/>
      <c r="BF371" s="178"/>
      <c r="BG371" s="178"/>
      <c r="BH371" s="178"/>
      <c r="BI371" s="178"/>
      <c r="BJ371" s="178"/>
      <c r="BK371" s="178"/>
      <c r="BL371" s="178"/>
      <c r="BM371" s="178"/>
      <c r="BN371" s="178"/>
      <c r="BO371" s="178"/>
      <c r="BP371" s="178"/>
      <c r="BQ371" s="178"/>
      <c r="BR371" s="178"/>
      <c r="BS371" s="178"/>
      <c r="BT371" s="178"/>
      <c r="BU371" s="178"/>
      <c r="BV371" s="178"/>
      <c r="BW371" s="178"/>
      <c r="BX371" s="178"/>
      <c r="BY371" s="178"/>
      <c r="BZ371" s="178"/>
      <c r="CA371" s="178"/>
      <c r="CB371" s="178"/>
      <c r="CC371" s="178"/>
      <c r="CD371" s="178"/>
      <c r="CE371" s="178"/>
      <c r="CF371" s="178"/>
      <c r="CG371" s="178"/>
      <c r="CH371" s="178"/>
      <c r="CI371" s="178"/>
      <c r="CJ371" s="178"/>
      <c r="CK371" s="178"/>
      <c r="CL371" s="178"/>
      <c r="CM371" s="178"/>
      <c r="CN371" s="178"/>
      <c r="CO371" s="178"/>
      <c r="CP371" s="178"/>
      <c r="CQ371" s="178"/>
      <c r="CR371" s="178"/>
      <c r="CS371" s="178"/>
      <c r="CT371" s="178"/>
      <c r="CU371" s="178"/>
      <c r="CV371" s="187"/>
      <c r="CW371" s="21"/>
      <c r="CX371" s="196"/>
    </row>
    <row r="372" spans="1:102" ht="15" customHeight="1" thickBot="1" x14ac:dyDescent="0.3">
      <c r="A372" s="220"/>
      <c r="B372" s="159"/>
      <c r="C372" s="223"/>
      <c r="D372" s="226"/>
      <c r="E372" s="228"/>
      <c r="F372" s="29" t="s">
        <v>18</v>
      </c>
      <c r="G372" s="44"/>
      <c r="H372" s="126"/>
      <c r="I372" s="27"/>
      <c r="J372" s="110"/>
      <c r="K372" s="110"/>
      <c r="L372" s="110"/>
      <c r="M372" s="110"/>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128"/>
      <c r="AK372" s="179"/>
      <c r="AL372" s="179"/>
      <c r="AM372" s="179"/>
      <c r="AN372" s="179"/>
      <c r="AO372" s="179"/>
      <c r="AP372" s="179"/>
      <c r="AQ372" s="179"/>
      <c r="AR372" s="179"/>
      <c r="AS372" s="179"/>
      <c r="AT372" s="179"/>
      <c r="AU372" s="179"/>
      <c r="AV372" s="179"/>
      <c r="AW372" s="179"/>
      <c r="AX372" s="179"/>
      <c r="AY372" s="179"/>
      <c r="AZ372" s="179"/>
      <c r="BA372" s="179"/>
      <c r="BB372" s="179"/>
      <c r="BC372" s="179"/>
      <c r="BD372" s="179"/>
      <c r="BE372" s="179"/>
      <c r="BF372" s="179"/>
      <c r="BG372" s="179"/>
      <c r="BH372" s="179"/>
      <c r="BI372" s="179"/>
      <c r="BJ372" s="179"/>
      <c r="BK372" s="179"/>
      <c r="BL372" s="179"/>
      <c r="BM372" s="179"/>
      <c r="BN372" s="179"/>
      <c r="BO372" s="179"/>
      <c r="BP372" s="179"/>
      <c r="BQ372" s="179"/>
      <c r="BR372" s="179"/>
      <c r="BS372" s="179"/>
      <c r="BT372" s="179"/>
      <c r="BU372" s="179"/>
      <c r="BV372" s="179"/>
      <c r="BW372" s="179"/>
      <c r="BX372" s="179"/>
      <c r="BY372" s="179"/>
      <c r="BZ372" s="179"/>
      <c r="CA372" s="179"/>
      <c r="CB372" s="179"/>
      <c r="CC372" s="179"/>
      <c r="CD372" s="179"/>
      <c r="CE372" s="179"/>
      <c r="CF372" s="179"/>
      <c r="CG372" s="179"/>
      <c r="CH372" s="179"/>
      <c r="CI372" s="179"/>
      <c r="CJ372" s="179"/>
      <c r="CK372" s="179"/>
      <c r="CL372" s="179"/>
      <c r="CM372" s="179"/>
      <c r="CN372" s="179"/>
      <c r="CO372" s="179"/>
      <c r="CP372" s="179"/>
      <c r="CQ372" s="179"/>
      <c r="CR372" s="179"/>
      <c r="CS372" s="179"/>
      <c r="CT372" s="179"/>
      <c r="CU372" s="179"/>
      <c r="CV372" s="188"/>
      <c r="CW372" s="21"/>
      <c r="CX372" s="196"/>
    </row>
    <row r="373" spans="1:102" ht="15" customHeight="1" thickBot="1" x14ac:dyDescent="0.3">
      <c r="A373" s="220"/>
      <c r="B373" s="158" t="s">
        <v>19</v>
      </c>
      <c r="C373" s="223"/>
      <c r="D373" s="226"/>
      <c r="E373" s="228"/>
      <c r="F373" s="29" t="s">
        <v>20</v>
      </c>
      <c r="G373" s="44"/>
      <c r="H373" s="126"/>
      <c r="I373" s="27"/>
      <c r="J373" s="110"/>
      <c r="K373" s="110"/>
      <c r="L373" s="110"/>
      <c r="M373" s="110"/>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128"/>
      <c r="AK373" s="179"/>
      <c r="AL373" s="179"/>
      <c r="AM373" s="179"/>
      <c r="AN373" s="179"/>
      <c r="AO373" s="179"/>
      <c r="AP373" s="179"/>
      <c r="AQ373" s="179"/>
      <c r="AR373" s="179"/>
      <c r="AS373" s="179"/>
      <c r="AT373" s="179"/>
      <c r="AU373" s="179"/>
      <c r="AV373" s="179"/>
      <c r="AW373" s="179"/>
      <c r="AX373" s="179"/>
      <c r="AY373" s="179"/>
      <c r="AZ373" s="179"/>
      <c r="BA373" s="179"/>
      <c r="BB373" s="179"/>
      <c r="BC373" s="179"/>
      <c r="BD373" s="179"/>
      <c r="BE373" s="179"/>
      <c r="BF373" s="179"/>
      <c r="BG373" s="179"/>
      <c r="BH373" s="179"/>
      <c r="BI373" s="179"/>
      <c r="BJ373" s="179"/>
      <c r="BK373" s="179"/>
      <c r="BL373" s="179"/>
      <c r="BM373" s="179"/>
      <c r="BN373" s="179"/>
      <c r="BO373" s="179"/>
      <c r="BP373" s="179"/>
      <c r="BQ373" s="179"/>
      <c r="BR373" s="179"/>
      <c r="BS373" s="179"/>
      <c r="BT373" s="179"/>
      <c r="BU373" s="179"/>
      <c r="BV373" s="179"/>
      <c r="BW373" s="179"/>
      <c r="BX373" s="179"/>
      <c r="BY373" s="179"/>
      <c r="BZ373" s="179"/>
      <c r="CA373" s="179"/>
      <c r="CB373" s="179"/>
      <c r="CC373" s="179"/>
      <c r="CD373" s="179"/>
      <c r="CE373" s="179"/>
      <c r="CF373" s="179"/>
      <c r="CG373" s="179"/>
      <c r="CH373" s="179"/>
      <c r="CI373" s="179"/>
      <c r="CJ373" s="179"/>
      <c r="CK373" s="179"/>
      <c r="CL373" s="179"/>
      <c r="CM373" s="179"/>
      <c r="CN373" s="179"/>
      <c r="CO373" s="179"/>
      <c r="CP373" s="179"/>
      <c r="CQ373" s="179"/>
      <c r="CR373" s="179"/>
      <c r="CS373" s="179"/>
      <c r="CT373" s="179"/>
      <c r="CU373" s="179"/>
      <c r="CV373" s="188"/>
      <c r="CW373" s="21"/>
      <c r="CX373" s="196"/>
    </row>
    <row r="374" spans="1:102" ht="15" customHeight="1" thickBot="1" x14ac:dyDescent="0.3">
      <c r="A374" s="220"/>
      <c r="B374" s="160"/>
      <c r="C374" s="223"/>
      <c r="D374" s="226"/>
      <c r="E374" s="228"/>
      <c r="F374" s="29" t="s">
        <v>21</v>
      </c>
      <c r="G374" s="44"/>
      <c r="H374" s="126"/>
      <c r="I374" s="27"/>
      <c r="J374" s="110"/>
      <c r="K374" s="110"/>
      <c r="L374" s="110"/>
      <c r="M374" s="110"/>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128"/>
      <c r="AK374" s="179"/>
      <c r="AL374" s="179"/>
      <c r="AM374" s="179"/>
      <c r="AN374" s="179"/>
      <c r="AO374" s="179"/>
      <c r="AP374" s="179"/>
      <c r="AQ374" s="179"/>
      <c r="AR374" s="179"/>
      <c r="AS374" s="179"/>
      <c r="AT374" s="179"/>
      <c r="AU374" s="179"/>
      <c r="AV374" s="179"/>
      <c r="AW374" s="179"/>
      <c r="AX374" s="179"/>
      <c r="AY374" s="179"/>
      <c r="AZ374" s="179"/>
      <c r="BA374" s="179"/>
      <c r="BB374" s="179"/>
      <c r="BC374" s="179"/>
      <c r="BD374" s="179"/>
      <c r="BE374" s="179"/>
      <c r="BF374" s="179"/>
      <c r="BG374" s="179"/>
      <c r="BH374" s="179"/>
      <c r="BI374" s="179"/>
      <c r="BJ374" s="179"/>
      <c r="BK374" s="179"/>
      <c r="BL374" s="179"/>
      <c r="BM374" s="179"/>
      <c r="BN374" s="179"/>
      <c r="BO374" s="179"/>
      <c r="BP374" s="179"/>
      <c r="BQ374" s="179"/>
      <c r="BR374" s="179"/>
      <c r="BS374" s="179"/>
      <c r="BT374" s="179"/>
      <c r="BU374" s="179"/>
      <c r="BV374" s="179"/>
      <c r="BW374" s="179"/>
      <c r="BX374" s="179"/>
      <c r="BY374" s="179"/>
      <c r="BZ374" s="179"/>
      <c r="CA374" s="179"/>
      <c r="CB374" s="179"/>
      <c r="CC374" s="179"/>
      <c r="CD374" s="179"/>
      <c r="CE374" s="179"/>
      <c r="CF374" s="179"/>
      <c r="CG374" s="179"/>
      <c r="CH374" s="179"/>
      <c r="CI374" s="179"/>
      <c r="CJ374" s="179"/>
      <c r="CK374" s="179"/>
      <c r="CL374" s="179"/>
      <c r="CM374" s="179"/>
      <c r="CN374" s="179"/>
      <c r="CO374" s="179"/>
      <c r="CP374" s="179"/>
      <c r="CQ374" s="179"/>
      <c r="CR374" s="179"/>
      <c r="CS374" s="179"/>
      <c r="CT374" s="179"/>
      <c r="CU374" s="179"/>
      <c r="CV374" s="188"/>
      <c r="CW374" s="21"/>
      <c r="CX374" s="196"/>
    </row>
    <row r="375" spans="1:102" ht="15" customHeight="1" x14ac:dyDescent="0.25">
      <c r="A375" s="220"/>
      <c r="B375" s="229"/>
      <c r="C375" s="223"/>
      <c r="D375" s="226"/>
      <c r="E375" s="228"/>
      <c r="F375" s="30" t="s">
        <v>22</v>
      </c>
      <c r="G375" s="129" t="str">
        <f t="shared" ref="G375" si="78">IF(COUNTIF(I375:CV378,"&gt;0"),"Yes","No")</f>
        <v>No</v>
      </c>
      <c r="H375" s="129"/>
      <c r="I375" s="28"/>
      <c r="J375" s="111"/>
      <c r="K375" s="111"/>
      <c r="L375" s="111"/>
      <c r="M375" s="111"/>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130"/>
      <c r="AK375" s="180"/>
      <c r="AL375" s="180"/>
      <c r="AM375" s="180"/>
      <c r="AN375" s="180"/>
      <c r="AO375" s="180"/>
      <c r="AP375" s="180"/>
      <c r="AQ375" s="180"/>
      <c r="AR375" s="180"/>
      <c r="AS375" s="180"/>
      <c r="AT375" s="180"/>
      <c r="AU375" s="180"/>
      <c r="AV375" s="180"/>
      <c r="AW375" s="180"/>
      <c r="AX375" s="180"/>
      <c r="AY375" s="180"/>
      <c r="AZ375" s="180"/>
      <c r="BA375" s="180"/>
      <c r="BB375" s="180"/>
      <c r="BC375" s="180"/>
      <c r="BD375" s="180"/>
      <c r="BE375" s="180"/>
      <c r="BF375" s="180"/>
      <c r="BG375" s="180"/>
      <c r="BH375" s="180"/>
      <c r="BI375" s="180"/>
      <c r="BJ375" s="180"/>
      <c r="BK375" s="180"/>
      <c r="BL375" s="180"/>
      <c r="BM375" s="180"/>
      <c r="BN375" s="180"/>
      <c r="BO375" s="180"/>
      <c r="BP375" s="180"/>
      <c r="BQ375" s="180"/>
      <c r="BR375" s="180"/>
      <c r="BS375" s="180"/>
      <c r="BT375" s="180"/>
      <c r="BU375" s="180"/>
      <c r="BV375" s="180"/>
      <c r="BW375" s="180"/>
      <c r="BX375" s="180"/>
      <c r="BY375" s="180"/>
      <c r="BZ375" s="180"/>
      <c r="CA375" s="180"/>
      <c r="CB375" s="180"/>
      <c r="CC375" s="180"/>
      <c r="CD375" s="180"/>
      <c r="CE375" s="180"/>
      <c r="CF375" s="180"/>
      <c r="CG375" s="180"/>
      <c r="CH375" s="180"/>
      <c r="CI375" s="180"/>
      <c r="CJ375" s="180"/>
      <c r="CK375" s="180"/>
      <c r="CL375" s="180"/>
      <c r="CM375" s="180"/>
      <c r="CN375" s="180"/>
      <c r="CO375" s="180"/>
      <c r="CP375" s="180"/>
      <c r="CQ375" s="180"/>
      <c r="CR375" s="180"/>
      <c r="CS375" s="180"/>
      <c r="CT375" s="180"/>
      <c r="CU375" s="180"/>
      <c r="CV375" s="189"/>
      <c r="CW375" s="21"/>
      <c r="CX375" s="196"/>
    </row>
    <row r="376" spans="1:102" ht="15" customHeight="1" x14ac:dyDescent="0.25">
      <c r="A376" s="220"/>
      <c r="B376" s="230"/>
      <c r="C376" s="223"/>
      <c r="D376" s="226"/>
      <c r="E376" s="228"/>
      <c r="F376" s="30" t="s">
        <v>23</v>
      </c>
      <c r="G376" s="44"/>
      <c r="H376" s="129"/>
      <c r="I376" s="28"/>
      <c r="J376" s="111"/>
      <c r="K376" s="111"/>
      <c r="L376" s="111"/>
      <c r="M376" s="111"/>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130"/>
      <c r="AK376" s="180"/>
      <c r="AL376" s="180"/>
      <c r="AM376" s="180"/>
      <c r="AN376" s="180"/>
      <c r="AO376" s="180"/>
      <c r="AP376" s="180"/>
      <c r="AQ376" s="180"/>
      <c r="AR376" s="180"/>
      <c r="AS376" s="180"/>
      <c r="AT376" s="180"/>
      <c r="AU376" s="180"/>
      <c r="AV376" s="180"/>
      <c r="AW376" s="180"/>
      <c r="AX376" s="180"/>
      <c r="AY376" s="180"/>
      <c r="AZ376" s="180"/>
      <c r="BA376" s="180"/>
      <c r="BB376" s="180"/>
      <c r="BC376" s="180"/>
      <c r="BD376" s="180"/>
      <c r="BE376" s="180"/>
      <c r="BF376" s="180"/>
      <c r="BG376" s="180"/>
      <c r="BH376" s="180"/>
      <c r="BI376" s="180"/>
      <c r="BJ376" s="180"/>
      <c r="BK376" s="180"/>
      <c r="BL376" s="180"/>
      <c r="BM376" s="180"/>
      <c r="BN376" s="180"/>
      <c r="BO376" s="180"/>
      <c r="BP376" s="180"/>
      <c r="BQ376" s="180"/>
      <c r="BR376" s="180"/>
      <c r="BS376" s="180"/>
      <c r="BT376" s="180"/>
      <c r="BU376" s="180"/>
      <c r="BV376" s="180"/>
      <c r="BW376" s="180"/>
      <c r="BX376" s="180"/>
      <c r="BY376" s="180"/>
      <c r="BZ376" s="180"/>
      <c r="CA376" s="180"/>
      <c r="CB376" s="180"/>
      <c r="CC376" s="180"/>
      <c r="CD376" s="180"/>
      <c r="CE376" s="180"/>
      <c r="CF376" s="180"/>
      <c r="CG376" s="180"/>
      <c r="CH376" s="180"/>
      <c r="CI376" s="180"/>
      <c r="CJ376" s="180"/>
      <c r="CK376" s="180"/>
      <c r="CL376" s="180"/>
      <c r="CM376" s="180"/>
      <c r="CN376" s="180"/>
      <c r="CO376" s="180"/>
      <c r="CP376" s="180"/>
      <c r="CQ376" s="180"/>
      <c r="CR376" s="180"/>
      <c r="CS376" s="180"/>
      <c r="CT376" s="180"/>
      <c r="CU376" s="180"/>
      <c r="CV376" s="189"/>
      <c r="CW376" s="21"/>
      <c r="CX376" s="196"/>
    </row>
    <row r="377" spans="1:102" ht="15" customHeight="1" x14ac:dyDescent="0.25">
      <c r="A377" s="220"/>
      <c r="B377" s="230"/>
      <c r="C377" s="223"/>
      <c r="D377" s="226"/>
      <c r="E377" s="228"/>
      <c r="F377" s="30" t="s">
        <v>24</v>
      </c>
      <c r="G377" s="44"/>
      <c r="H377" s="129"/>
      <c r="I377" s="28"/>
      <c r="J377" s="111"/>
      <c r="K377" s="111"/>
      <c r="L377" s="111"/>
      <c r="M377" s="111"/>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130"/>
      <c r="AK377" s="180"/>
      <c r="AL377" s="180"/>
      <c r="AM377" s="180"/>
      <c r="AN377" s="180"/>
      <c r="AO377" s="180"/>
      <c r="AP377" s="180"/>
      <c r="AQ377" s="180"/>
      <c r="AR377" s="180"/>
      <c r="AS377" s="180"/>
      <c r="AT377" s="180"/>
      <c r="AU377" s="180"/>
      <c r="AV377" s="180"/>
      <c r="AW377" s="180"/>
      <c r="AX377" s="180"/>
      <c r="AY377" s="180"/>
      <c r="AZ377" s="180"/>
      <c r="BA377" s="180"/>
      <c r="BB377" s="180"/>
      <c r="BC377" s="180"/>
      <c r="BD377" s="180"/>
      <c r="BE377" s="180"/>
      <c r="BF377" s="180"/>
      <c r="BG377" s="180"/>
      <c r="BH377" s="180"/>
      <c r="BI377" s="180"/>
      <c r="BJ377" s="180"/>
      <c r="BK377" s="180"/>
      <c r="BL377" s="180"/>
      <c r="BM377" s="180"/>
      <c r="BN377" s="180"/>
      <c r="BO377" s="180"/>
      <c r="BP377" s="180"/>
      <c r="BQ377" s="180"/>
      <c r="BR377" s="180"/>
      <c r="BS377" s="180"/>
      <c r="BT377" s="180"/>
      <c r="BU377" s="180"/>
      <c r="BV377" s="180"/>
      <c r="BW377" s="180"/>
      <c r="BX377" s="180"/>
      <c r="BY377" s="180"/>
      <c r="BZ377" s="180"/>
      <c r="CA377" s="180"/>
      <c r="CB377" s="180"/>
      <c r="CC377" s="180"/>
      <c r="CD377" s="180"/>
      <c r="CE377" s="180"/>
      <c r="CF377" s="180"/>
      <c r="CG377" s="180"/>
      <c r="CH377" s="180"/>
      <c r="CI377" s="180"/>
      <c r="CJ377" s="180"/>
      <c r="CK377" s="180"/>
      <c r="CL377" s="180"/>
      <c r="CM377" s="180"/>
      <c r="CN377" s="180"/>
      <c r="CO377" s="180"/>
      <c r="CP377" s="180"/>
      <c r="CQ377" s="180"/>
      <c r="CR377" s="180"/>
      <c r="CS377" s="180"/>
      <c r="CT377" s="180"/>
      <c r="CU377" s="180"/>
      <c r="CV377" s="189"/>
      <c r="CW377" s="21"/>
      <c r="CX377" s="196"/>
    </row>
    <row r="378" spans="1:102" ht="15" customHeight="1" x14ac:dyDescent="0.25">
      <c r="A378" s="220"/>
      <c r="B378" s="230"/>
      <c r="C378" s="223"/>
      <c r="D378" s="226"/>
      <c r="E378" s="228"/>
      <c r="F378" s="30" t="s">
        <v>25</v>
      </c>
      <c r="G378" s="44"/>
      <c r="H378" s="129"/>
      <c r="I378" s="28"/>
      <c r="J378" s="111"/>
      <c r="K378" s="111"/>
      <c r="L378" s="111"/>
      <c r="M378" s="111"/>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130"/>
      <c r="AK378" s="180"/>
      <c r="AL378" s="180"/>
      <c r="AM378" s="180"/>
      <c r="AN378" s="180"/>
      <c r="AO378" s="180"/>
      <c r="AP378" s="180"/>
      <c r="AQ378" s="180"/>
      <c r="AR378" s="180"/>
      <c r="AS378" s="180"/>
      <c r="AT378" s="180"/>
      <c r="AU378" s="180"/>
      <c r="AV378" s="180"/>
      <c r="AW378" s="180"/>
      <c r="AX378" s="180"/>
      <c r="AY378" s="180"/>
      <c r="AZ378" s="180"/>
      <c r="BA378" s="180"/>
      <c r="BB378" s="180"/>
      <c r="BC378" s="180"/>
      <c r="BD378" s="180"/>
      <c r="BE378" s="180"/>
      <c r="BF378" s="180"/>
      <c r="BG378" s="180"/>
      <c r="BH378" s="180"/>
      <c r="BI378" s="180"/>
      <c r="BJ378" s="180"/>
      <c r="BK378" s="180"/>
      <c r="BL378" s="180"/>
      <c r="BM378" s="180"/>
      <c r="BN378" s="180"/>
      <c r="BO378" s="180"/>
      <c r="BP378" s="180"/>
      <c r="BQ378" s="180"/>
      <c r="BR378" s="180"/>
      <c r="BS378" s="180"/>
      <c r="BT378" s="180"/>
      <c r="BU378" s="180"/>
      <c r="BV378" s="180"/>
      <c r="BW378" s="180"/>
      <c r="BX378" s="180"/>
      <c r="BY378" s="180"/>
      <c r="BZ378" s="180"/>
      <c r="CA378" s="180"/>
      <c r="CB378" s="180"/>
      <c r="CC378" s="180"/>
      <c r="CD378" s="180"/>
      <c r="CE378" s="180"/>
      <c r="CF378" s="180"/>
      <c r="CG378" s="180"/>
      <c r="CH378" s="180"/>
      <c r="CI378" s="180"/>
      <c r="CJ378" s="180"/>
      <c r="CK378" s="180"/>
      <c r="CL378" s="180"/>
      <c r="CM378" s="180"/>
      <c r="CN378" s="180"/>
      <c r="CO378" s="180"/>
      <c r="CP378" s="180"/>
      <c r="CQ378" s="180"/>
      <c r="CR378" s="180"/>
      <c r="CS378" s="180"/>
      <c r="CT378" s="180"/>
      <c r="CU378" s="180"/>
      <c r="CV378" s="189"/>
      <c r="CW378" s="21"/>
      <c r="CX378" s="196"/>
    </row>
    <row r="379" spans="1:102" ht="15" customHeight="1" x14ac:dyDescent="0.25">
      <c r="A379" s="220"/>
      <c r="B379" s="230"/>
      <c r="C379" s="223"/>
      <c r="D379" s="226"/>
      <c r="E379" s="228"/>
      <c r="F379" s="31" t="s">
        <v>26</v>
      </c>
      <c r="G379" s="129" t="str">
        <f t="shared" ref="G379" si="79">IF(COUNTIF(I379:CV382,"&gt;0"),"Yes","No")</f>
        <v>No</v>
      </c>
      <c r="H379" s="131"/>
      <c r="I379" s="109"/>
      <c r="J379" s="109"/>
      <c r="K379" s="109"/>
      <c r="L379" s="109"/>
      <c r="M379" s="109"/>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132"/>
      <c r="AK379" s="181"/>
      <c r="AL379" s="181"/>
      <c r="AM379" s="181"/>
      <c r="AN379" s="181"/>
      <c r="AO379" s="181"/>
      <c r="AP379" s="181"/>
      <c r="AQ379" s="181"/>
      <c r="AR379" s="181"/>
      <c r="AS379" s="181"/>
      <c r="AT379" s="181"/>
      <c r="AU379" s="181"/>
      <c r="AV379" s="181"/>
      <c r="AW379" s="181"/>
      <c r="AX379" s="181"/>
      <c r="AY379" s="181"/>
      <c r="AZ379" s="181"/>
      <c r="BA379" s="181"/>
      <c r="BB379" s="181"/>
      <c r="BC379" s="181"/>
      <c r="BD379" s="181"/>
      <c r="BE379" s="181"/>
      <c r="BF379" s="181"/>
      <c r="BG379" s="181"/>
      <c r="BH379" s="181"/>
      <c r="BI379" s="181"/>
      <c r="BJ379" s="181"/>
      <c r="BK379" s="181"/>
      <c r="BL379" s="181"/>
      <c r="BM379" s="181"/>
      <c r="BN379" s="181"/>
      <c r="BO379" s="181"/>
      <c r="BP379" s="181"/>
      <c r="BQ379" s="181"/>
      <c r="BR379" s="181"/>
      <c r="BS379" s="181"/>
      <c r="BT379" s="181"/>
      <c r="BU379" s="181"/>
      <c r="BV379" s="181"/>
      <c r="BW379" s="181"/>
      <c r="BX379" s="181"/>
      <c r="BY379" s="181"/>
      <c r="BZ379" s="181"/>
      <c r="CA379" s="181"/>
      <c r="CB379" s="181"/>
      <c r="CC379" s="181"/>
      <c r="CD379" s="181"/>
      <c r="CE379" s="181"/>
      <c r="CF379" s="181"/>
      <c r="CG379" s="181"/>
      <c r="CH379" s="181"/>
      <c r="CI379" s="181"/>
      <c r="CJ379" s="181"/>
      <c r="CK379" s="181"/>
      <c r="CL379" s="181"/>
      <c r="CM379" s="181"/>
      <c r="CN379" s="181"/>
      <c r="CO379" s="181"/>
      <c r="CP379" s="181"/>
      <c r="CQ379" s="181"/>
      <c r="CR379" s="181"/>
      <c r="CS379" s="181"/>
      <c r="CT379" s="181"/>
      <c r="CU379" s="181"/>
      <c r="CV379" s="190"/>
      <c r="CW379" s="21"/>
      <c r="CX379" s="196"/>
    </row>
    <row r="380" spans="1:102" ht="15" customHeight="1" x14ac:dyDescent="0.25">
      <c r="A380" s="220"/>
      <c r="B380" s="230"/>
      <c r="C380" s="223"/>
      <c r="D380" s="226"/>
      <c r="E380" s="228"/>
      <c r="F380" s="31" t="s">
        <v>27</v>
      </c>
      <c r="G380" s="44"/>
      <c r="H380" s="131"/>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132"/>
      <c r="AK380" s="181"/>
      <c r="AL380" s="181"/>
      <c r="AM380" s="181"/>
      <c r="AN380" s="181"/>
      <c r="AO380" s="181"/>
      <c r="AP380" s="181"/>
      <c r="AQ380" s="181"/>
      <c r="AR380" s="181"/>
      <c r="AS380" s="181"/>
      <c r="AT380" s="181"/>
      <c r="AU380" s="181"/>
      <c r="AV380" s="181"/>
      <c r="AW380" s="181"/>
      <c r="AX380" s="181"/>
      <c r="AY380" s="181"/>
      <c r="AZ380" s="181"/>
      <c r="BA380" s="181"/>
      <c r="BB380" s="181"/>
      <c r="BC380" s="181"/>
      <c r="BD380" s="181"/>
      <c r="BE380" s="181"/>
      <c r="BF380" s="181"/>
      <c r="BG380" s="181"/>
      <c r="BH380" s="181"/>
      <c r="BI380" s="181"/>
      <c r="BJ380" s="181"/>
      <c r="BK380" s="181"/>
      <c r="BL380" s="181"/>
      <c r="BM380" s="181"/>
      <c r="BN380" s="181"/>
      <c r="BO380" s="181"/>
      <c r="BP380" s="181"/>
      <c r="BQ380" s="181"/>
      <c r="BR380" s="181"/>
      <c r="BS380" s="181"/>
      <c r="BT380" s="181"/>
      <c r="BU380" s="181"/>
      <c r="BV380" s="181"/>
      <c r="BW380" s="181"/>
      <c r="BX380" s="181"/>
      <c r="BY380" s="181"/>
      <c r="BZ380" s="181"/>
      <c r="CA380" s="181"/>
      <c r="CB380" s="181"/>
      <c r="CC380" s="181"/>
      <c r="CD380" s="181"/>
      <c r="CE380" s="181"/>
      <c r="CF380" s="181"/>
      <c r="CG380" s="181"/>
      <c r="CH380" s="181"/>
      <c r="CI380" s="181"/>
      <c r="CJ380" s="181"/>
      <c r="CK380" s="181"/>
      <c r="CL380" s="181"/>
      <c r="CM380" s="181"/>
      <c r="CN380" s="181"/>
      <c r="CO380" s="181"/>
      <c r="CP380" s="181"/>
      <c r="CQ380" s="181"/>
      <c r="CR380" s="181"/>
      <c r="CS380" s="181"/>
      <c r="CT380" s="181"/>
      <c r="CU380" s="181"/>
      <c r="CV380" s="190"/>
      <c r="CW380" s="21"/>
      <c r="CX380" s="196"/>
    </row>
    <row r="381" spans="1:102" ht="15" customHeight="1" x14ac:dyDescent="0.25">
      <c r="A381" s="220"/>
      <c r="B381" s="230"/>
      <c r="C381" s="223"/>
      <c r="D381" s="226"/>
      <c r="E381" s="228"/>
      <c r="F381" s="31" t="s">
        <v>28</v>
      </c>
      <c r="G381" s="44"/>
      <c r="H381" s="131"/>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132"/>
      <c r="AK381" s="181"/>
      <c r="AL381" s="181"/>
      <c r="AM381" s="181"/>
      <c r="AN381" s="181"/>
      <c r="AO381" s="181"/>
      <c r="AP381" s="181"/>
      <c r="AQ381" s="181"/>
      <c r="AR381" s="181"/>
      <c r="AS381" s="181"/>
      <c r="AT381" s="181"/>
      <c r="AU381" s="181"/>
      <c r="AV381" s="181"/>
      <c r="AW381" s="181"/>
      <c r="AX381" s="181"/>
      <c r="AY381" s="181"/>
      <c r="AZ381" s="181"/>
      <c r="BA381" s="181"/>
      <c r="BB381" s="181"/>
      <c r="BC381" s="181"/>
      <c r="BD381" s="181"/>
      <c r="BE381" s="181"/>
      <c r="BF381" s="181"/>
      <c r="BG381" s="181"/>
      <c r="BH381" s="181"/>
      <c r="BI381" s="181"/>
      <c r="BJ381" s="181"/>
      <c r="BK381" s="181"/>
      <c r="BL381" s="181"/>
      <c r="BM381" s="181"/>
      <c r="BN381" s="181"/>
      <c r="BO381" s="181"/>
      <c r="BP381" s="181"/>
      <c r="BQ381" s="181"/>
      <c r="BR381" s="181"/>
      <c r="BS381" s="181"/>
      <c r="BT381" s="181"/>
      <c r="BU381" s="181"/>
      <c r="BV381" s="181"/>
      <c r="BW381" s="181"/>
      <c r="BX381" s="181"/>
      <c r="BY381" s="181"/>
      <c r="BZ381" s="181"/>
      <c r="CA381" s="181"/>
      <c r="CB381" s="181"/>
      <c r="CC381" s="181"/>
      <c r="CD381" s="181"/>
      <c r="CE381" s="181"/>
      <c r="CF381" s="181"/>
      <c r="CG381" s="181"/>
      <c r="CH381" s="181"/>
      <c r="CI381" s="181"/>
      <c r="CJ381" s="181"/>
      <c r="CK381" s="181"/>
      <c r="CL381" s="181"/>
      <c r="CM381" s="181"/>
      <c r="CN381" s="181"/>
      <c r="CO381" s="181"/>
      <c r="CP381" s="181"/>
      <c r="CQ381" s="181"/>
      <c r="CR381" s="181"/>
      <c r="CS381" s="181"/>
      <c r="CT381" s="181"/>
      <c r="CU381" s="181"/>
      <c r="CV381" s="190"/>
      <c r="CW381" s="21"/>
      <c r="CX381" s="196"/>
    </row>
    <row r="382" spans="1:102" ht="15" customHeight="1" x14ac:dyDescent="0.25">
      <c r="A382" s="220"/>
      <c r="B382" s="230"/>
      <c r="C382" s="223"/>
      <c r="D382" s="226"/>
      <c r="E382" s="228"/>
      <c r="F382" s="31" t="s">
        <v>29</v>
      </c>
      <c r="G382" s="44"/>
      <c r="H382" s="131"/>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132"/>
      <c r="AK382" s="181"/>
      <c r="AL382" s="181"/>
      <c r="AM382" s="181"/>
      <c r="AN382" s="181"/>
      <c r="AO382" s="181"/>
      <c r="AP382" s="181"/>
      <c r="AQ382" s="181"/>
      <c r="AR382" s="181"/>
      <c r="AS382" s="181"/>
      <c r="AT382" s="181"/>
      <c r="AU382" s="181"/>
      <c r="AV382" s="181"/>
      <c r="AW382" s="181"/>
      <c r="AX382" s="181"/>
      <c r="AY382" s="181"/>
      <c r="AZ382" s="181"/>
      <c r="BA382" s="181"/>
      <c r="BB382" s="181"/>
      <c r="BC382" s="181"/>
      <c r="BD382" s="181"/>
      <c r="BE382" s="181"/>
      <c r="BF382" s="181"/>
      <c r="BG382" s="181"/>
      <c r="BH382" s="181"/>
      <c r="BI382" s="181"/>
      <c r="BJ382" s="181"/>
      <c r="BK382" s="181"/>
      <c r="BL382" s="181"/>
      <c r="BM382" s="181"/>
      <c r="BN382" s="181"/>
      <c r="BO382" s="181"/>
      <c r="BP382" s="181"/>
      <c r="BQ382" s="181"/>
      <c r="BR382" s="181"/>
      <c r="BS382" s="181"/>
      <c r="BT382" s="181"/>
      <c r="BU382" s="181"/>
      <c r="BV382" s="181"/>
      <c r="BW382" s="181"/>
      <c r="BX382" s="181"/>
      <c r="BY382" s="181"/>
      <c r="BZ382" s="181"/>
      <c r="CA382" s="181"/>
      <c r="CB382" s="181"/>
      <c r="CC382" s="181"/>
      <c r="CD382" s="181"/>
      <c r="CE382" s="181"/>
      <c r="CF382" s="181"/>
      <c r="CG382" s="181"/>
      <c r="CH382" s="181"/>
      <c r="CI382" s="181"/>
      <c r="CJ382" s="181"/>
      <c r="CK382" s="181"/>
      <c r="CL382" s="181"/>
      <c r="CM382" s="181"/>
      <c r="CN382" s="181"/>
      <c r="CO382" s="181"/>
      <c r="CP382" s="181"/>
      <c r="CQ382" s="181"/>
      <c r="CR382" s="181"/>
      <c r="CS382" s="181"/>
      <c r="CT382" s="181"/>
      <c r="CU382" s="181"/>
      <c r="CV382" s="190"/>
      <c r="CW382" s="21"/>
      <c r="CX382" s="196"/>
    </row>
    <row r="383" spans="1:102" ht="15" customHeight="1" x14ac:dyDescent="0.25">
      <c r="A383" s="220"/>
      <c r="B383" s="230"/>
      <c r="C383" s="223"/>
      <c r="D383" s="226"/>
      <c r="E383" s="228"/>
      <c r="F383" s="32" t="s">
        <v>30</v>
      </c>
      <c r="G383" s="133" t="str">
        <f t="shared" ref="G383" si="80">IF(COUNTIF(I383:CV386,"&gt;0"),"Yes","No")</f>
        <v>No</v>
      </c>
      <c r="H383" s="133"/>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134"/>
      <c r="AK383" s="182"/>
      <c r="AL383" s="182"/>
      <c r="AM383" s="182"/>
      <c r="AN383" s="182"/>
      <c r="AO383" s="182"/>
      <c r="AP383" s="182"/>
      <c r="AQ383" s="182"/>
      <c r="AR383" s="182"/>
      <c r="AS383" s="182"/>
      <c r="AT383" s="182"/>
      <c r="AU383" s="182"/>
      <c r="AV383" s="182"/>
      <c r="AW383" s="182"/>
      <c r="AX383" s="182"/>
      <c r="AY383" s="182"/>
      <c r="AZ383" s="182"/>
      <c r="BA383" s="182"/>
      <c r="BB383" s="182"/>
      <c r="BC383" s="182"/>
      <c r="BD383" s="182"/>
      <c r="BE383" s="182"/>
      <c r="BF383" s="182"/>
      <c r="BG383" s="182"/>
      <c r="BH383" s="182"/>
      <c r="BI383" s="182"/>
      <c r="BJ383" s="182"/>
      <c r="BK383" s="182"/>
      <c r="BL383" s="182"/>
      <c r="BM383" s="182"/>
      <c r="BN383" s="182"/>
      <c r="BO383" s="182"/>
      <c r="BP383" s="182"/>
      <c r="BQ383" s="182"/>
      <c r="BR383" s="182"/>
      <c r="BS383" s="182"/>
      <c r="BT383" s="182"/>
      <c r="BU383" s="182"/>
      <c r="BV383" s="182"/>
      <c r="BW383" s="182"/>
      <c r="BX383" s="182"/>
      <c r="BY383" s="182"/>
      <c r="BZ383" s="182"/>
      <c r="CA383" s="182"/>
      <c r="CB383" s="182"/>
      <c r="CC383" s="182"/>
      <c r="CD383" s="182"/>
      <c r="CE383" s="182"/>
      <c r="CF383" s="182"/>
      <c r="CG383" s="182"/>
      <c r="CH383" s="182"/>
      <c r="CI383" s="182"/>
      <c r="CJ383" s="182"/>
      <c r="CK383" s="182"/>
      <c r="CL383" s="182"/>
      <c r="CM383" s="182"/>
      <c r="CN383" s="182"/>
      <c r="CO383" s="182"/>
      <c r="CP383" s="182"/>
      <c r="CQ383" s="182"/>
      <c r="CR383" s="182"/>
      <c r="CS383" s="182"/>
      <c r="CT383" s="182"/>
      <c r="CU383" s="182"/>
      <c r="CV383" s="191"/>
      <c r="CW383" s="21"/>
      <c r="CX383" s="196"/>
    </row>
    <row r="384" spans="1:102" ht="15" customHeight="1" x14ac:dyDescent="0.25">
      <c r="A384" s="220"/>
      <c r="B384" s="230"/>
      <c r="C384" s="223"/>
      <c r="D384" s="226"/>
      <c r="E384" s="228"/>
      <c r="F384" s="32" t="s">
        <v>31</v>
      </c>
      <c r="G384" s="44"/>
      <c r="H384" s="133"/>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134"/>
      <c r="AK384" s="182"/>
      <c r="AL384" s="182"/>
      <c r="AM384" s="182"/>
      <c r="AN384" s="182"/>
      <c r="AO384" s="182"/>
      <c r="AP384" s="182"/>
      <c r="AQ384" s="182"/>
      <c r="AR384" s="182"/>
      <c r="AS384" s="182"/>
      <c r="AT384" s="182"/>
      <c r="AU384" s="182"/>
      <c r="AV384" s="182"/>
      <c r="AW384" s="182"/>
      <c r="AX384" s="182"/>
      <c r="AY384" s="182"/>
      <c r="AZ384" s="182"/>
      <c r="BA384" s="182"/>
      <c r="BB384" s="182"/>
      <c r="BC384" s="182"/>
      <c r="BD384" s="182"/>
      <c r="BE384" s="182"/>
      <c r="BF384" s="182"/>
      <c r="BG384" s="182"/>
      <c r="BH384" s="182"/>
      <c r="BI384" s="182"/>
      <c r="BJ384" s="182"/>
      <c r="BK384" s="182"/>
      <c r="BL384" s="182"/>
      <c r="BM384" s="182"/>
      <c r="BN384" s="182"/>
      <c r="BO384" s="182"/>
      <c r="BP384" s="182"/>
      <c r="BQ384" s="182"/>
      <c r="BR384" s="182"/>
      <c r="BS384" s="182"/>
      <c r="BT384" s="182"/>
      <c r="BU384" s="182"/>
      <c r="BV384" s="182"/>
      <c r="BW384" s="182"/>
      <c r="BX384" s="182"/>
      <c r="BY384" s="182"/>
      <c r="BZ384" s="182"/>
      <c r="CA384" s="182"/>
      <c r="CB384" s="182"/>
      <c r="CC384" s="182"/>
      <c r="CD384" s="182"/>
      <c r="CE384" s="182"/>
      <c r="CF384" s="182"/>
      <c r="CG384" s="182"/>
      <c r="CH384" s="182"/>
      <c r="CI384" s="182"/>
      <c r="CJ384" s="182"/>
      <c r="CK384" s="182"/>
      <c r="CL384" s="182"/>
      <c r="CM384" s="182"/>
      <c r="CN384" s="182"/>
      <c r="CO384" s="182"/>
      <c r="CP384" s="182"/>
      <c r="CQ384" s="182"/>
      <c r="CR384" s="182"/>
      <c r="CS384" s="182"/>
      <c r="CT384" s="182"/>
      <c r="CU384" s="182"/>
      <c r="CV384" s="191"/>
      <c r="CW384" s="21"/>
      <c r="CX384" s="196"/>
    </row>
    <row r="385" spans="1:102" ht="15" customHeight="1" x14ac:dyDescent="0.25">
      <c r="A385" s="220"/>
      <c r="B385" s="230"/>
      <c r="C385" s="223"/>
      <c r="D385" s="226"/>
      <c r="E385" s="228"/>
      <c r="F385" s="32" t="s">
        <v>32</v>
      </c>
      <c r="G385" s="44"/>
      <c r="H385" s="133"/>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134"/>
      <c r="AK385" s="182"/>
      <c r="AL385" s="182"/>
      <c r="AM385" s="182"/>
      <c r="AN385" s="182"/>
      <c r="AO385" s="182"/>
      <c r="AP385" s="182"/>
      <c r="AQ385" s="182"/>
      <c r="AR385" s="182"/>
      <c r="AS385" s="182"/>
      <c r="AT385" s="182"/>
      <c r="AU385" s="182"/>
      <c r="AV385" s="182"/>
      <c r="AW385" s="182"/>
      <c r="AX385" s="182"/>
      <c r="AY385" s="182"/>
      <c r="AZ385" s="182"/>
      <c r="BA385" s="182"/>
      <c r="BB385" s="182"/>
      <c r="BC385" s="182"/>
      <c r="BD385" s="182"/>
      <c r="BE385" s="182"/>
      <c r="BF385" s="182"/>
      <c r="BG385" s="182"/>
      <c r="BH385" s="182"/>
      <c r="BI385" s="182"/>
      <c r="BJ385" s="182"/>
      <c r="BK385" s="182"/>
      <c r="BL385" s="182"/>
      <c r="BM385" s="182"/>
      <c r="BN385" s="182"/>
      <c r="BO385" s="182"/>
      <c r="BP385" s="182"/>
      <c r="BQ385" s="182"/>
      <c r="BR385" s="182"/>
      <c r="BS385" s="182"/>
      <c r="BT385" s="182"/>
      <c r="BU385" s="182"/>
      <c r="BV385" s="182"/>
      <c r="BW385" s="182"/>
      <c r="BX385" s="182"/>
      <c r="BY385" s="182"/>
      <c r="BZ385" s="182"/>
      <c r="CA385" s="182"/>
      <c r="CB385" s="182"/>
      <c r="CC385" s="182"/>
      <c r="CD385" s="182"/>
      <c r="CE385" s="182"/>
      <c r="CF385" s="182"/>
      <c r="CG385" s="182"/>
      <c r="CH385" s="182"/>
      <c r="CI385" s="182"/>
      <c r="CJ385" s="182"/>
      <c r="CK385" s="182"/>
      <c r="CL385" s="182"/>
      <c r="CM385" s="182"/>
      <c r="CN385" s="182"/>
      <c r="CO385" s="182"/>
      <c r="CP385" s="182"/>
      <c r="CQ385" s="182"/>
      <c r="CR385" s="182"/>
      <c r="CS385" s="182"/>
      <c r="CT385" s="182"/>
      <c r="CU385" s="182"/>
      <c r="CV385" s="191"/>
      <c r="CW385" s="21"/>
      <c r="CX385" s="196"/>
    </row>
    <row r="386" spans="1:102" ht="15" customHeight="1" x14ac:dyDescent="0.25">
      <c r="A386" s="220"/>
      <c r="B386" s="230"/>
      <c r="C386" s="223"/>
      <c r="D386" s="226"/>
      <c r="E386" s="228"/>
      <c r="F386" s="32" t="s">
        <v>33</v>
      </c>
      <c r="G386" s="44"/>
      <c r="H386" s="133"/>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134"/>
      <c r="AK386" s="182"/>
      <c r="AL386" s="182"/>
      <c r="AM386" s="182"/>
      <c r="AN386" s="182"/>
      <c r="AO386" s="182"/>
      <c r="AP386" s="182"/>
      <c r="AQ386" s="182"/>
      <c r="AR386" s="182"/>
      <c r="AS386" s="182"/>
      <c r="AT386" s="182"/>
      <c r="AU386" s="182"/>
      <c r="AV386" s="182"/>
      <c r="AW386" s="182"/>
      <c r="AX386" s="182"/>
      <c r="AY386" s="182"/>
      <c r="AZ386" s="182"/>
      <c r="BA386" s="182"/>
      <c r="BB386" s="182"/>
      <c r="BC386" s="182"/>
      <c r="BD386" s="182"/>
      <c r="BE386" s="182"/>
      <c r="BF386" s="182"/>
      <c r="BG386" s="182"/>
      <c r="BH386" s="182"/>
      <c r="BI386" s="182"/>
      <c r="BJ386" s="182"/>
      <c r="BK386" s="182"/>
      <c r="BL386" s="182"/>
      <c r="BM386" s="182"/>
      <c r="BN386" s="182"/>
      <c r="BO386" s="182"/>
      <c r="BP386" s="182"/>
      <c r="BQ386" s="182"/>
      <c r="BR386" s="182"/>
      <c r="BS386" s="182"/>
      <c r="BT386" s="182"/>
      <c r="BU386" s="182"/>
      <c r="BV386" s="182"/>
      <c r="BW386" s="182"/>
      <c r="BX386" s="182"/>
      <c r="BY386" s="182"/>
      <c r="BZ386" s="182"/>
      <c r="CA386" s="182"/>
      <c r="CB386" s="182"/>
      <c r="CC386" s="182"/>
      <c r="CD386" s="182"/>
      <c r="CE386" s="182"/>
      <c r="CF386" s="182"/>
      <c r="CG386" s="182"/>
      <c r="CH386" s="182"/>
      <c r="CI386" s="182"/>
      <c r="CJ386" s="182"/>
      <c r="CK386" s="182"/>
      <c r="CL386" s="182"/>
      <c r="CM386" s="182"/>
      <c r="CN386" s="182"/>
      <c r="CO386" s="182"/>
      <c r="CP386" s="182"/>
      <c r="CQ386" s="182"/>
      <c r="CR386" s="182"/>
      <c r="CS386" s="182"/>
      <c r="CT386" s="182"/>
      <c r="CU386" s="182"/>
      <c r="CV386" s="191"/>
      <c r="CW386" s="21"/>
      <c r="CX386" s="196"/>
    </row>
    <row r="387" spans="1:102" ht="15" customHeight="1" x14ac:dyDescent="0.25">
      <c r="A387" s="220"/>
      <c r="B387" s="230"/>
      <c r="C387" s="223"/>
      <c r="D387" s="226"/>
      <c r="E387" s="228"/>
      <c r="F387" s="47" t="s">
        <v>34</v>
      </c>
      <c r="G387" s="135" t="str">
        <f t="shared" ref="G387" si="81">IF(COUNTIF(I387:CV390,"&gt;0"),"Yes","No")</f>
        <v>No</v>
      </c>
      <c r="H387" s="135"/>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136"/>
      <c r="AK387" s="183"/>
      <c r="AL387" s="183"/>
      <c r="AM387" s="183"/>
      <c r="AN387" s="183"/>
      <c r="AO387" s="183"/>
      <c r="AP387" s="183"/>
      <c r="AQ387" s="183"/>
      <c r="AR387" s="183"/>
      <c r="AS387" s="183"/>
      <c r="AT387" s="183"/>
      <c r="AU387" s="183"/>
      <c r="AV387" s="183"/>
      <c r="AW387" s="183"/>
      <c r="AX387" s="183"/>
      <c r="AY387" s="183"/>
      <c r="AZ387" s="183"/>
      <c r="BA387" s="183"/>
      <c r="BB387" s="183"/>
      <c r="BC387" s="183"/>
      <c r="BD387" s="183"/>
      <c r="BE387" s="183"/>
      <c r="BF387" s="183"/>
      <c r="BG387" s="183"/>
      <c r="BH387" s="183"/>
      <c r="BI387" s="183"/>
      <c r="BJ387" s="183"/>
      <c r="BK387" s="183"/>
      <c r="BL387" s="183"/>
      <c r="BM387" s="183"/>
      <c r="BN387" s="183"/>
      <c r="BO387" s="183"/>
      <c r="BP387" s="183"/>
      <c r="BQ387" s="183"/>
      <c r="BR387" s="183"/>
      <c r="BS387" s="183"/>
      <c r="BT387" s="183"/>
      <c r="BU387" s="183"/>
      <c r="BV387" s="183"/>
      <c r="BW387" s="183"/>
      <c r="BX387" s="183"/>
      <c r="BY387" s="183"/>
      <c r="BZ387" s="183"/>
      <c r="CA387" s="183"/>
      <c r="CB387" s="183"/>
      <c r="CC387" s="183"/>
      <c r="CD387" s="183"/>
      <c r="CE387" s="183"/>
      <c r="CF387" s="183"/>
      <c r="CG387" s="183"/>
      <c r="CH387" s="183"/>
      <c r="CI387" s="183"/>
      <c r="CJ387" s="183"/>
      <c r="CK387" s="183"/>
      <c r="CL387" s="183"/>
      <c r="CM387" s="183"/>
      <c r="CN387" s="183"/>
      <c r="CO387" s="183"/>
      <c r="CP387" s="183"/>
      <c r="CQ387" s="183"/>
      <c r="CR387" s="183"/>
      <c r="CS387" s="183"/>
      <c r="CT387" s="183"/>
      <c r="CU387" s="183"/>
      <c r="CV387" s="192"/>
      <c r="CW387" s="21"/>
      <c r="CX387" s="196"/>
    </row>
    <row r="388" spans="1:102" ht="15" customHeight="1" x14ac:dyDescent="0.25">
      <c r="A388" s="220"/>
      <c r="B388" s="230"/>
      <c r="C388" s="223"/>
      <c r="D388" s="226"/>
      <c r="E388" s="228"/>
      <c r="F388" s="47" t="s">
        <v>35</v>
      </c>
      <c r="G388" s="44"/>
      <c r="H388" s="135"/>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136"/>
      <c r="AK388" s="183"/>
      <c r="AL388" s="183"/>
      <c r="AM388" s="183"/>
      <c r="AN388" s="183"/>
      <c r="AO388" s="183"/>
      <c r="AP388" s="183"/>
      <c r="AQ388" s="183"/>
      <c r="AR388" s="183"/>
      <c r="AS388" s="183"/>
      <c r="AT388" s="183"/>
      <c r="AU388" s="183"/>
      <c r="AV388" s="183"/>
      <c r="AW388" s="183"/>
      <c r="AX388" s="183"/>
      <c r="AY388" s="183"/>
      <c r="AZ388" s="183"/>
      <c r="BA388" s="183"/>
      <c r="BB388" s="183"/>
      <c r="BC388" s="183"/>
      <c r="BD388" s="183"/>
      <c r="BE388" s="183"/>
      <c r="BF388" s="183"/>
      <c r="BG388" s="183"/>
      <c r="BH388" s="183"/>
      <c r="BI388" s="183"/>
      <c r="BJ388" s="183"/>
      <c r="BK388" s="183"/>
      <c r="BL388" s="183"/>
      <c r="BM388" s="183"/>
      <c r="BN388" s="183"/>
      <c r="BO388" s="183"/>
      <c r="BP388" s="183"/>
      <c r="BQ388" s="183"/>
      <c r="BR388" s="183"/>
      <c r="BS388" s="183"/>
      <c r="BT388" s="183"/>
      <c r="BU388" s="183"/>
      <c r="BV388" s="183"/>
      <c r="BW388" s="183"/>
      <c r="BX388" s="183"/>
      <c r="BY388" s="183"/>
      <c r="BZ388" s="183"/>
      <c r="CA388" s="183"/>
      <c r="CB388" s="183"/>
      <c r="CC388" s="183"/>
      <c r="CD388" s="183"/>
      <c r="CE388" s="183"/>
      <c r="CF388" s="183"/>
      <c r="CG388" s="183"/>
      <c r="CH388" s="183"/>
      <c r="CI388" s="183"/>
      <c r="CJ388" s="183"/>
      <c r="CK388" s="183"/>
      <c r="CL388" s="183"/>
      <c r="CM388" s="183"/>
      <c r="CN388" s="183"/>
      <c r="CO388" s="183"/>
      <c r="CP388" s="183"/>
      <c r="CQ388" s="183"/>
      <c r="CR388" s="183"/>
      <c r="CS388" s="183"/>
      <c r="CT388" s="183"/>
      <c r="CU388" s="183"/>
      <c r="CV388" s="192"/>
      <c r="CW388" s="21"/>
      <c r="CX388" s="196"/>
    </row>
    <row r="389" spans="1:102" ht="15" customHeight="1" x14ac:dyDescent="0.25">
      <c r="A389" s="220"/>
      <c r="B389" s="230"/>
      <c r="C389" s="223"/>
      <c r="D389" s="226"/>
      <c r="E389" s="228"/>
      <c r="F389" s="47" t="s">
        <v>36</v>
      </c>
      <c r="G389" s="44"/>
      <c r="H389" s="135"/>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136"/>
      <c r="AK389" s="183"/>
      <c r="AL389" s="183"/>
      <c r="AM389" s="183"/>
      <c r="AN389" s="183"/>
      <c r="AO389" s="183"/>
      <c r="AP389" s="183"/>
      <c r="AQ389" s="183"/>
      <c r="AR389" s="183"/>
      <c r="AS389" s="183"/>
      <c r="AT389" s="183"/>
      <c r="AU389" s="183"/>
      <c r="AV389" s="183"/>
      <c r="AW389" s="183"/>
      <c r="AX389" s="183"/>
      <c r="AY389" s="183"/>
      <c r="AZ389" s="183"/>
      <c r="BA389" s="183"/>
      <c r="BB389" s="183"/>
      <c r="BC389" s="183"/>
      <c r="BD389" s="183"/>
      <c r="BE389" s="183"/>
      <c r="BF389" s="183"/>
      <c r="BG389" s="183"/>
      <c r="BH389" s="183"/>
      <c r="BI389" s="183"/>
      <c r="BJ389" s="183"/>
      <c r="BK389" s="183"/>
      <c r="BL389" s="183"/>
      <c r="BM389" s="183"/>
      <c r="BN389" s="183"/>
      <c r="BO389" s="183"/>
      <c r="BP389" s="183"/>
      <c r="BQ389" s="183"/>
      <c r="BR389" s="183"/>
      <c r="BS389" s="183"/>
      <c r="BT389" s="183"/>
      <c r="BU389" s="183"/>
      <c r="BV389" s="183"/>
      <c r="BW389" s="183"/>
      <c r="BX389" s="183"/>
      <c r="BY389" s="183"/>
      <c r="BZ389" s="183"/>
      <c r="CA389" s="183"/>
      <c r="CB389" s="183"/>
      <c r="CC389" s="183"/>
      <c r="CD389" s="183"/>
      <c r="CE389" s="183"/>
      <c r="CF389" s="183"/>
      <c r="CG389" s="183"/>
      <c r="CH389" s="183"/>
      <c r="CI389" s="183"/>
      <c r="CJ389" s="183"/>
      <c r="CK389" s="183"/>
      <c r="CL389" s="183"/>
      <c r="CM389" s="183"/>
      <c r="CN389" s="183"/>
      <c r="CO389" s="183"/>
      <c r="CP389" s="183"/>
      <c r="CQ389" s="183"/>
      <c r="CR389" s="183"/>
      <c r="CS389" s="183"/>
      <c r="CT389" s="183"/>
      <c r="CU389" s="183"/>
      <c r="CV389" s="192"/>
      <c r="CW389" s="21"/>
      <c r="CX389" s="196"/>
    </row>
    <row r="390" spans="1:102" ht="15" customHeight="1" x14ac:dyDescent="0.25">
      <c r="A390" s="220"/>
      <c r="B390" s="230"/>
      <c r="C390" s="223"/>
      <c r="D390" s="226"/>
      <c r="E390" s="228"/>
      <c r="F390" s="47" t="s">
        <v>37</v>
      </c>
      <c r="G390" s="44"/>
      <c r="H390" s="135"/>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136"/>
      <c r="AK390" s="183"/>
      <c r="AL390" s="183"/>
      <c r="AM390" s="183"/>
      <c r="AN390" s="183"/>
      <c r="AO390" s="183"/>
      <c r="AP390" s="183"/>
      <c r="AQ390" s="183"/>
      <c r="AR390" s="183"/>
      <c r="AS390" s="183"/>
      <c r="AT390" s="183"/>
      <c r="AU390" s="183"/>
      <c r="AV390" s="183"/>
      <c r="AW390" s="183"/>
      <c r="AX390" s="183"/>
      <c r="AY390" s="183"/>
      <c r="AZ390" s="183"/>
      <c r="BA390" s="183"/>
      <c r="BB390" s="183"/>
      <c r="BC390" s="183"/>
      <c r="BD390" s="183"/>
      <c r="BE390" s="183"/>
      <c r="BF390" s="183"/>
      <c r="BG390" s="183"/>
      <c r="BH390" s="183"/>
      <c r="BI390" s="183"/>
      <c r="BJ390" s="183"/>
      <c r="BK390" s="183"/>
      <c r="BL390" s="183"/>
      <c r="BM390" s="183"/>
      <c r="BN390" s="183"/>
      <c r="BO390" s="183"/>
      <c r="BP390" s="183"/>
      <c r="BQ390" s="183"/>
      <c r="BR390" s="183"/>
      <c r="BS390" s="183"/>
      <c r="BT390" s="183"/>
      <c r="BU390" s="183"/>
      <c r="BV390" s="183"/>
      <c r="BW390" s="183"/>
      <c r="BX390" s="183"/>
      <c r="BY390" s="183"/>
      <c r="BZ390" s="183"/>
      <c r="CA390" s="183"/>
      <c r="CB390" s="183"/>
      <c r="CC390" s="183"/>
      <c r="CD390" s="183"/>
      <c r="CE390" s="183"/>
      <c r="CF390" s="183"/>
      <c r="CG390" s="183"/>
      <c r="CH390" s="183"/>
      <c r="CI390" s="183"/>
      <c r="CJ390" s="183"/>
      <c r="CK390" s="183"/>
      <c r="CL390" s="183"/>
      <c r="CM390" s="183"/>
      <c r="CN390" s="183"/>
      <c r="CO390" s="183"/>
      <c r="CP390" s="183"/>
      <c r="CQ390" s="183"/>
      <c r="CR390" s="183"/>
      <c r="CS390" s="183"/>
      <c r="CT390" s="183"/>
      <c r="CU390" s="183"/>
      <c r="CV390" s="192"/>
      <c r="CW390" s="21"/>
      <c r="CX390" s="196"/>
    </row>
    <row r="391" spans="1:102" ht="15" customHeight="1" x14ac:dyDescent="0.25">
      <c r="A391" s="220"/>
      <c r="B391" s="230"/>
      <c r="C391" s="223"/>
      <c r="D391" s="226"/>
      <c r="E391" s="228"/>
      <c r="F391" s="49" t="s">
        <v>38</v>
      </c>
      <c r="G391" s="137" t="str">
        <f t="shared" ref="G391" si="82">IF(COUNTIF(I391:CV394,"&gt;0"),"Yes","No")</f>
        <v>No</v>
      </c>
      <c r="H391" s="137"/>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138"/>
      <c r="AK391" s="184"/>
      <c r="AL391" s="184"/>
      <c r="AM391" s="184"/>
      <c r="AN391" s="184"/>
      <c r="AO391" s="184"/>
      <c r="AP391" s="184"/>
      <c r="AQ391" s="184"/>
      <c r="AR391" s="184"/>
      <c r="AS391" s="184"/>
      <c r="AT391" s="184"/>
      <c r="AU391" s="184"/>
      <c r="AV391" s="184"/>
      <c r="AW391" s="184"/>
      <c r="AX391" s="184"/>
      <c r="AY391" s="184"/>
      <c r="AZ391" s="184"/>
      <c r="BA391" s="184"/>
      <c r="BB391" s="184"/>
      <c r="BC391" s="184"/>
      <c r="BD391" s="184"/>
      <c r="BE391" s="184"/>
      <c r="BF391" s="184"/>
      <c r="BG391" s="184"/>
      <c r="BH391" s="184"/>
      <c r="BI391" s="184"/>
      <c r="BJ391" s="184"/>
      <c r="BK391" s="184"/>
      <c r="BL391" s="184"/>
      <c r="BM391" s="184"/>
      <c r="BN391" s="184"/>
      <c r="BO391" s="184"/>
      <c r="BP391" s="184"/>
      <c r="BQ391" s="184"/>
      <c r="BR391" s="184"/>
      <c r="BS391" s="184"/>
      <c r="BT391" s="184"/>
      <c r="BU391" s="184"/>
      <c r="BV391" s="184"/>
      <c r="BW391" s="184"/>
      <c r="BX391" s="184"/>
      <c r="BY391" s="184"/>
      <c r="BZ391" s="184"/>
      <c r="CA391" s="184"/>
      <c r="CB391" s="184"/>
      <c r="CC391" s="184"/>
      <c r="CD391" s="184"/>
      <c r="CE391" s="184"/>
      <c r="CF391" s="184"/>
      <c r="CG391" s="184"/>
      <c r="CH391" s="184"/>
      <c r="CI391" s="184"/>
      <c r="CJ391" s="184"/>
      <c r="CK391" s="184"/>
      <c r="CL391" s="184"/>
      <c r="CM391" s="184"/>
      <c r="CN391" s="184"/>
      <c r="CO391" s="184"/>
      <c r="CP391" s="184"/>
      <c r="CQ391" s="184"/>
      <c r="CR391" s="184"/>
      <c r="CS391" s="184"/>
      <c r="CT391" s="184"/>
      <c r="CU391" s="184"/>
      <c r="CV391" s="193"/>
      <c r="CW391" s="21"/>
      <c r="CX391" s="196"/>
    </row>
    <row r="392" spans="1:102" ht="15" customHeight="1" x14ac:dyDescent="0.25">
      <c r="A392" s="220"/>
      <c r="B392" s="230"/>
      <c r="C392" s="223"/>
      <c r="D392" s="226"/>
      <c r="E392" s="228"/>
      <c r="F392" s="49" t="s">
        <v>39</v>
      </c>
      <c r="G392" s="44"/>
      <c r="H392" s="137"/>
      <c r="I392" s="50"/>
      <c r="J392" s="50"/>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138"/>
      <c r="AK392" s="184"/>
      <c r="AL392" s="184"/>
      <c r="AM392" s="184"/>
      <c r="AN392" s="184"/>
      <c r="AO392" s="184"/>
      <c r="AP392" s="184"/>
      <c r="AQ392" s="184"/>
      <c r="AR392" s="184"/>
      <c r="AS392" s="184"/>
      <c r="AT392" s="184"/>
      <c r="AU392" s="184"/>
      <c r="AV392" s="184"/>
      <c r="AW392" s="184"/>
      <c r="AX392" s="184"/>
      <c r="AY392" s="184"/>
      <c r="AZ392" s="184"/>
      <c r="BA392" s="184"/>
      <c r="BB392" s="184"/>
      <c r="BC392" s="184"/>
      <c r="BD392" s="184"/>
      <c r="BE392" s="184"/>
      <c r="BF392" s="184"/>
      <c r="BG392" s="184"/>
      <c r="BH392" s="184"/>
      <c r="BI392" s="184"/>
      <c r="BJ392" s="184"/>
      <c r="BK392" s="184"/>
      <c r="BL392" s="184"/>
      <c r="BM392" s="184"/>
      <c r="BN392" s="184"/>
      <c r="BO392" s="184"/>
      <c r="BP392" s="184"/>
      <c r="BQ392" s="184"/>
      <c r="BR392" s="184"/>
      <c r="BS392" s="184"/>
      <c r="BT392" s="184"/>
      <c r="BU392" s="184"/>
      <c r="BV392" s="184"/>
      <c r="BW392" s="184"/>
      <c r="BX392" s="184"/>
      <c r="BY392" s="184"/>
      <c r="BZ392" s="184"/>
      <c r="CA392" s="184"/>
      <c r="CB392" s="184"/>
      <c r="CC392" s="184"/>
      <c r="CD392" s="184"/>
      <c r="CE392" s="184"/>
      <c r="CF392" s="184"/>
      <c r="CG392" s="184"/>
      <c r="CH392" s="184"/>
      <c r="CI392" s="184"/>
      <c r="CJ392" s="184"/>
      <c r="CK392" s="184"/>
      <c r="CL392" s="184"/>
      <c r="CM392" s="184"/>
      <c r="CN392" s="184"/>
      <c r="CO392" s="184"/>
      <c r="CP392" s="184"/>
      <c r="CQ392" s="184"/>
      <c r="CR392" s="184"/>
      <c r="CS392" s="184"/>
      <c r="CT392" s="184"/>
      <c r="CU392" s="184"/>
      <c r="CV392" s="193"/>
      <c r="CW392" s="21"/>
      <c r="CX392" s="196"/>
    </row>
    <row r="393" spans="1:102" ht="15" customHeight="1" x14ac:dyDescent="0.25">
      <c r="A393" s="220"/>
      <c r="B393" s="230"/>
      <c r="C393" s="223"/>
      <c r="D393" s="226"/>
      <c r="E393" s="228"/>
      <c r="F393" s="49" t="s">
        <v>40</v>
      </c>
      <c r="G393" s="44"/>
      <c r="H393" s="137"/>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138"/>
      <c r="AK393" s="184"/>
      <c r="AL393" s="184"/>
      <c r="AM393" s="184"/>
      <c r="AN393" s="184"/>
      <c r="AO393" s="184"/>
      <c r="AP393" s="184"/>
      <c r="AQ393" s="184"/>
      <c r="AR393" s="184"/>
      <c r="AS393" s="184"/>
      <c r="AT393" s="184"/>
      <c r="AU393" s="184"/>
      <c r="AV393" s="184"/>
      <c r="AW393" s="184"/>
      <c r="AX393" s="184"/>
      <c r="AY393" s="184"/>
      <c r="AZ393" s="184"/>
      <c r="BA393" s="184"/>
      <c r="BB393" s="184"/>
      <c r="BC393" s="184"/>
      <c r="BD393" s="184"/>
      <c r="BE393" s="184"/>
      <c r="BF393" s="184"/>
      <c r="BG393" s="184"/>
      <c r="BH393" s="184"/>
      <c r="BI393" s="184"/>
      <c r="BJ393" s="184"/>
      <c r="BK393" s="184"/>
      <c r="BL393" s="184"/>
      <c r="BM393" s="184"/>
      <c r="BN393" s="184"/>
      <c r="BO393" s="184"/>
      <c r="BP393" s="184"/>
      <c r="BQ393" s="184"/>
      <c r="BR393" s="184"/>
      <c r="BS393" s="184"/>
      <c r="BT393" s="184"/>
      <c r="BU393" s="184"/>
      <c r="BV393" s="184"/>
      <c r="BW393" s="184"/>
      <c r="BX393" s="184"/>
      <c r="BY393" s="184"/>
      <c r="BZ393" s="184"/>
      <c r="CA393" s="184"/>
      <c r="CB393" s="184"/>
      <c r="CC393" s="184"/>
      <c r="CD393" s="184"/>
      <c r="CE393" s="184"/>
      <c r="CF393" s="184"/>
      <c r="CG393" s="184"/>
      <c r="CH393" s="184"/>
      <c r="CI393" s="184"/>
      <c r="CJ393" s="184"/>
      <c r="CK393" s="184"/>
      <c r="CL393" s="184"/>
      <c r="CM393" s="184"/>
      <c r="CN393" s="184"/>
      <c r="CO393" s="184"/>
      <c r="CP393" s="184"/>
      <c r="CQ393" s="184"/>
      <c r="CR393" s="184"/>
      <c r="CS393" s="184"/>
      <c r="CT393" s="184"/>
      <c r="CU393" s="184"/>
      <c r="CV393" s="193"/>
      <c r="CW393" s="21"/>
      <c r="CX393" s="196"/>
    </row>
    <row r="394" spans="1:102" ht="15" customHeight="1" x14ac:dyDescent="0.25">
      <c r="A394" s="220"/>
      <c r="B394" s="230"/>
      <c r="C394" s="223"/>
      <c r="D394" s="226"/>
      <c r="E394" s="228"/>
      <c r="F394" s="49" t="s">
        <v>41</v>
      </c>
      <c r="G394" s="44"/>
      <c r="H394" s="137"/>
      <c r="I394" s="50"/>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138"/>
      <c r="AK394" s="184"/>
      <c r="AL394" s="184"/>
      <c r="AM394" s="184"/>
      <c r="AN394" s="184"/>
      <c r="AO394" s="184"/>
      <c r="AP394" s="184"/>
      <c r="AQ394" s="184"/>
      <c r="AR394" s="184"/>
      <c r="AS394" s="184"/>
      <c r="AT394" s="184"/>
      <c r="AU394" s="184"/>
      <c r="AV394" s="184"/>
      <c r="AW394" s="184"/>
      <c r="AX394" s="184"/>
      <c r="AY394" s="184"/>
      <c r="AZ394" s="184"/>
      <c r="BA394" s="184"/>
      <c r="BB394" s="184"/>
      <c r="BC394" s="184"/>
      <c r="BD394" s="184"/>
      <c r="BE394" s="184"/>
      <c r="BF394" s="184"/>
      <c r="BG394" s="184"/>
      <c r="BH394" s="184"/>
      <c r="BI394" s="184"/>
      <c r="BJ394" s="184"/>
      <c r="BK394" s="184"/>
      <c r="BL394" s="184"/>
      <c r="BM394" s="184"/>
      <c r="BN394" s="184"/>
      <c r="BO394" s="184"/>
      <c r="BP394" s="184"/>
      <c r="BQ394" s="184"/>
      <c r="BR394" s="184"/>
      <c r="BS394" s="184"/>
      <c r="BT394" s="184"/>
      <c r="BU394" s="184"/>
      <c r="BV394" s="184"/>
      <c r="BW394" s="184"/>
      <c r="BX394" s="184"/>
      <c r="BY394" s="184"/>
      <c r="BZ394" s="184"/>
      <c r="CA394" s="184"/>
      <c r="CB394" s="184"/>
      <c r="CC394" s="184"/>
      <c r="CD394" s="184"/>
      <c r="CE394" s="184"/>
      <c r="CF394" s="184"/>
      <c r="CG394" s="184"/>
      <c r="CH394" s="184"/>
      <c r="CI394" s="184"/>
      <c r="CJ394" s="184"/>
      <c r="CK394" s="184"/>
      <c r="CL394" s="184"/>
      <c r="CM394" s="184"/>
      <c r="CN394" s="184"/>
      <c r="CO394" s="184"/>
      <c r="CP394" s="184"/>
      <c r="CQ394" s="184"/>
      <c r="CR394" s="184"/>
      <c r="CS394" s="184"/>
      <c r="CT394" s="184"/>
      <c r="CU394" s="184"/>
      <c r="CV394" s="193"/>
      <c r="CW394" s="21"/>
      <c r="CX394" s="196"/>
    </row>
    <row r="395" spans="1:102" ht="15" customHeight="1" x14ac:dyDescent="0.25">
      <c r="A395" s="220"/>
      <c r="B395" s="230"/>
      <c r="C395" s="223"/>
      <c r="D395" s="226"/>
      <c r="E395" s="228"/>
      <c r="F395" s="77" t="s">
        <v>42</v>
      </c>
      <c r="G395" s="139" t="str">
        <f t="shared" ref="G395" si="83">IF(COUNTIF(I395:CV398,"&gt;0"),"Yes","No")</f>
        <v>No</v>
      </c>
      <c r="H395" s="139"/>
      <c r="I395" s="78"/>
      <c r="J395" s="78"/>
      <c r="K395" s="78"/>
      <c r="L395" s="78"/>
      <c r="M395" s="78"/>
      <c r="N395" s="78"/>
      <c r="O395" s="78"/>
      <c r="P395" s="78"/>
      <c r="Q395" s="78"/>
      <c r="R395" s="78"/>
      <c r="S395" s="78"/>
      <c r="T395" s="78"/>
      <c r="U395" s="78"/>
      <c r="V395" s="78"/>
      <c r="W395" s="78"/>
      <c r="X395" s="78"/>
      <c r="Y395" s="78"/>
      <c r="Z395" s="78"/>
      <c r="AA395" s="78"/>
      <c r="AB395" s="78"/>
      <c r="AC395" s="78"/>
      <c r="AD395" s="78"/>
      <c r="AE395" s="78"/>
      <c r="AF395" s="78"/>
      <c r="AG395" s="78"/>
      <c r="AH395" s="78"/>
      <c r="AI395" s="78"/>
      <c r="AJ395" s="140"/>
      <c r="AK395" s="185"/>
      <c r="AL395" s="185"/>
      <c r="AM395" s="185"/>
      <c r="AN395" s="185"/>
      <c r="AO395" s="185"/>
      <c r="AP395" s="185"/>
      <c r="AQ395" s="185"/>
      <c r="AR395" s="185"/>
      <c r="AS395" s="185"/>
      <c r="AT395" s="185"/>
      <c r="AU395" s="185"/>
      <c r="AV395" s="185"/>
      <c r="AW395" s="185"/>
      <c r="AX395" s="185"/>
      <c r="AY395" s="185"/>
      <c r="AZ395" s="185"/>
      <c r="BA395" s="185"/>
      <c r="BB395" s="185"/>
      <c r="BC395" s="185"/>
      <c r="BD395" s="185"/>
      <c r="BE395" s="185"/>
      <c r="BF395" s="185"/>
      <c r="BG395" s="185"/>
      <c r="BH395" s="185"/>
      <c r="BI395" s="185"/>
      <c r="BJ395" s="185"/>
      <c r="BK395" s="185"/>
      <c r="BL395" s="185"/>
      <c r="BM395" s="185"/>
      <c r="BN395" s="185"/>
      <c r="BO395" s="185"/>
      <c r="BP395" s="185"/>
      <c r="BQ395" s="185"/>
      <c r="BR395" s="185"/>
      <c r="BS395" s="185"/>
      <c r="BT395" s="185"/>
      <c r="BU395" s="185"/>
      <c r="BV395" s="185"/>
      <c r="BW395" s="185"/>
      <c r="BX395" s="185"/>
      <c r="BY395" s="185"/>
      <c r="BZ395" s="185"/>
      <c r="CA395" s="185"/>
      <c r="CB395" s="185"/>
      <c r="CC395" s="185"/>
      <c r="CD395" s="185"/>
      <c r="CE395" s="185"/>
      <c r="CF395" s="185"/>
      <c r="CG395" s="185"/>
      <c r="CH395" s="185"/>
      <c r="CI395" s="185"/>
      <c r="CJ395" s="185"/>
      <c r="CK395" s="185"/>
      <c r="CL395" s="185"/>
      <c r="CM395" s="185"/>
      <c r="CN395" s="185"/>
      <c r="CO395" s="185"/>
      <c r="CP395" s="185"/>
      <c r="CQ395" s="185"/>
      <c r="CR395" s="185"/>
      <c r="CS395" s="185"/>
      <c r="CT395" s="185"/>
      <c r="CU395" s="185"/>
      <c r="CV395" s="194"/>
      <c r="CW395" s="21"/>
      <c r="CX395" s="196"/>
    </row>
    <row r="396" spans="1:102" ht="15" customHeight="1" x14ac:dyDescent="0.25">
      <c r="A396" s="220"/>
      <c r="B396" s="230"/>
      <c r="C396" s="223"/>
      <c r="D396" s="226"/>
      <c r="E396" s="228"/>
      <c r="F396" s="77" t="s">
        <v>43</v>
      </c>
      <c r="G396" s="44"/>
      <c r="H396" s="139"/>
      <c r="I396" s="78"/>
      <c r="J396" s="78"/>
      <c r="K396" s="78"/>
      <c r="L396" s="78"/>
      <c r="M396" s="78"/>
      <c r="N396" s="78"/>
      <c r="O396" s="78"/>
      <c r="P396" s="78"/>
      <c r="Q396" s="78"/>
      <c r="R396" s="78"/>
      <c r="S396" s="78"/>
      <c r="T396" s="78"/>
      <c r="U396" s="78"/>
      <c r="V396" s="78"/>
      <c r="W396" s="78"/>
      <c r="X396" s="78"/>
      <c r="Y396" s="78"/>
      <c r="Z396" s="78"/>
      <c r="AA396" s="78"/>
      <c r="AB396" s="78"/>
      <c r="AC396" s="78"/>
      <c r="AD396" s="78"/>
      <c r="AE396" s="78"/>
      <c r="AF396" s="78"/>
      <c r="AG396" s="78"/>
      <c r="AH396" s="78"/>
      <c r="AI396" s="78"/>
      <c r="AJ396" s="140"/>
      <c r="AK396" s="185"/>
      <c r="AL396" s="185"/>
      <c r="AM396" s="185"/>
      <c r="AN396" s="185"/>
      <c r="AO396" s="185"/>
      <c r="AP396" s="185"/>
      <c r="AQ396" s="185"/>
      <c r="AR396" s="185"/>
      <c r="AS396" s="185"/>
      <c r="AT396" s="185"/>
      <c r="AU396" s="185"/>
      <c r="AV396" s="185"/>
      <c r="AW396" s="185"/>
      <c r="AX396" s="185"/>
      <c r="AY396" s="185"/>
      <c r="AZ396" s="185"/>
      <c r="BA396" s="185"/>
      <c r="BB396" s="185"/>
      <c r="BC396" s="185"/>
      <c r="BD396" s="185"/>
      <c r="BE396" s="185"/>
      <c r="BF396" s="185"/>
      <c r="BG396" s="185"/>
      <c r="BH396" s="185"/>
      <c r="BI396" s="185"/>
      <c r="BJ396" s="185"/>
      <c r="BK396" s="185"/>
      <c r="BL396" s="185"/>
      <c r="BM396" s="185"/>
      <c r="BN396" s="185"/>
      <c r="BO396" s="185"/>
      <c r="BP396" s="185"/>
      <c r="BQ396" s="185"/>
      <c r="BR396" s="185"/>
      <c r="BS396" s="185"/>
      <c r="BT396" s="185"/>
      <c r="BU396" s="185"/>
      <c r="BV396" s="185"/>
      <c r="BW396" s="185"/>
      <c r="BX396" s="185"/>
      <c r="BY396" s="185"/>
      <c r="BZ396" s="185"/>
      <c r="CA396" s="185"/>
      <c r="CB396" s="185"/>
      <c r="CC396" s="185"/>
      <c r="CD396" s="185"/>
      <c r="CE396" s="185"/>
      <c r="CF396" s="185"/>
      <c r="CG396" s="185"/>
      <c r="CH396" s="185"/>
      <c r="CI396" s="185"/>
      <c r="CJ396" s="185"/>
      <c r="CK396" s="185"/>
      <c r="CL396" s="185"/>
      <c r="CM396" s="185"/>
      <c r="CN396" s="185"/>
      <c r="CO396" s="185"/>
      <c r="CP396" s="185"/>
      <c r="CQ396" s="185"/>
      <c r="CR396" s="185"/>
      <c r="CS396" s="185"/>
      <c r="CT396" s="185"/>
      <c r="CU396" s="185"/>
      <c r="CV396" s="194"/>
      <c r="CW396" s="21"/>
      <c r="CX396" s="196"/>
    </row>
    <row r="397" spans="1:102" ht="15" customHeight="1" x14ac:dyDescent="0.25">
      <c r="A397" s="220"/>
      <c r="B397" s="230"/>
      <c r="C397" s="223"/>
      <c r="D397" s="226"/>
      <c r="E397" s="228"/>
      <c r="F397" s="77" t="s">
        <v>44</v>
      </c>
      <c r="G397" s="44"/>
      <c r="H397" s="139"/>
      <c r="I397" s="78"/>
      <c r="J397" s="78"/>
      <c r="K397" s="78"/>
      <c r="L397" s="78"/>
      <c r="M397" s="78"/>
      <c r="N397" s="78"/>
      <c r="O397" s="78"/>
      <c r="P397" s="78"/>
      <c r="Q397" s="78"/>
      <c r="R397" s="78"/>
      <c r="S397" s="78"/>
      <c r="T397" s="78"/>
      <c r="U397" s="78"/>
      <c r="V397" s="78"/>
      <c r="W397" s="78"/>
      <c r="X397" s="78"/>
      <c r="Y397" s="78"/>
      <c r="Z397" s="78"/>
      <c r="AA397" s="78"/>
      <c r="AB397" s="78"/>
      <c r="AC397" s="78"/>
      <c r="AD397" s="78"/>
      <c r="AE397" s="78"/>
      <c r="AF397" s="78"/>
      <c r="AG397" s="78"/>
      <c r="AH397" s="78"/>
      <c r="AI397" s="78"/>
      <c r="AJ397" s="140"/>
      <c r="AK397" s="185"/>
      <c r="AL397" s="185"/>
      <c r="AM397" s="185"/>
      <c r="AN397" s="185"/>
      <c r="AO397" s="185"/>
      <c r="AP397" s="185"/>
      <c r="AQ397" s="185"/>
      <c r="AR397" s="185"/>
      <c r="AS397" s="185"/>
      <c r="AT397" s="185"/>
      <c r="AU397" s="185"/>
      <c r="AV397" s="185"/>
      <c r="AW397" s="185"/>
      <c r="AX397" s="185"/>
      <c r="AY397" s="185"/>
      <c r="AZ397" s="185"/>
      <c r="BA397" s="185"/>
      <c r="BB397" s="185"/>
      <c r="BC397" s="185"/>
      <c r="BD397" s="185"/>
      <c r="BE397" s="185"/>
      <c r="BF397" s="185"/>
      <c r="BG397" s="185"/>
      <c r="BH397" s="185"/>
      <c r="BI397" s="185"/>
      <c r="BJ397" s="185"/>
      <c r="BK397" s="185"/>
      <c r="BL397" s="185"/>
      <c r="BM397" s="185"/>
      <c r="BN397" s="185"/>
      <c r="BO397" s="185"/>
      <c r="BP397" s="185"/>
      <c r="BQ397" s="185"/>
      <c r="BR397" s="185"/>
      <c r="BS397" s="185"/>
      <c r="BT397" s="185"/>
      <c r="BU397" s="185"/>
      <c r="BV397" s="185"/>
      <c r="BW397" s="185"/>
      <c r="BX397" s="185"/>
      <c r="BY397" s="185"/>
      <c r="BZ397" s="185"/>
      <c r="CA397" s="185"/>
      <c r="CB397" s="185"/>
      <c r="CC397" s="185"/>
      <c r="CD397" s="185"/>
      <c r="CE397" s="185"/>
      <c r="CF397" s="185"/>
      <c r="CG397" s="185"/>
      <c r="CH397" s="185"/>
      <c r="CI397" s="185"/>
      <c r="CJ397" s="185"/>
      <c r="CK397" s="185"/>
      <c r="CL397" s="185"/>
      <c r="CM397" s="185"/>
      <c r="CN397" s="185"/>
      <c r="CO397" s="185"/>
      <c r="CP397" s="185"/>
      <c r="CQ397" s="185"/>
      <c r="CR397" s="185"/>
      <c r="CS397" s="185"/>
      <c r="CT397" s="185"/>
      <c r="CU397" s="185"/>
      <c r="CV397" s="194"/>
      <c r="CW397" s="21"/>
      <c r="CX397" s="196"/>
    </row>
    <row r="398" spans="1:102" ht="15" customHeight="1" thickBot="1" x14ac:dyDescent="0.3">
      <c r="A398" s="221"/>
      <c r="B398" s="231"/>
      <c r="C398" s="224"/>
      <c r="D398" s="227"/>
      <c r="E398" s="228"/>
      <c r="F398" s="79" t="s">
        <v>45</v>
      </c>
      <c r="G398" s="44"/>
      <c r="H398" s="141"/>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142"/>
      <c r="AK398" s="186"/>
      <c r="AL398" s="186"/>
      <c r="AM398" s="186"/>
      <c r="AN398" s="186"/>
      <c r="AO398" s="186"/>
      <c r="AP398" s="186"/>
      <c r="AQ398" s="186"/>
      <c r="AR398" s="186"/>
      <c r="AS398" s="186"/>
      <c r="AT398" s="186"/>
      <c r="AU398" s="186"/>
      <c r="AV398" s="186"/>
      <c r="AW398" s="186"/>
      <c r="AX398" s="186"/>
      <c r="AY398" s="186"/>
      <c r="AZ398" s="186"/>
      <c r="BA398" s="186"/>
      <c r="BB398" s="186"/>
      <c r="BC398" s="186"/>
      <c r="BD398" s="186"/>
      <c r="BE398" s="186"/>
      <c r="BF398" s="186"/>
      <c r="BG398" s="186"/>
      <c r="BH398" s="186"/>
      <c r="BI398" s="186"/>
      <c r="BJ398" s="186"/>
      <c r="BK398" s="186"/>
      <c r="BL398" s="186"/>
      <c r="BM398" s="186"/>
      <c r="BN398" s="186"/>
      <c r="BO398" s="186"/>
      <c r="BP398" s="186"/>
      <c r="BQ398" s="186"/>
      <c r="BR398" s="186"/>
      <c r="BS398" s="186"/>
      <c r="BT398" s="186"/>
      <c r="BU398" s="186"/>
      <c r="BV398" s="186"/>
      <c r="BW398" s="186"/>
      <c r="BX398" s="186"/>
      <c r="BY398" s="186"/>
      <c r="BZ398" s="186"/>
      <c r="CA398" s="186"/>
      <c r="CB398" s="186"/>
      <c r="CC398" s="186"/>
      <c r="CD398" s="186"/>
      <c r="CE398" s="186"/>
      <c r="CF398" s="186"/>
      <c r="CG398" s="186"/>
      <c r="CH398" s="186"/>
      <c r="CI398" s="186"/>
      <c r="CJ398" s="186"/>
      <c r="CK398" s="186"/>
      <c r="CL398" s="186"/>
      <c r="CM398" s="186"/>
      <c r="CN398" s="186"/>
      <c r="CO398" s="186"/>
      <c r="CP398" s="186"/>
      <c r="CQ398" s="186"/>
      <c r="CR398" s="186"/>
      <c r="CS398" s="186"/>
      <c r="CT398" s="186"/>
      <c r="CU398" s="186"/>
      <c r="CV398" s="195"/>
      <c r="CW398" s="21"/>
      <c r="CX398" s="196"/>
    </row>
    <row r="399" spans="1:102" ht="15" customHeight="1" thickBot="1" x14ac:dyDescent="0.3">
      <c r="A399" s="219"/>
      <c r="B399" s="158" t="s">
        <v>15</v>
      </c>
      <c r="C399" s="222"/>
      <c r="D399" s="225"/>
      <c r="E399" s="228"/>
      <c r="F399" s="51" t="s">
        <v>16</v>
      </c>
      <c r="G399" s="22" t="str">
        <f t="shared" ref="G399" si="84">IF(COUNTIF(I399:CV402,"&gt;0"),"Yes","No")</f>
        <v>No</v>
      </c>
      <c r="H399" s="126"/>
      <c r="I399" s="113"/>
      <c r="J399" s="112"/>
      <c r="K399" s="112"/>
      <c r="L399" s="112"/>
      <c r="M399" s="112"/>
      <c r="N399" s="113"/>
      <c r="O399" s="113"/>
      <c r="P399" s="113"/>
      <c r="Q399" s="113"/>
      <c r="R399" s="113"/>
      <c r="S399" s="113"/>
      <c r="T399" s="113"/>
      <c r="U399" s="113"/>
      <c r="V399" s="113"/>
      <c r="W399" s="113"/>
      <c r="X399" s="113"/>
      <c r="Y399" s="113"/>
      <c r="Z399" s="113"/>
      <c r="AA399" s="113"/>
      <c r="AB399" s="113"/>
      <c r="AC399" s="113"/>
      <c r="AD399" s="113"/>
      <c r="AE399" s="113"/>
      <c r="AF399" s="113"/>
      <c r="AG399" s="113"/>
      <c r="AH399" s="113"/>
      <c r="AI399" s="113"/>
      <c r="AJ399" s="127"/>
      <c r="AK399" s="178"/>
      <c r="AL399" s="178"/>
      <c r="AM399" s="178"/>
      <c r="AN399" s="178"/>
      <c r="AO399" s="178"/>
      <c r="AP399" s="178"/>
      <c r="AQ399" s="178"/>
      <c r="AR399" s="178"/>
      <c r="AS399" s="178"/>
      <c r="AT399" s="178"/>
      <c r="AU399" s="178"/>
      <c r="AV399" s="178"/>
      <c r="AW399" s="178"/>
      <c r="AX399" s="178"/>
      <c r="AY399" s="178"/>
      <c r="AZ399" s="178"/>
      <c r="BA399" s="178"/>
      <c r="BB399" s="178"/>
      <c r="BC399" s="178"/>
      <c r="BD399" s="178"/>
      <c r="BE399" s="178"/>
      <c r="BF399" s="178"/>
      <c r="BG399" s="178"/>
      <c r="BH399" s="178"/>
      <c r="BI399" s="178"/>
      <c r="BJ399" s="178"/>
      <c r="BK399" s="178"/>
      <c r="BL399" s="178"/>
      <c r="BM399" s="178"/>
      <c r="BN399" s="178"/>
      <c r="BO399" s="178"/>
      <c r="BP399" s="178"/>
      <c r="BQ399" s="178"/>
      <c r="BR399" s="178"/>
      <c r="BS399" s="178"/>
      <c r="BT399" s="178"/>
      <c r="BU399" s="178"/>
      <c r="BV399" s="178"/>
      <c r="BW399" s="178"/>
      <c r="BX399" s="178"/>
      <c r="BY399" s="178"/>
      <c r="BZ399" s="178"/>
      <c r="CA399" s="178"/>
      <c r="CB399" s="178"/>
      <c r="CC399" s="178"/>
      <c r="CD399" s="178"/>
      <c r="CE399" s="178"/>
      <c r="CF399" s="178"/>
      <c r="CG399" s="178"/>
      <c r="CH399" s="178"/>
      <c r="CI399" s="178"/>
      <c r="CJ399" s="178"/>
      <c r="CK399" s="178"/>
      <c r="CL399" s="178"/>
      <c r="CM399" s="178"/>
      <c r="CN399" s="178"/>
      <c r="CO399" s="178"/>
      <c r="CP399" s="178"/>
      <c r="CQ399" s="178"/>
      <c r="CR399" s="178"/>
      <c r="CS399" s="178"/>
      <c r="CT399" s="178"/>
      <c r="CU399" s="178"/>
      <c r="CV399" s="187"/>
      <c r="CW399" s="21"/>
      <c r="CX399" s="196"/>
    </row>
    <row r="400" spans="1:102" ht="15" customHeight="1" thickBot="1" x14ac:dyDescent="0.3">
      <c r="A400" s="220"/>
      <c r="B400" s="159"/>
      <c r="C400" s="223"/>
      <c r="D400" s="226"/>
      <c r="E400" s="228"/>
      <c r="F400" s="29" t="s">
        <v>18</v>
      </c>
      <c r="G400" s="44"/>
      <c r="H400" s="126"/>
      <c r="I400" s="27"/>
      <c r="J400" s="110"/>
      <c r="K400" s="110"/>
      <c r="L400" s="110"/>
      <c r="M400" s="110"/>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128"/>
      <c r="AK400" s="179"/>
      <c r="AL400" s="179"/>
      <c r="AM400" s="179"/>
      <c r="AN400" s="179"/>
      <c r="AO400" s="179"/>
      <c r="AP400" s="179"/>
      <c r="AQ400" s="179"/>
      <c r="AR400" s="179"/>
      <c r="AS400" s="179"/>
      <c r="AT400" s="179"/>
      <c r="AU400" s="179"/>
      <c r="AV400" s="179"/>
      <c r="AW400" s="179"/>
      <c r="AX400" s="179"/>
      <c r="AY400" s="179"/>
      <c r="AZ400" s="179"/>
      <c r="BA400" s="179"/>
      <c r="BB400" s="179"/>
      <c r="BC400" s="179"/>
      <c r="BD400" s="179"/>
      <c r="BE400" s="179"/>
      <c r="BF400" s="179"/>
      <c r="BG400" s="179"/>
      <c r="BH400" s="179"/>
      <c r="BI400" s="179"/>
      <c r="BJ400" s="179"/>
      <c r="BK400" s="179"/>
      <c r="BL400" s="179"/>
      <c r="BM400" s="179"/>
      <c r="BN400" s="179"/>
      <c r="BO400" s="179"/>
      <c r="BP400" s="179"/>
      <c r="BQ400" s="179"/>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179"/>
      <c r="CO400" s="179"/>
      <c r="CP400" s="179"/>
      <c r="CQ400" s="179"/>
      <c r="CR400" s="179"/>
      <c r="CS400" s="179"/>
      <c r="CT400" s="179"/>
      <c r="CU400" s="179"/>
      <c r="CV400" s="188"/>
      <c r="CW400" s="21"/>
      <c r="CX400" s="196"/>
    </row>
    <row r="401" spans="1:102" ht="15" customHeight="1" thickBot="1" x14ac:dyDescent="0.3">
      <c r="A401" s="220"/>
      <c r="B401" s="158" t="s">
        <v>19</v>
      </c>
      <c r="C401" s="223"/>
      <c r="D401" s="226"/>
      <c r="E401" s="228"/>
      <c r="F401" s="29" t="s">
        <v>20</v>
      </c>
      <c r="G401" s="44"/>
      <c r="H401" s="126"/>
      <c r="I401" s="27"/>
      <c r="J401" s="110"/>
      <c r="K401" s="110"/>
      <c r="L401" s="110"/>
      <c r="M401" s="110"/>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128"/>
      <c r="AK401" s="179"/>
      <c r="AL401" s="179"/>
      <c r="AM401" s="179"/>
      <c r="AN401" s="179"/>
      <c r="AO401" s="179"/>
      <c r="AP401" s="179"/>
      <c r="AQ401" s="179"/>
      <c r="AR401" s="179"/>
      <c r="AS401" s="179"/>
      <c r="AT401" s="179"/>
      <c r="AU401" s="179"/>
      <c r="AV401" s="179"/>
      <c r="AW401" s="179"/>
      <c r="AX401" s="179"/>
      <c r="AY401" s="179"/>
      <c r="AZ401" s="179"/>
      <c r="BA401" s="179"/>
      <c r="BB401" s="179"/>
      <c r="BC401" s="179"/>
      <c r="BD401" s="179"/>
      <c r="BE401" s="179"/>
      <c r="BF401" s="179"/>
      <c r="BG401" s="179"/>
      <c r="BH401" s="179"/>
      <c r="BI401" s="179"/>
      <c r="BJ401" s="179"/>
      <c r="BK401" s="179"/>
      <c r="BL401" s="179"/>
      <c r="BM401" s="179"/>
      <c r="BN401" s="179"/>
      <c r="BO401" s="179"/>
      <c r="BP401" s="179"/>
      <c r="BQ401" s="179"/>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179"/>
      <c r="CO401" s="179"/>
      <c r="CP401" s="179"/>
      <c r="CQ401" s="179"/>
      <c r="CR401" s="179"/>
      <c r="CS401" s="179"/>
      <c r="CT401" s="179"/>
      <c r="CU401" s="179"/>
      <c r="CV401" s="188"/>
      <c r="CW401" s="21"/>
      <c r="CX401" s="196"/>
    </row>
    <row r="402" spans="1:102" ht="15" customHeight="1" thickBot="1" x14ac:dyDescent="0.3">
      <c r="A402" s="220"/>
      <c r="B402" s="160"/>
      <c r="C402" s="223"/>
      <c r="D402" s="226"/>
      <c r="E402" s="228"/>
      <c r="F402" s="29" t="s">
        <v>21</v>
      </c>
      <c r="G402" s="44"/>
      <c r="H402" s="126"/>
      <c r="I402" s="27"/>
      <c r="J402" s="110"/>
      <c r="K402" s="110"/>
      <c r="L402" s="110"/>
      <c r="M402" s="110"/>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128"/>
      <c r="AK402" s="179"/>
      <c r="AL402" s="179"/>
      <c r="AM402" s="179"/>
      <c r="AN402" s="179"/>
      <c r="AO402" s="179"/>
      <c r="AP402" s="179"/>
      <c r="AQ402" s="179"/>
      <c r="AR402" s="179"/>
      <c r="AS402" s="179"/>
      <c r="AT402" s="179"/>
      <c r="AU402" s="179"/>
      <c r="AV402" s="179"/>
      <c r="AW402" s="179"/>
      <c r="AX402" s="179"/>
      <c r="AY402" s="179"/>
      <c r="AZ402" s="179"/>
      <c r="BA402" s="179"/>
      <c r="BB402" s="179"/>
      <c r="BC402" s="179"/>
      <c r="BD402" s="179"/>
      <c r="BE402" s="179"/>
      <c r="BF402" s="179"/>
      <c r="BG402" s="179"/>
      <c r="BH402" s="179"/>
      <c r="BI402" s="179"/>
      <c r="BJ402" s="179"/>
      <c r="BK402" s="179"/>
      <c r="BL402" s="179"/>
      <c r="BM402" s="179"/>
      <c r="BN402" s="179"/>
      <c r="BO402" s="179"/>
      <c r="BP402" s="179"/>
      <c r="BQ402" s="179"/>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179"/>
      <c r="CO402" s="179"/>
      <c r="CP402" s="179"/>
      <c r="CQ402" s="179"/>
      <c r="CR402" s="179"/>
      <c r="CS402" s="179"/>
      <c r="CT402" s="179"/>
      <c r="CU402" s="179"/>
      <c r="CV402" s="188"/>
      <c r="CW402" s="21"/>
      <c r="CX402" s="196"/>
    </row>
    <row r="403" spans="1:102" ht="15" customHeight="1" x14ac:dyDescent="0.25">
      <c r="A403" s="220"/>
      <c r="B403" s="229"/>
      <c r="C403" s="223"/>
      <c r="D403" s="226"/>
      <c r="E403" s="228"/>
      <c r="F403" s="30" t="s">
        <v>22</v>
      </c>
      <c r="G403" s="129" t="str">
        <f t="shared" ref="G403" si="85">IF(COUNTIF(I403:CV406,"&gt;0"),"Yes","No")</f>
        <v>No</v>
      </c>
      <c r="H403" s="129"/>
      <c r="I403" s="28"/>
      <c r="J403" s="111"/>
      <c r="K403" s="111"/>
      <c r="L403" s="111"/>
      <c r="M403" s="111"/>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130"/>
      <c r="AK403" s="180"/>
      <c r="AL403" s="180"/>
      <c r="AM403" s="180"/>
      <c r="AN403" s="180"/>
      <c r="AO403" s="180"/>
      <c r="AP403" s="180"/>
      <c r="AQ403" s="180"/>
      <c r="AR403" s="180"/>
      <c r="AS403" s="180"/>
      <c r="AT403" s="180"/>
      <c r="AU403" s="180"/>
      <c r="AV403" s="180"/>
      <c r="AW403" s="180"/>
      <c r="AX403" s="180"/>
      <c r="AY403" s="180"/>
      <c r="AZ403" s="180"/>
      <c r="BA403" s="180"/>
      <c r="BB403" s="180"/>
      <c r="BC403" s="180"/>
      <c r="BD403" s="180"/>
      <c r="BE403" s="180"/>
      <c r="BF403" s="180"/>
      <c r="BG403" s="180"/>
      <c r="BH403" s="180"/>
      <c r="BI403" s="180"/>
      <c r="BJ403" s="180"/>
      <c r="BK403" s="180"/>
      <c r="BL403" s="180"/>
      <c r="BM403" s="180"/>
      <c r="BN403" s="180"/>
      <c r="BO403" s="180"/>
      <c r="BP403" s="180"/>
      <c r="BQ403" s="180"/>
      <c r="BR403" s="180"/>
      <c r="BS403" s="180"/>
      <c r="BT403" s="180"/>
      <c r="BU403" s="180"/>
      <c r="BV403" s="180"/>
      <c r="BW403" s="180"/>
      <c r="BX403" s="180"/>
      <c r="BY403" s="180"/>
      <c r="BZ403" s="180"/>
      <c r="CA403" s="180"/>
      <c r="CB403" s="180"/>
      <c r="CC403" s="180"/>
      <c r="CD403" s="180"/>
      <c r="CE403" s="180"/>
      <c r="CF403" s="180"/>
      <c r="CG403" s="180"/>
      <c r="CH403" s="180"/>
      <c r="CI403" s="180"/>
      <c r="CJ403" s="180"/>
      <c r="CK403" s="180"/>
      <c r="CL403" s="180"/>
      <c r="CM403" s="180"/>
      <c r="CN403" s="180"/>
      <c r="CO403" s="180"/>
      <c r="CP403" s="180"/>
      <c r="CQ403" s="180"/>
      <c r="CR403" s="180"/>
      <c r="CS403" s="180"/>
      <c r="CT403" s="180"/>
      <c r="CU403" s="180"/>
      <c r="CV403" s="189"/>
      <c r="CW403" s="21"/>
      <c r="CX403" s="196"/>
    </row>
    <row r="404" spans="1:102" ht="15" customHeight="1" x14ac:dyDescent="0.25">
      <c r="A404" s="220"/>
      <c r="B404" s="230"/>
      <c r="C404" s="223"/>
      <c r="D404" s="226"/>
      <c r="E404" s="228"/>
      <c r="F404" s="30" t="s">
        <v>23</v>
      </c>
      <c r="G404" s="44"/>
      <c r="H404" s="129"/>
      <c r="I404" s="28"/>
      <c r="J404" s="111"/>
      <c r="K404" s="111"/>
      <c r="L404" s="111"/>
      <c r="M404" s="111"/>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130"/>
      <c r="AK404" s="180"/>
      <c r="AL404" s="180"/>
      <c r="AM404" s="180"/>
      <c r="AN404" s="180"/>
      <c r="AO404" s="180"/>
      <c r="AP404" s="180"/>
      <c r="AQ404" s="180"/>
      <c r="AR404" s="180"/>
      <c r="AS404" s="180"/>
      <c r="AT404" s="180"/>
      <c r="AU404" s="180"/>
      <c r="AV404" s="180"/>
      <c r="AW404" s="180"/>
      <c r="AX404" s="180"/>
      <c r="AY404" s="180"/>
      <c r="AZ404" s="180"/>
      <c r="BA404" s="180"/>
      <c r="BB404" s="180"/>
      <c r="BC404" s="180"/>
      <c r="BD404" s="180"/>
      <c r="BE404" s="180"/>
      <c r="BF404" s="180"/>
      <c r="BG404" s="180"/>
      <c r="BH404" s="180"/>
      <c r="BI404" s="180"/>
      <c r="BJ404" s="180"/>
      <c r="BK404" s="180"/>
      <c r="BL404" s="180"/>
      <c r="BM404" s="180"/>
      <c r="BN404" s="180"/>
      <c r="BO404" s="180"/>
      <c r="BP404" s="180"/>
      <c r="BQ404" s="180"/>
      <c r="BR404" s="180"/>
      <c r="BS404" s="180"/>
      <c r="BT404" s="180"/>
      <c r="BU404" s="180"/>
      <c r="BV404" s="180"/>
      <c r="BW404" s="180"/>
      <c r="BX404" s="180"/>
      <c r="BY404" s="180"/>
      <c r="BZ404" s="180"/>
      <c r="CA404" s="180"/>
      <c r="CB404" s="180"/>
      <c r="CC404" s="180"/>
      <c r="CD404" s="180"/>
      <c r="CE404" s="180"/>
      <c r="CF404" s="180"/>
      <c r="CG404" s="180"/>
      <c r="CH404" s="180"/>
      <c r="CI404" s="180"/>
      <c r="CJ404" s="180"/>
      <c r="CK404" s="180"/>
      <c r="CL404" s="180"/>
      <c r="CM404" s="180"/>
      <c r="CN404" s="180"/>
      <c r="CO404" s="180"/>
      <c r="CP404" s="180"/>
      <c r="CQ404" s="180"/>
      <c r="CR404" s="180"/>
      <c r="CS404" s="180"/>
      <c r="CT404" s="180"/>
      <c r="CU404" s="180"/>
      <c r="CV404" s="189"/>
      <c r="CW404" s="21"/>
      <c r="CX404" s="196"/>
    </row>
    <row r="405" spans="1:102" ht="15" customHeight="1" x14ac:dyDescent="0.25">
      <c r="A405" s="220"/>
      <c r="B405" s="230"/>
      <c r="C405" s="223"/>
      <c r="D405" s="226"/>
      <c r="E405" s="228"/>
      <c r="F405" s="30" t="s">
        <v>24</v>
      </c>
      <c r="G405" s="44"/>
      <c r="H405" s="129"/>
      <c r="I405" s="28"/>
      <c r="J405" s="111"/>
      <c r="K405" s="111"/>
      <c r="L405" s="111"/>
      <c r="M405" s="111"/>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130"/>
      <c r="AK405" s="180"/>
      <c r="AL405" s="180"/>
      <c r="AM405" s="180"/>
      <c r="AN405" s="180"/>
      <c r="AO405" s="180"/>
      <c r="AP405" s="180"/>
      <c r="AQ405" s="180"/>
      <c r="AR405" s="180"/>
      <c r="AS405" s="180"/>
      <c r="AT405" s="180"/>
      <c r="AU405" s="180"/>
      <c r="AV405" s="180"/>
      <c r="AW405" s="180"/>
      <c r="AX405" s="180"/>
      <c r="AY405" s="180"/>
      <c r="AZ405" s="180"/>
      <c r="BA405" s="180"/>
      <c r="BB405" s="180"/>
      <c r="BC405" s="180"/>
      <c r="BD405" s="180"/>
      <c r="BE405" s="180"/>
      <c r="BF405" s="180"/>
      <c r="BG405" s="180"/>
      <c r="BH405" s="180"/>
      <c r="BI405" s="180"/>
      <c r="BJ405" s="180"/>
      <c r="BK405" s="180"/>
      <c r="BL405" s="180"/>
      <c r="BM405" s="180"/>
      <c r="BN405" s="180"/>
      <c r="BO405" s="180"/>
      <c r="BP405" s="180"/>
      <c r="BQ405" s="180"/>
      <c r="BR405" s="180"/>
      <c r="BS405" s="180"/>
      <c r="BT405" s="180"/>
      <c r="BU405" s="180"/>
      <c r="BV405" s="180"/>
      <c r="BW405" s="180"/>
      <c r="BX405" s="180"/>
      <c r="BY405" s="180"/>
      <c r="BZ405" s="180"/>
      <c r="CA405" s="180"/>
      <c r="CB405" s="180"/>
      <c r="CC405" s="180"/>
      <c r="CD405" s="180"/>
      <c r="CE405" s="180"/>
      <c r="CF405" s="180"/>
      <c r="CG405" s="180"/>
      <c r="CH405" s="180"/>
      <c r="CI405" s="180"/>
      <c r="CJ405" s="180"/>
      <c r="CK405" s="180"/>
      <c r="CL405" s="180"/>
      <c r="CM405" s="180"/>
      <c r="CN405" s="180"/>
      <c r="CO405" s="180"/>
      <c r="CP405" s="180"/>
      <c r="CQ405" s="180"/>
      <c r="CR405" s="180"/>
      <c r="CS405" s="180"/>
      <c r="CT405" s="180"/>
      <c r="CU405" s="180"/>
      <c r="CV405" s="189"/>
      <c r="CW405" s="21"/>
      <c r="CX405" s="196"/>
    </row>
    <row r="406" spans="1:102" ht="15" customHeight="1" x14ac:dyDescent="0.25">
      <c r="A406" s="220"/>
      <c r="B406" s="230"/>
      <c r="C406" s="223"/>
      <c r="D406" s="226"/>
      <c r="E406" s="228"/>
      <c r="F406" s="30" t="s">
        <v>25</v>
      </c>
      <c r="G406" s="44"/>
      <c r="H406" s="129"/>
      <c r="I406" s="28"/>
      <c r="J406" s="111"/>
      <c r="K406" s="111"/>
      <c r="L406" s="111"/>
      <c r="M406" s="111"/>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130"/>
      <c r="AK406" s="180"/>
      <c r="AL406" s="180"/>
      <c r="AM406" s="180"/>
      <c r="AN406" s="180"/>
      <c r="AO406" s="180"/>
      <c r="AP406" s="180"/>
      <c r="AQ406" s="180"/>
      <c r="AR406" s="180"/>
      <c r="AS406" s="180"/>
      <c r="AT406" s="180"/>
      <c r="AU406" s="180"/>
      <c r="AV406" s="180"/>
      <c r="AW406" s="180"/>
      <c r="AX406" s="180"/>
      <c r="AY406" s="180"/>
      <c r="AZ406" s="180"/>
      <c r="BA406" s="180"/>
      <c r="BB406" s="180"/>
      <c r="BC406" s="180"/>
      <c r="BD406" s="180"/>
      <c r="BE406" s="180"/>
      <c r="BF406" s="180"/>
      <c r="BG406" s="180"/>
      <c r="BH406" s="180"/>
      <c r="BI406" s="180"/>
      <c r="BJ406" s="180"/>
      <c r="BK406" s="180"/>
      <c r="BL406" s="180"/>
      <c r="BM406" s="180"/>
      <c r="BN406" s="180"/>
      <c r="BO406" s="180"/>
      <c r="BP406" s="180"/>
      <c r="BQ406" s="180"/>
      <c r="BR406" s="180"/>
      <c r="BS406" s="180"/>
      <c r="BT406" s="180"/>
      <c r="BU406" s="180"/>
      <c r="BV406" s="180"/>
      <c r="BW406" s="180"/>
      <c r="BX406" s="180"/>
      <c r="BY406" s="180"/>
      <c r="BZ406" s="180"/>
      <c r="CA406" s="180"/>
      <c r="CB406" s="180"/>
      <c r="CC406" s="180"/>
      <c r="CD406" s="180"/>
      <c r="CE406" s="180"/>
      <c r="CF406" s="180"/>
      <c r="CG406" s="180"/>
      <c r="CH406" s="180"/>
      <c r="CI406" s="180"/>
      <c r="CJ406" s="180"/>
      <c r="CK406" s="180"/>
      <c r="CL406" s="180"/>
      <c r="CM406" s="180"/>
      <c r="CN406" s="180"/>
      <c r="CO406" s="180"/>
      <c r="CP406" s="180"/>
      <c r="CQ406" s="180"/>
      <c r="CR406" s="180"/>
      <c r="CS406" s="180"/>
      <c r="CT406" s="180"/>
      <c r="CU406" s="180"/>
      <c r="CV406" s="189"/>
      <c r="CW406" s="21"/>
      <c r="CX406" s="196"/>
    </row>
    <row r="407" spans="1:102" ht="15" customHeight="1" x14ac:dyDescent="0.25">
      <c r="A407" s="220"/>
      <c r="B407" s="230"/>
      <c r="C407" s="223"/>
      <c r="D407" s="226"/>
      <c r="E407" s="228"/>
      <c r="F407" s="31" t="s">
        <v>26</v>
      </c>
      <c r="G407" s="129" t="str">
        <f t="shared" ref="G407" si="86">IF(COUNTIF(I407:CV410,"&gt;0"),"Yes","No")</f>
        <v>No</v>
      </c>
      <c r="H407" s="131"/>
      <c r="I407" s="109"/>
      <c r="J407" s="109"/>
      <c r="K407" s="109"/>
      <c r="L407" s="109"/>
      <c r="M407" s="109"/>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132"/>
      <c r="AK407" s="181"/>
      <c r="AL407" s="181"/>
      <c r="AM407" s="181"/>
      <c r="AN407" s="181"/>
      <c r="AO407" s="181"/>
      <c r="AP407" s="181"/>
      <c r="AQ407" s="181"/>
      <c r="AR407" s="181"/>
      <c r="AS407" s="181"/>
      <c r="AT407" s="181"/>
      <c r="AU407" s="181"/>
      <c r="AV407" s="181"/>
      <c r="AW407" s="181"/>
      <c r="AX407" s="181"/>
      <c r="AY407" s="181"/>
      <c r="AZ407" s="181"/>
      <c r="BA407" s="181"/>
      <c r="BB407" s="181"/>
      <c r="BC407" s="181"/>
      <c r="BD407" s="181"/>
      <c r="BE407" s="181"/>
      <c r="BF407" s="181"/>
      <c r="BG407" s="181"/>
      <c r="BH407" s="181"/>
      <c r="BI407" s="181"/>
      <c r="BJ407" s="181"/>
      <c r="BK407" s="181"/>
      <c r="BL407" s="181"/>
      <c r="BM407" s="181"/>
      <c r="BN407" s="181"/>
      <c r="BO407" s="181"/>
      <c r="BP407" s="181"/>
      <c r="BQ407" s="181"/>
      <c r="BR407" s="181"/>
      <c r="BS407" s="181"/>
      <c r="BT407" s="181"/>
      <c r="BU407" s="181"/>
      <c r="BV407" s="181"/>
      <c r="BW407" s="181"/>
      <c r="BX407" s="181"/>
      <c r="BY407" s="181"/>
      <c r="BZ407" s="181"/>
      <c r="CA407" s="181"/>
      <c r="CB407" s="181"/>
      <c r="CC407" s="181"/>
      <c r="CD407" s="181"/>
      <c r="CE407" s="181"/>
      <c r="CF407" s="181"/>
      <c r="CG407" s="181"/>
      <c r="CH407" s="181"/>
      <c r="CI407" s="181"/>
      <c r="CJ407" s="181"/>
      <c r="CK407" s="181"/>
      <c r="CL407" s="181"/>
      <c r="CM407" s="181"/>
      <c r="CN407" s="181"/>
      <c r="CO407" s="181"/>
      <c r="CP407" s="181"/>
      <c r="CQ407" s="181"/>
      <c r="CR407" s="181"/>
      <c r="CS407" s="181"/>
      <c r="CT407" s="181"/>
      <c r="CU407" s="181"/>
      <c r="CV407" s="190"/>
      <c r="CW407" s="21"/>
      <c r="CX407" s="196"/>
    </row>
    <row r="408" spans="1:102" ht="15" customHeight="1" x14ac:dyDescent="0.25">
      <c r="A408" s="220"/>
      <c r="B408" s="230"/>
      <c r="C408" s="223"/>
      <c r="D408" s="226"/>
      <c r="E408" s="228"/>
      <c r="F408" s="31" t="s">
        <v>27</v>
      </c>
      <c r="G408" s="44"/>
      <c r="H408" s="131"/>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132"/>
      <c r="AK408" s="181"/>
      <c r="AL408" s="181"/>
      <c r="AM408" s="181"/>
      <c r="AN408" s="181"/>
      <c r="AO408" s="181"/>
      <c r="AP408" s="181"/>
      <c r="AQ408" s="181"/>
      <c r="AR408" s="181"/>
      <c r="AS408" s="181"/>
      <c r="AT408" s="181"/>
      <c r="AU408" s="181"/>
      <c r="AV408" s="181"/>
      <c r="AW408" s="181"/>
      <c r="AX408" s="181"/>
      <c r="AY408" s="181"/>
      <c r="AZ408" s="181"/>
      <c r="BA408" s="181"/>
      <c r="BB408" s="181"/>
      <c r="BC408" s="181"/>
      <c r="BD408" s="181"/>
      <c r="BE408" s="181"/>
      <c r="BF408" s="181"/>
      <c r="BG408" s="181"/>
      <c r="BH408" s="181"/>
      <c r="BI408" s="181"/>
      <c r="BJ408" s="181"/>
      <c r="BK408" s="181"/>
      <c r="BL408" s="181"/>
      <c r="BM408" s="181"/>
      <c r="BN408" s="181"/>
      <c r="BO408" s="181"/>
      <c r="BP408" s="181"/>
      <c r="BQ408" s="181"/>
      <c r="BR408" s="181"/>
      <c r="BS408" s="181"/>
      <c r="BT408" s="181"/>
      <c r="BU408" s="181"/>
      <c r="BV408" s="181"/>
      <c r="BW408" s="181"/>
      <c r="BX408" s="181"/>
      <c r="BY408" s="181"/>
      <c r="BZ408" s="181"/>
      <c r="CA408" s="181"/>
      <c r="CB408" s="181"/>
      <c r="CC408" s="181"/>
      <c r="CD408" s="181"/>
      <c r="CE408" s="181"/>
      <c r="CF408" s="181"/>
      <c r="CG408" s="181"/>
      <c r="CH408" s="181"/>
      <c r="CI408" s="181"/>
      <c r="CJ408" s="181"/>
      <c r="CK408" s="181"/>
      <c r="CL408" s="181"/>
      <c r="CM408" s="181"/>
      <c r="CN408" s="181"/>
      <c r="CO408" s="181"/>
      <c r="CP408" s="181"/>
      <c r="CQ408" s="181"/>
      <c r="CR408" s="181"/>
      <c r="CS408" s="181"/>
      <c r="CT408" s="181"/>
      <c r="CU408" s="181"/>
      <c r="CV408" s="190"/>
      <c r="CW408" s="21"/>
      <c r="CX408" s="196"/>
    </row>
    <row r="409" spans="1:102" ht="15" customHeight="1" x14ac:dyDescent="0.25">
      <c r="A409" s="220"/>
      <c r="B409" s="230"/>
      <c r="C409" s="223"/>
      <c r="D409" s="226"/>
      <c r="E409" s="228"/>
      <c r="F409" s="31" t="s">
        <v>28</v>
      </c>
      <c r="G409" s="44"/>
      <c r="H409" s="131"/>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132"/>
      <c r="AK409" s="181"/>
      <c r="AL409" s="181"/>
      <c r="AM409" s="181"/>
      <c r="AN409" s="181"/>
      <c r="AO409" s="181"/>
      <c r="AP409" s="181"/>
      <c r="AQ409" s="181"/>
      <c r="AR409" s="181"/>
      <c r="AS409" s="181"/>
      <c r="AT409" s="181"/>
      <c r="AU409" s="181"/>
      <c r="AV409" s="181"/>
      <c r="AW409" s="181"/>
      <c r="AX409" s="181"/>
      <c r="AY409" s="181"/>
      <c r="AZ409" s="181"/>
      <c r="BA409" s="181"/>
      <c r="BB409" s="181"/>
      <c r="BC409" s="181"/>
      <c r="BD409" s="181"/>
      <c r="BE409" s="181"/>
      <c r="BF409" s="181"/>
      <c r="BG409" s="181"/>
      <c r="BH409" s="181"/>
      <c r="BI409" s="181"/>
      <c r="BJ409" s="181"/>
      <c r="BK409" s="181"/>
      <c r="BL409" s="181"/>
      <c r="BM409" s="181"/>
      <c r="BN409" s="181"/>
      <c r="BO409" s="181"/>
      <c r="BP409" s="181"/>
      <c r="BQ409" s="181"/>
      <c r="BR409" s="181"/>
      <c r="BS409" s="181"/>
      <c r="BT409" s="181"/>
      <c r="BU409" s="181"/>
      <c r="BV409" s="181"/>
      <c r="BW409" s="181"/>
      <c r="BX409" s="181"/>
      <c r="BY409" s="181"/>
      <c r="BZ409" s="181"/>
      <c r="CA409" s="181"/>
      <c r="CB409" s="181"/>
      <c r="CC409" s="181"/>
      <c r="CD409" s="181"/>
      <c r="CE409" s="181"/>
      <c r="CF409" s="181"/>
      <c r="CG409" s="181"/>
      <c r="CH409" s="181"/>
      <c r="CI409" s="181"/>
      <c r="CJ409" s="181"/>
      <c r="CK409" s="181"/>
      <c r="CL409" s="181"/>
      <c r="CM409" s="181"/>
      <c r="CN409" s="181"/>
      <c r="CO409" s="181"/>
      <c r="CP409" s="181"/>
      <c r="CQ409" s="181"/>
      <c r="CR409" s="181"/>
      <c r="CS409" s="181"/>
      <c r="CT409" s="181"/>
      <c r="CU409" s="181"/>
      <c r="CV409" s="190"/>
      <c r="CW409" s="21"/>
      <c r="CX409" s="196"/>
    </row>
    <row r="410" spans="1:102" ht="15" customHeight="1" x14ac:dyDescent="0.25">
      <c r="A410" s="220"/>
      <c r="B410" s="230"/>
      <c r="C410" s="223"/>
      <c r="D410" s="226"/>
      <c r="E410" s="228"/>
      <c r="F410" s="31" t="s">
        <v>29</v>
      </c>
      <c r="G410" s="44"/>
      <c r="H410" s="131"/>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132"/>
      <c r="AK410" s="181"/>
      <c r="AL410" s="181"/>
      <c r="AM410" s="181"/>
      <c r="AN410" s="181"/>
      <c r="AO410" s="181"/>
      <c r="AP410" s="181"/>
      <c r="AQ410" s="181"/>
      <c r="AR410" s="181"/>
      <c r="AS410" s="181"/>
      <c r="AT410" s="181"/>
      <c r="AU410" s="181"/>
      <c r="AV410" s="181"/>
      <c r="AW410" s="181"/>
      <c r="AX410" s="181"/>
      <c r="AY410" s="181"/>
      <c r="AZ410" s="181"/>
      <c r="BA410" s="181"/>
      <c r="BB410" s="181"/>
      <c r="BC410" s="181"/>
      <c r="BD410" s="181"/>
      <c r="BE410" s="181"/>
      <c r="BF410" s="181"/>
      <c r="BG410" s="181"/>
      <c r="BH410" s="181"/>
      <c r="BI410" s="181"/>
      <c r="BJ410" s="181"/>
      <c r="BK410" s="181"/>
      <c r="BL410" s="181"/>
      <c r="BM410" s="181"/>
      <c r="BN410" s="181"/>
      <c r="BO410" s="181"/>
      <c r="BP410" s="181"/>
      <c r="BQ410" s="181"/>
      <c r="BR410" s="181"/>
      <c r="BS410" s="181"/>
      <c r="BT410" s="181"/>
      <c r="BU410" s="181"/>
      <c r="BV410" s="181"/>
      <c r="BW410" s="181"/>
      <c r="BX410" s="181"/>
      <c r="BY410" s="181"/>
      <c r="BZ410" s="181"/>
      <c r="CA410" s="181"/>
      <c r="CB410" s="181"/>
      <c r="CC410" s="181"/>
      <c r="CD410" s="181"/>
      <c r="CE410" s="181"/>
      <c r="CF410" s="181"/>
      <c r="CG410" s="181"/>
      <c r="CH410" s="181"/>
      <c r="CI410" s="181"/>
      <c r="CJ410" s="181"/>
      <c r="CK410" s="181"/>
      <c r="CL410" s="181"/>
      <c r="CM410" s="181"/>
      <c r="CN410" s="181"/>
      <c r="CO410" s="181"/>
      <c r="CP410" s="181"/>
      <c r="CQ410" s="181"/>
      <c r="CR410" s="181"/>
      <c r="CS410" s="181"/>
      <c r="CT410" s="181"/>
      <c r="CU410" s="181"/>
      <c r="CV410" s="190"/>
      <c r="CW410" s="21"/>
      <c r="CX410" s="196"/>
    </row>
    <row r="411" spans="1:102" ht="15" customHeight="1" x14ac:dyDescent="0.25">
      <c r="A411" s="220"/>
      <c r="B411" s="230"/>
      <c r="C411" s="223"/>
      <c r="D411" s="226"/>
      <c r="E411" s="228"/>
      <c r="F411" s="32" t="s">
        <v>30</v>
      </c>
      <c r="G411" s="133" t="str">
        <f t="shared" ref="G411" si="87">IF(COUNTIF(I411:CV414,"&gt;0"),"Yes","No")</f>
        <v>No</v>
      </c>
      <c r="H411" s="133"/>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134"/>
      <c r="AK411" s="182"/>
      <c r="AL411" s="182"/>
      <c r="AM411" s="182"/>
      <c r="AN411" s="182"/>
      <c r="AO411" s="182"/>
      <c r="AP411" s="182"/>
      <c r="AQ411" s="182"/>
      <c r="AR411" s="182"/>
      <c r="AS411" s="182"/>
      <c r="AT411" s="182"/>
      <c r="AU411" s="182"/>
      <c r="AV411" s="182"/>
      <c r="AW411" s="182"/>
      <c r="AX411" s="182"/>
      <c r="AY411" s="182"/>
      <c r="AZ411" s="182"/>
      <c r="BA411" s="182"/>
      <c r="BB411" s="182"/>
      <c r="BC411" s="182"/>
      <c r="BD411" s="182"/>
      <c r="BE411" s="182"/>
      <c r="BF411" s="182"/>
      <c r="BG411" s="182"/>
      <c r="BH411" s="182"/>
      <c r="BI411" s="182"/>
      <c r="BJ411" s="182"/>
      <c r="BK411" s="182"/>
      <c r="BL411" s="182"/>
      <c r="BM411" s="182"/>
      <c r="BN411" s="182"/>
      <c r="BO411" s="182"/>
      <c r="BP411" s="182"/>
      <c r="BQ411" s="182"/>
      <c r="BR411" s="182"/>
      <c r="BS411" s="182"/>
      <c r="BT411" s="182"/>
      <c r="BU411" s="182"/>
      <c r="BV411" s="182"/>
      <c r="BW411" s="182"/>
      <c r="BX411" s="182"/>
      <c r="BY411" s="182"/>
      <c r="BZ411" s="182"/>
      <c r="CA411" s="182"/>
      <c r="CB411" s="182"/>
      <c r="CC411" s="182"/>
      <c r="CD411" s="182"/>
      <c r="CE411" s="182"/>
      <c r="CF411" s="182"/>
      <c r="CG411" s="182"/>
      <c r="CH411" s="182"/>
      <c r="CI411" s="182"/>
      <c r="CJ411" s="182"/>
      <c r="CK411" s="182"/>
      <c r="CL411" s="182"/>
      <c r="CM411" s="182"/>
      <c r="CN411" s="182"/>
      <c r="CO411" s="182"/>
      <c r="CP411" s="182"/>
      <c r="CQ411" s="182"/>
      <c r="CR411" s="182"/>
      <c r="CS411" s="182"/>
      <c r="CT411" s="182"/>
      <c r="CU411" s="182"/>
      <c r="CV411" s="191"/>
      <c r="CW411" s="21"/>
      <c r="CX411" s="196"/>
    </row>
    <row r="412" spans="1:102" ht="15" customHeight="1" x14ac:dyDescent="0.25">
      <c r="A412" s="220"/>
      <c r="B412" s="230"/>
      <c r="C412" s="223"/>
      <c r="D412" s="226"/>
      <c r="E412" s="228"/>
      <c r="F412" s="32" t="s">
        <v>31</v>
      </c>
      <c r="G412" s="44"/>
      <c r="H412" s="133"/>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134"/>
      <c r="AK412" s="182"/>
      <c r="AL412" s="182"/>
      <c r="AM412" s="182"/>
      <c r="AN412" s="182"/>
      <c r="AO412" s="182"/>
      <c r="AP412" s="182"/>
      <c r="AQ412" s="182"/>
      <c r="AR412" s="182"/>
      <c r="AS412" s="182"/>
      <c r="AT412" s="182"/>
      <c r="AU412" s="182"/>
      <c r="AV412" s="182"/>
      <c r="AW412" s="182"/>
      <c r="AX412" s="182"/>
      <c r="AY412" s="182"/>
      <c r="AZ412" s="182"/>
      <c r="BA412" s="182"/>
      <c r="BB412" s="182"/>
      <c r="BC412" s="182"/>
      <c r="BD412" s="182"/>
      <c r="BE412" s="182"/>
      <c r="BF412" s="182"/>
      <c r="BG412" s="182"/>
      <c r="BH412" s="182"/>
      <c r="BI412" s="182"/>
      <c r="BJ412" s="182"/>
      <c r="BK412" s="182"/>
      <c r="BL412" s="182"/>
      <c r="BM412" s="182"/>
      <c r="BN412" s="182"/>
      <c r="BO412" s="182"/>
      <c r="BP412" s="182"/>
      <c r="BQ412" s="182"/>
      <c r="BR412" s="182"/>
      <c r="BS412" s="182"/>
      <c r="BT412" s="182"/>
      <c r="BU412" s="182"/>
      <c r="BV412" s="182"/>
      <c r="BW412" s="182"/>
      <c r="BX412" s="182"/>
      <c r="BY412" s="182"/>
      <c r="BZ412" s="182"/>
      <c r="CA412" s="182"/>
      <c r="CB412" s="182"/>
      <c r="CC412" s="182"/>
      <c r="CD412" s="182"/>
      <c r="CE412" s="182"/>
      <c r="CF412" s="182"/>
      <c r="CG412" s="182"/>
      <c r="CH412" s="182"/>
      <c r="CI412" s="182"/>
      <c r="CJ412" s="182"/>
      <c r="CK412" s="182"/>
      <c r="CL412" s="182"/>
      <c r="CM412" s="182"/>
      <c r="CN412" s="182"/>
      <c r="CO412" s="182"/>
      <c r="CP412" s="182"/>
      <c r="CQ412" s="182"/>
      <c r="CR412" s="182"/>
      <c r="CS412" s="182"/>
      <c r="CT412" s="182"/>
      <c r="CU412" s="182"/>
      <c r="CV412" s="191"/>
      <c r="CW412" s="21"/>
      <c r="CX412" s="196"/>
    </row>
    <row r="413" spans="1:102" ht="15" customHeight="1" x14ac:dyDescent="0.25">
      <c r="A413" s="220"/>
      <c r="B413" s="230"/>
      <c r="C413" s="223"/>
      <c r="D413" s="226"/>
      <c r="E413" s="228"/>
      <c r="F413" s="32" t="s">
        <v>32</v>
      </c>
      <c r="G413" s="44"/>
      <c r="H413" s="133"/>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134"/>
      <c r="AK413" s="182"/>
      <c r="AL413" s="182"/>
      <c r="AM413" s="182"/>
      <c r="AN413" s="182"/>
      <c r="AO413" s="182"/>
      <c r="AP413" s="182"/>
      <c r="AQ413" s="182"/>
      <c r="AR413" s="182"/>
      <c r="AS413" s="182"/>
      <c r="AT413" s="182"/>
      <c r="AU413" s="182"/>
      <c r="AV413" s="182"/>
      <c r="AW413" s="182"/>
      <c r="AX413" s="182"/>
      <c r="AY413" s="182"/>
      <c r="AZ413" s="182"/>
      <c r="BA413" s="182"/>
      <c r="BB413" s="182"/>
      <c r="BC413" s="182"/>
      <c r="BD413" s="182"/>
      <c r="BE413" s="182"/>
      <c r="BF413" s="182"/>
      <c r="BG413" s="182"/>
      <c r="BH413" s="182"/>
      <c r="BI413" s="182"/>
      <c r="BJ413" s="182"/>
      <c r="BK413" s="182"/>
      <c r="BL413" s="182"/>
      <c r="BM413" s="182"/>
      <c r="BN413" s="182"/>
      <c r="BO413" s="182"/>
      <c r="BP413" s="182"/>
      <c r="BQ413" s="182"/>
      <c r="BR413" s="182"/>
      <c r="BS413" s="182"/>
      <c r="BT413" s="182"/>
      <c r="BU413" s="182"/>
      <c r="BV413" s="182"/>
      <c r="BW413" s="182"/>
      <c r="BX413" s="182"/>
      <c r="BY413" s="182"/>
      <c r="BZ413" s="182"/>
      <c r="CA413" s="182"/>
      <c r="CB413" s="182"/>
      <c r="CC413" s="182"/>
      <c r="CD413" s="182"/>
      <c r="CE413" s="182"/>
      <c r="CF413" s="182"/>
      <c r="CG413" s="182"/>
      <c r="CH413" s="182"/>
      <c r="CI413" s="182"/>
      <c r="CJ413" s="182"/>
      <c r="CK413" s="182"/>
      <c r="CL413" s="182"/>
      <c r="CM413" s="182"/>
      <c r="CN413" s="182"/>
      <c r="CO413" s="182"/>
      <c r="CP413" s="182"/>
      <c r="CQ413" s="182"/>
      <c r="CR413" s="182"/>
      <c r="CS413" s="182"/>
      <c r="CT413" s="182"/>
      <c r="CU413" s="182"/>
      <c r="CV413" s="191"/>
      <c r="CW413" s="21"/>
      <c r="CX413" s="196"/>
    </row>
    <row r="414" spans="1:102" ht="15" customHeight="1" x14ac:dyDescent="0.25">
      <c r="A414" s="220"/>
      <c r="B414" s="230"/>
      <c r="C414" s="223"/>
      <c r="D414" s="226"/>
      <c r="E414" s="228"/>
      <c r="F414" s="32" t="s">
        <v>33</v>
      </c>
      <c r="G414" s="44"/>
      <c r="H414" s="133"/>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134"/>
      <c r="AK414" s="182"/>
      <c r="AL414" s="182"/>
      <c r="AM414" s="182"/>
      <c r="AN414" s="182"/>
      <c r="AO414" s="182"/>
      <c r="AP414" s="182"/>
      <c r="AQ414" s="182"/>
      <c r="AR414" s="182"/>
      <c r="AS414" s="182"/>
      <c r="AT414" s="182"/>
      <c r="AU414" s="182"/>
      <c r="AV414" s="182"/>
      <c r="AW414" s="182"/>
      <c r="AX414" s="182"/>
      <c r="AY414" s="182"/>
      <c r="AZ414" s="182"/>
      <c r="BA414" s="182"/>
      <c r="BB414" s="182"/>
      <c r="BC414" s="182"/>
      <c r="BD414" s="182"/>
      <c r="BE414" s="182"/>
      <c r="BF414" s="182"/>
      <c r="BG414" s="182"/>
      <c r="BH414" s="182"/>
      <c r="BI414" s="182"/>
      <c r="BJ414" s="182"/>
      <c r="BK414" s="182"/>
      <c r="BL414" s="182"/>
      <c r="BM414" s="182"/>
      <c r="BN414" s="182"/>
      <c r="BO414" s="182"/>
      <c r="BP414" s="182"/>
      <c r="BQ414" s="182"/>
      <c r="BR414" s="182"/>
      <c r="BS414" s="182"/>
      <c r="BT414" s="182"/>
      <c r="BU414" s="182"/>
      <c r="BV414" s="182"/>
      <c r="BW414" s="182"/>
      <c r="BX414" s="182"/>
      <c r="BY414" s="182"/>
      <c r="BZ414" s="182"/>
      <c r="CA414" s="182"/>
      <c r="CB414" s="182"/>
      <c r="CC414" s="182"/>
      <c r="CD414" s="182"/>
      <c r="CE414" s="182"/>
      <c r="CF414" s="182"/>
      <c r="CG414" s="182"/>
      <c r="CH414" s="182"/>
      <c r="CI414" s="182"/>
      <c r="CJ414" s="182"/>
      <c r="CK414" s="182"/>
      <c r="CL414" s="182"/>
      <c r="CM414" s="182"/>
      <c r="CN414" s="182"/>
      <c r="CO414" s="182"/>
      <c r="CP414" s="182"/>
      <c r="CQ414" s="182"/>
      <c r="CR414" s="182"/>
      <c r="CS414" s="182"/>
      <c r="CT414" s="182"/>
      <c r="CU414" s="182"/>
      <c r="CV414" s="191"/>
      <c r="CW414" s="21"/>
      <c r="CX414" s="196"/>
    </row>
    <row r="415" spans="1:102" ht="15" customHeight="1" x14ac:dyDescent="0.25">
      <c r="A415" s="220"/>
      <c r="B415" s="230"/>
      <c r="C415" s="223"/>
      <c r="D415" s="226"/>
      <c r="E415" s="228"/>
      <c r="F415" s="47" t="s">
        <v>34</v>
      </c>
      <c r="G415" s="135" t="str">
        <f t="shared" ref="G415" si="88">IF(COUNTIF(I415:CV418,"&gt;0"),"Yes","No")</f>
        <v>No</v>
      </c>
      <c r="H415" s="135"/>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136"/>
      <c r="AK415" s="183"/>
      <c r="AL415" s="183"/>
      <c r="AM415" s="183"/>
      <c r="AN415" s="183"/>
      <c r="AO415" s="183"/>
      <c r="AP415" s="183"/>
      <c r="AQ415" s="183"/>
      <c r="AR415" s="183"/>
      <c r="AS415" s="183"/>
      <c r="AT415" s="183"/>
      <c r="AU415" s="183"/>
      <c r="AV415" s="183"/>
      <c r="AW415" s="183"/>
      <c r="AX415" s="183"/>
      <c r="AY415" s="183"/>
      <c r="AZ415" s="183"/>
      <c r="BA415" s="183"/>
      <c r="BB415" s="183"/>
      <c r="BC415" s="183"/>
      <c r="BD415" s="183"/>
      <c r="BE415" s="183"/>
      <c r="BF415" s="183"/>
      <c r="BG415" s="183"/>
      <c r="BH415" s="183"/>
      <c r="BI415" s="183"/>
      <c r="BJ415" s="183"/>
      <c r="BK415" s="183"/>
      <c r="BL415" s="183"/>
      <c r="BM415" s="183"/>
      <c r="BN415" s="183"/>
      <c r="BO415" s="183"/>
      <c r="BP415" s="183"/>
      <c r="BQ415" s="183"/>
      <c r="BR415" s="183"/>
      <c r="BS415" s="183"/>
      <c r="BT415" s="183"/>
      <c r="BU415" s="183"/>
      <c r="BV415" s="183"/>
      <c r="BW415" s="183"/>
      <c r="BX415" s="183"/>
      <c r="BY415" s="183"/>
      <c r="BZ415" s="183"/>
      <c r="CA415" s="183"/>
      <c r="CB415" s="183"/>
      <c r="CC415" s="183"/>
      <c r="CD415" s="183"/>
      <c r="CE415" s="183"/>
      <c r="CF415" s="183"/>
      <c r="CG415" s="183"/>
      <c r="CH415" s="183"/>
      <c r="CI415" s="183"/>
      <c r="CJ415" s="183"/>
      <c r="CK415" s="183"/>
      <c r="CL415" s="183"/>
      <c r="CM415" s="183"/>
      <c r="CN415" s="183"/>
      <c r="CO415" s="183"/>
      <c r="CP415" s="183"/>
      <c r="CQ415" s="183"/>
      <c r="CR415" s="183"/>
      <c r="CS415" s="183"/>
      <c r="CT415" s="183"/>
      <c r="CU415" s="183"/>
      <c r="CV415" s="192"/>
      <c r="CW415" s="21"/>
      <c r="CX415" s="196"/>
    </row>
    <row r="416" spans="1:102" ht="15" customHeight="1" x14ac:dyDescent="0.25">
      <c r="A416" s="220"/>
      <c r="B416" s="230"/>
      <c r="C416" s="223"/>
      <c r="D416" s="226"/>
      <c r="E416" s="228"/>
      <c r="F416" s="47" t="s">
        <v>35</v>
      </c>
      <c r="G416" s="44"/>
      <c r="H416" s="135"/>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136"/>
      <c r="AK416" s="183"/>
      <c r="AL416" s="183"/>
      <c r="AM416" s="183"/>
      <c r="AN416" s="183"/>
      <c r="AO416" s="183"/>
      <c r="AP416" s="183"/>
      <c r="AQ416" s="183"/>
      <c r="AR416" s="183"/>
      <c r="AS416" s="183"/>
      <c r="AT416" s="183"/>
      <c r="AU416" s="183"/>
      <c r="AV416" s="183"/>
      <c r="AW416" s="183"/>
      <c r="AX416" s="183"/>
      <c r="AY416" s="183"/>
      <c r="AZ416" s="183"/>
      <c r="BA416" s="183"/>
      <c r="BB416" s="183"/>
      <c r="BC416" s="183"/>
      <c r="BD416" s="183"/>
      <c r="BE416" s="183"/>
      <c r="BF416" s="183"/>
      <c r="BG416" s="183"/>
      <c r="BH416" s="183"/>
      <c r="BI416" s="183"/>
      <c r="BJ416" s="183"/>
      <c r="BK416" s="183"/>
      <c r="BL416" s="183"/>
      <c r="BM416" s="183"/>
      <c r="BN416" s="183"/>
      <c r="BO416" s="183"/>
      <c r="BP416" s="183"/>
      <c r="BQ416" s="183"/>
      <c r="BR416" s="183"/>
      <c r="BS416" s="183"/>
      <c r="BT416" s="183"/>
      <c r="BU416" s="183"/>
      <c r="BV416" s="183"/>
      <c r="BW416" s="183"/>
      <c r="BX416" s="183"/>
      <c r="BY416" s="183"/>
      <c r="BZ416" s="183"/>
      <c r="CA416" s="183"/>
      <c r="CB416" s="183"/>
      <c r="CC416" s="183"/>
      <c r="CD416" s="183"/>
      <c r="CE416" s="183"/>
      <c r="CF416" s="183"/>
      <c r="CG416" s="183"/>
      <c r="CH416" s="183"/>
      <c r="CI416" s="183"/>
      <c r="CJ416" s="183"/>
      <c r="CK416" s="183"/>
      <c r="CL416" s="183"/>
      <c r="CM416" s="183"/>
      <c r="CN416" s="183"/>
      <c r="CO416" s="183"/>
      <c r="CP416" s="183"/>
      <c r="CQ416" s="183"/>
      <c r="CR416" s="183"/>
      <c r="CS416" s="183"/>
      <c r="CT416" s="183"/>
      <c r="CU416" s="183"/>
      <c r="CV416" s="192"/>
      <c r="CW416" s="21"/>
      <c r="CX416" s="196"/>
    </row>
    <row r="417" spans="1:102" ht="15" customHeight="1" x14ac:dyDescent="0.25">
      <c r="A417" s="220"/>
      <c r="B417" s="230"/>
      <c r="C417" s="223"/>
      <c r="D417" s="226"/>
      <c r="E417" s="228"/>
      <c r="F417" s="47" t="s">
        <v>36</v>
      </c>
      <c r="G417" s="44"/>
      <c r="H417" s="135"/>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136"/>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c r="BF417" s="183"/>
      <c r="BG417" s="183"/>
      <c r="BH417" s="183"/>
      <c r="BI417" s="183"/>
      <c r="BJ417" s="183"/>
      <c r="BK417" s="183"/>
      <c r="BL417" s="183"/>
      <c r="BM417" s="183"/>
      <c r="BN417" s="183"/>
      <c r="BO417" s="183"/>
      <c r="BP417" s="183"/>
      <c r="BQ417" s="183"/>
      <c r="BR417" s="183"/>
      <c r="BS417" s="183"/>
      <c r="BT417" s="183"/>
      <c r="BU417" s="183"/>
      <c r="BV417" s="183"/>
      <c r="BW417" s="183"/>
      <c r="BX417" s="183"/>
      <c r="BY417" s="183"/>
      <c r="BZ417" s="183"/>
      <c r="CA417" s="183"/>
      <c r="CB417" s="183"/>
      <c r="CC417" s="183"/>
      <c r="CD417" s="183"/>
      <c r="CE417" s="183"/>
      <c r="CF417" s="183"/>
      <c r="CG417" s="183"/>
      <c r="CH417" s="183"/>
      <c r="CI417" s="183"/>
      <c r="CJ417" s="183"/>
      <c r="CK417" s="183"/>
      <c r="CL417" s="183"/>
      <c r="CM417" s="183"/>
      <c r="CN417" s="183"/>
      <c r="CO417" s="183"/>
      <c r="CP417" s="183"/>
      <c r="CQ417" s="183"/>
      <c r="CR417" s="183"/>
      <c r="CS417" s="183"/>
      <c r="CT417" s="183"/>
      <c r="CU417" s="183"/>
      <c r="CV417" s="192"/>
      <c r="CW417" s="21"/>
      <c r="CX417" s="196"/>
    </row>
    <row r="418" spans="1:102" ht="15" customHeight="1" x14ac:dyDescent="0.25">
      <c r="A418" s="220"/>
      <c r="B418" s="230"/>
      <c r="C418" s="223"/>
      <c r="D418" s="226"/>
      <c r="E418" s="228"/>
      <c r="F418" s="47" t="s">
        <v>37</v>
      </c>
      <c r="G418" s="44"/>
      <c r="H418" s="135"/>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136"/>
      <c r="AK418" s="183"/>
      <c r="AL418" s="183"/>
      <c r="AM418" s="183"/>
      <c r="AN418" s="183"/>
      <c r="AO418" s="183"/>
      <c r="AP418" s="183"/>
      <c r="AQ418" s="183"/>
      <c r="AR418" s="183"/>
      <c r="AS418" s="183"/>
      <c r="AT418" s="183"/>
      <c r="AU418" s="183"/>
      <c r="AV418" s="183"/>
      <c r="AW418" s="183"/>
      <c r="AX418" s="183"/>
      <c r="AY418" s="183"/>
      <c r="AZ418" s="183"/>
      <c r="BA418" s="183"/>
      <c r="BB418" s="183"/>
      <c r="BC418" s="183"/>
      <c r="BD418" s="183"/>
      <c r="BE418" s="183"/>
      <c r="BF418" s="183"/>
      <c r="BG418" s="183"/>
      <c r="BH418" s="183"/>
      <c r="BI418" s="183"/>
      <c r="BJ418" s="183"/>
      <c r="BK418" s="183"/>
      <c r="BL418" s="183"/>
      <c r="BM418" s="183"/>
      <c r="BN418" s="183"/>
      <c r="BO418" s="183"/>
      <c r="BP418" s="183"/>
      <c r="BQ418" s="183"/>
      <c r="BR418" s="183"/>
      <c r="BS418" s="183"/>
      <c r="BT418" s="183"/>
      <c r="BU418" s="183"/>
      <c r="BV418" s="183"/>
      <c r="BW418" s="183"/>
      <c r="BX418" s="183"/>
      <c r="BY418" s="183"/>
      <c r="BZ418" s="183"/>
      <c r="CA418" s="183"/>
      <c r="CB418" s="183"/>
      <c r="CC418" s="183"/>
      <c r="CD418" s="183"/>
      <c r="CE418" s="183"/>
      <c r="CF418" s="183"/>
      <c r="CG418" s="183"/>
      <c r="CH418" s="183"/>
      <c r="CI418" s="183"/>
      <c r="CJ418" s="183"/>
      <c r="CK418" s="183"/>
      <c r="CL418" s="183"/>
      <c r="CM418" s="183"/>
      <c r="CN418" s="183"/>
      <c r="CO418" s="183"/>
      <c r="CP418" s="183"/>
      <c r="CQ418" s="183"/>
      <c r="CR418" s="183"/>
      <c r="CS418" s="183"/>
      <c r="CT418" s="183"/>
      <c r="CU418" s="183"/>
      <c r="CV418" s="192"/>
      <c r="CW418" s="21"/>
      <c r="CX418" s="196"/>
    </row>
    <row r="419" spans="1:102" ht="15" customHeight="1" x14ac:dyDescent="0.25">
      <c r="A419" s="220"/>
      <c r="B419" s="230"/>
      <c r="C419" s="223"/>
      <c r="D419" s="226"/>
      <c r="E419" s="228"/>
      <c r="F419" s="49" t="s">
        <v>38</v>
      </c>
      <c r="G419" s="137" t="str">
        <f t="shared" ref="G419" si="89">IF(COUNTIF(I419:CV422,"&gt;0"),"Yes","No")</f>
        <v>No</v>
      </c>
      <c r="H419" s="137"/>
      <c r="I419" s="50"/>
      <c r="J419" s="50"/>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138"/>
      <c r="AK419" s="184"/>
      <c r="AL419" s="184"/>
      <c r="AM419" s="184"/>
      <c r="AN419" s="184"/>
      <c r="AO419" s="184"/>
      <c r="AP419" s="184"/>
      <c r="AQ419" s="184"/>
      <c r="AR419" s="184"/>
      <c r="AS419" s="184"/>
      <c r="AT419" s="184"/>
      <c r="AU419" s="184"/>
      <c r="AV419" s="184"/>
      <c r="AW419" s="184"/>
      <c r="AX419" s="184"/>
      <c r="AY419" s="184"/>
      <c r="AZ419" s="184"/>
      <c r="BA419" s="184"/>
      <c r="BB419" s="184"/>
      <c r="BC419" s="184"/>
      <c r="BD419" s="184"/>
      <c r="BE419" s="184"/>
      <c r="BF419" s="184"/>
      <c r="BG419" s="184"/>
      <c r="BH419" s="184"/>
      <c r="BI419" s="184"/>
      <c r="BJ419" s="184"/>
      <c r="BK419" s="184"/>
      <c r="BL419" s="184"/>
      <c r="BM419" s="184"/>
      <c r="BN419" s="184"/>
      <c r="BO419" s="184"/>
      <c r="BP419" s="184"/>
      <c r="BQ419" s="184"/>
      <c r="BR419" s="184"/>
      <c r="BS419" s="184"/>
      <c r="BT419" s="184"/>
      <c r="BU419" s="184"/>
      <c r="BV419" s="184"/>
      <c r="BW419" s="184"/>
      <c r="BX419" s="184"/>
      <c r="BY419" s="184"/>
      <c r="BZ419" s="184"/>
      <c r="CA419" s="184"/>
      <c r="CB419" s="184"/>
      <c r="CC419" s="184"/>
      <c r="CD419" s="184"/>
      <c r="CE419" s="184"/>
      <c r="CF419" s="184"/>
      <c r="CG419" s="184"/>
      <c r="CH419" s="184"/>
      <c r="CI419" s="184"/>
      <c r="CJ419" s="184"/>
      <c r="CK419" s="184"/>
      <c r="CL419" s="184"/>
      <c r="CM419" s="184"/>
      <c r="CN419" s="184"/>
      <c r="CO419" s="184"/>
      <c r="CP419" s="184"/>
      <c r="CQ419" s="184"/>
      <c r="CR419" s="184"/>
      <c r="CS419" s="184"/>
      <c r="CT419" s="184"/>
      <c r="CU419" s="184"/>
      <c r="CV419" s="193"/>
      <c r="CW419" s="21"/>
      <c r="CX419" s="196"/>
    </row>
    <row r="420" spans="1:102" ht="15" customHeight="1" x14ac:dyDescent="0.25">
      <c r="A420" s="220"/>
      <c r="B420" s="230"/>
      <c r="C420" s="223"/>
      <c r="D420" s="226"/>
      <c r="E420" s="228"/>
      <c r="F420" s="49" t="s">
        <v>39</v>
      </c>
      <c r="G420" s="44"/>
      <c r="H420" s="137"/>
      <c r="I420" s="50"/>
      <c r="J420" s="50"/>
      <c r="K420" s="50"/>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138"/>
      <c r="AK420" s="184"/>
      <c r="AL420" s="184"/>
      <c r="AM420" s="184"/>
      <c r="AN420" s="184"/>
      <c r="AO420" s="184"/>
      <c r="AP420" s="184"/>
      <c r="AQ420" s="184"/>
      <c r="AR420" s="184"/>
      <c r="AS420" s="184"/>
      <c r="AT420" s="184"/>
      <c r="AU420" s="184"/>
      <c r="AV420" s="184"/>
      <c r="AW420" s="184"/>
      <c r="AX420" s="184"/>
      <c r="AY420" s="184"/>
      <c r="AZ420" s="184"/>
      <c r="BA420" s="184"/>
      <c r="BB420" s="184"/>
      <c r="BC420" s="184"/>
      <c r="BD420" s="184"/>
      <c r="BE420" s="184"/>
      <c r="BF420" s="184"/>
      <c r="BG420" s="184"/>
      <c r="BH420" s="184"/>
      <c r="BI420" s="184"/>
      <c r="BJ420" s="184"/>
      <c r="BK420" s="184"/>
      <c r="BL420" s="184"/>
      <c r="BM420" s="184"/>
      <c r="BN420" s="184"/>
      <c r="BO420" s="184"/>
      <c r="BP420" s="184"/>
      <c r="BQ420" s="184"/>
      <c r="BR420" s="184"/>
      <c r="BS420" s="184"/>
      <c r="BT420" s="184"/>
      <c r="BU420" s="184"/>
      <c r="BV420" s="184"/>
      <c r="BW420" s="184"/>
      <c r="BX420" s="184"/>
      <c r="BY420" s="184"/>
      <c r="BZ420" s="184"/>
      <c r="CA420" s="184"/>
      <c r="CB420" s="184"/>
      <c r="CC420" s="184"/>
      <c r="CD420" s="184"/>
      <c r="CE420" s="184"/>
      <c r="CF420" s="184"/>
      <c r="CG420" s="184"/>
      <c r="CH420" s="184"/>
      <c r="CI420" s="184"/>
      <c r="CJ420" s="184"/>
      <c r="CK420" s="184"/>
      <c r="CL420" s="184"/>
      <c r="CM420" s="184"/>
      <c r="CN420" s="184"/>
      <c r="CO420" s="184"/>
      <c r="CP420" s="184"/>
      <c r="CQ420" s="184"/>
      <c r="CR420" s="184"/>
      <c r="CS420" s="184"/>
      <c r="CT420" s="184"/>
      <c r="CU420" s="184"/>
      <c r="CV420" s="193"/>
      <c r="CW420" s="21"/>
      <c r="CX420" s="196"/>
    </row>
    <row r="421" spans="1:102" ht="15" customHeight="1" x14ac:dyDescent="0.25">
      <c r="A421" s="220"/>
      <c r="B421" s="230"/>
      <c r="C421" s="223"/>
      <c r="D421" s="226"/>
      <c r="E421" s="228"/>
      <c r="F421" s="49" t="s">
        <v>40</v>
      </c>
      <c r="G421" s="44"/>
      <c r="H421" s="137"/>
      <c r="I421" s="50"/>
      <c r="J421" s="50"/>
      <c r="K421" s="50"/>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138"/>
      <c r="AK421" s="184"/>
      <c r="AL421" s="184"/>
      <c r="AM421" s="184"/>
      <c r="AN421" s="184"/>
      <c r="AO421" s="184"/>
      <c r="AP421" s="184"/>
      <c r="AQ421" s="184"/>
      <c r="AR421" s="184"/>
      <c r="AS421" s="184"/>
      <c r="AT421" s="184"/>
      <c r="AU421" s="184"/>
      <c r="AV421" s="184"/>
      <c r="AW421" s="184"/>
      <c r="AX421" s="184"/>
      <c r="AY421" s="184"/>
      <c r="AZ421" s="184"/>
      <c r="BA421" s="184"/>
      <c r="BB421" s="184"/>
      <c r="BC421" s="184"/>
      <c r="BD421" s="184"/>
      <c r="BE421" s="184"/>
      <c r="BF421" s="184"/>
      <c r="BG421" s="184"/>
      <c r="BH421" s="184"/>
      <c r="BI421" s="184"/>
      <c r="BJ421" s="184"/>
      <c r="BK421" s="184"/>
      <c r="BL421" s="184"/>
      <c r="BM421" s="184"/>
      <c r="BN421" s="184"/>
      <c r="BO421" s="184"/>
      <c r="BP421" s="184"/>
      <c r="BQ421" s="184"/>
      <c r="BR421" s="184"/>
      <c r="BS421" s="184"/>
      <c r="BT421" s="184"/>
      <c r="BU421" s="184"/>
      <c r="BV421" s="184"/>
      <c r="BW421" s="184"/>
      <c r="BX421" s="184"/>
      <c r="BY421" s="184"/>
      <c r="BZ421" s="184"/>
      <c r="CA421" s="184"/>
      <c r="CB421" s="184"/>
      <c r="CC421" s="184"/>
      <c r="CD421" s="184"/>
      <c r="CE421" s="184"/>
      <c r="CF421" s="184"/>
      <c r="CG421" s="184"/>
      <c r="CH421" s="184"/>
      <c r="CI421" s="184"/>
      <c r="CJ421" s="184"/>
      <c r="CK421" s="184"/>
      <c r="CL421" s="184"/>
      <c r="CM421" s="184"/>
      <c r="CN421" s="184"/>
      <c r="CO421" s="184"/>
      <c r="CP421" s="184"/>
      <c r="CQ421" s="184"/>
      <c r="CR421" s="184"/>
      <c r="CS421" s="184"/>
      <c r="CT421" s="184"/>
      <c r="CU421" s="184"/>
      <c r="CV421" s="193"/>
      <c r="CW421" s="21"/>
      <c r="CX421" s="196"/>
    </row>
    <row r="422" spans="1:102" ht="15" customHeight="1" x14ac:dyDescent="0.25">
      <c r="A422" s="220"/>
      <c r="B422" s="230"/>
      <c r="C422" s="223"/>
      <c r="D422" s="226"/>
      <c r="E422" s="228"/>
      <c r="F422" s="49" t="s">
        <v>41</v>
      </c>
      <c r="G422" s="44"/>
      <c r="H422" s="137"/>
      <c r="I422" s="50"/>
      <c r="J422" s="50"/>
      <c r="K422" s="50"/>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138"/>
      <c r="AK422" s="184"/>
      <c r="AL422" s="184"/>
      <c r="AM422" s="184"/>
      <c r="AN422" s="184"/>
      <c r="AO422" s="184"/>
      <c r="AP422" s="184"/>
      <c r="AQ422" s="184"/>
      <c r="AR422" s="184"/>
      <c r="AS422" s="184"/>
      <c r="AT422" s="184"/>
      <c r="AU422" s="184"/>
      <c r="AV422" s="184"/>
      <c r="AW422" s="184"/>
      <c r="AX422" s="184"/>
      <c r="AY422" s="184"/>
      <c r="AZ422" s="184"/>
      <c r="BA422" s="184"/>
      <c r="BB422" s="184"/>
      <c r="BC422" s="184"/>
      <c r="BD422" s="184"/>
      <c r="BE422" s="184"/>
      <c r="BF422" s="184"/>
      <c r="BG422" s="184"/>
      <c r="BH422" s="184"/>
      <c r="BI422" s="184"/>
      <c r="BJ422" s="184"/>
      <c r="BK422" s="184"/>
      <c r="BL422" s="184"/>
      <c r="BM422" s="184"/>
      <c r="BN422" s="184"/>
      <c r="BO422" s="184"/>
      <c r="BP422" s="184"/>
      <c r="BQ422" s="184"/>
      <c r="BR422" s="184"/>
      <c r="BS422" s="184"/>
      <c r="BT422" s="184"/>
      <c r="BU422" s="184"/>
      <c r="BV422" s="184"/>
      <c r="BW422" s="184"/>
      <c r="BX422" s="184"/>
      <c r="BY422" s="184"/>
      <c r="BZ422" s="184"/>
      <c r="CA422" s="184"/>
      <c r="CB422" s="184"/>
      <c r="CC422" s="184"/>
      <c r="CD422" s="184"/>
      <c r="CE422" s="184"/>
      <c r="CF422" s="184"/>
      <c r="CG422" s="184"/>
      <c r="CH422" s="184"/>
      <c r="CI422" s="184"/>
      <c r="CJ422" s="184"/>
      <c r="CK422" s="184"/>
      <c r="CL422" s="184"/>
      <c r="CM422" s="184"/>
      <c r="CN422" s="184"/>
      <c r="CO422" s="184"/>
      <c r="CP422" s="184"/>
      <c r="CQ422" s="184"/>
      <c r="CR422" s="184"/>
      <c r="CS422" s="184"/>
      <c r="CT422" s="184"/>
      <c r="CU422" s="184"/>
      <c r="CV422" s="193"/>
      <c r="CW422" s="21"/>
      <c r="CX422" s="196"/>
    </row>
    <row r="423" spans="1:102" ht="15" customHeight="1" x14ac:dyDescent="0.25">
      <c r="A423" s="220"/>
      <c r="B423" s="230"/>
      <c r="C423" s="223"/>
      <c r="D423" s="226"/>
      <c r="E423" s="228"/>
      <c r="F423" s="77" t="s">
        <v>42</v>
      </c>
      <c r="G423" s="139" t="str">
        <f t="shared" ref="G423" si="90">IF(COUNTIF(I423:CV426,"&gt;0"),"Yes","No")</f>
        <v>No</v>
      </c>
      <c r="H423" s="139"/>
      <c r="I423" s="78"/>
      <c r="J423" s="78"/>
      <c r="K423" s="78"/>
      <c r="L423" s="78"/>
      <c r="M423" s="78"/>
      <c r="N423" s="78"/>
      <c r="O423" s="78"/>
      <c r="P423" s="78"/>
      <c r="Q423" s="78"/>
      <c r="R423" s="78"/>
      <c r="S423" s="78"/>
      <c r="T423" s="78"/>
      <c r="U423" s="78"/>
      <c r="V423" s="78"/>
      <c r="W423" s="78"/>
      <c r="X423" s="78"/>
      <c r="Y423" s="78"/>
      <c r="Z423" s="78"/>
      <c r="AA423" s="78"/>
      <c r="AB423" s="78"/>
      <c r="AC423" s="78"/>
      <c r="AD423" s="78"/>
      <c r="AE423" s="78"/>
      <c r="AF423" s="78"/>
      <c r="AG423" s="78"/>
      <c r="AH423" s="78"/>
      <c r="AI423" s="78"/>
      <c r="AJ423" s="140"/>
      <c r="AK423" s="185"/>
      <c r="AL423" s="185"/>
      <c r="AM423" s="185"/>
      <c r="AN423" s="185"/>
      <c r="AO423" s="185"/>
      <c r="AP423" s="185"/>
      <c r="AQ423" s="185"/>
      <c r="AR423" s="185"/>
      <c r="AS423" s="185"/>
      <c r="AT423" s="185"/>
      <c r="AU423" s="185"/>
      <c r="AV423" s="185"/>
      <c r="AW423" s="185"/>
      <c r="AX423" s="185"/>
      <c r="AY423" s="185"/>
      <c r="AZ423" s="185"/>
      <c r="BA423" s="185"/>
      <c r="BB423" s="185"/>
      <c r="BC423" s="185"/>
      <c r="BD423" s="185"/>
      <c r="BE423" s="185"/>
      <c r="BF423" s="185"/>
      <c r="BG423" s="185"/>
      <c r="BH423" s="185"/>
      <c r="BI423" s="185"/>
      <c r="BJ423" s="185"/>
      <c r="BK423" s="185"/>
      <c r="BL423" s="185"/>
      <c r="BM423" s="185"/>
      <c r="BN423" s="185"/>
      <c r="BO423" s="185"/>
      <c r="BP423" s="185"/>
      <c r="BQ423" s="185"/>
      <c r="BR423" s="185"/>
      <c r="BS423" s="185"/>
      <c r="BT423" s="185"/>
      <c r="BU423" s="185"/>
      <c r="BV423" s="185"/>
      <c r="BW423" s="185"/>
      <c r="BX423" s="185"/>
      <c r="BY423" s="185"/>
      <c r="BZ423" s="185"/>
      <c r="CA423" s="185"/>
      <c r="CB423" s="185"/>
      <c r="CC423" s="185"/>
      <c r="CD423" s="185"/>
      <c r="CE423" s="185"/>
      <c r="CF423" s="185"/>
      <c r="CG423" s="185"/>
      <c r="CH423" s="185"/>
      <c r="CI423" s="185"/>
      <c r="CJ423" s="185"/>
      <c r="CK423" s="185"/>
      <c r="CL423" s="185"/>
      <c r="CM423" s="185"/>
      <c r="CN423" s="185"/>
      <c r="CO423" s="185"/>
      <c r="CP423" s="185"/>
      <c r="CQ423" s="185"/>
      <c r="CR423" s="185"/>
      <c r="CS423" s="185"/>
      <c r="CT423" s="185"/>
      <c r="CU423" s="185"/>
      <c r="CV423" s="194"/>
      <c r="CW423" s="21"/>
      <c r="CX423" s="196"/>
    </row>
    <row r="424" spans="1:102" ht="15" customHeight="1" x14ac:dyDescent="0.25">
      <c r="A424" s="220"/>
      <c r="B424" s="230"/>
      <c r="C424" s="223"/>
      <c r="D424" s="226"/>
      <c r="E424" s="228"/>
      <c r="F424" s="77" t="s">
        <v>43</v>
      </c>
      <c r="G424" s="44"/>
      <c r="H424" s="139"/>
      <c r="I424" s="78"/>
      <c r="J424" s="78"/>
      <c r="K424" s="78"/>
      <c r="L424" s="78"/>
      <c r="M424" s="78"/>
      <c r="N424" s="78"/>
      <c r="O424" s="78"/>
      <c r="P424" s="78"/>
      <c r="Q424" s="78"/>
      <c r="R424" s="78"/>
      <c r="S424" s="78"/>
      <c r="T424" s="78"/>
      <c r="U424" s="78"/>
      <c r="V424" s="78"/>
      <c r="W424" s="78"/>
      <c r="X424" s="78"/>
      <c r="Y424" s="78"/>
      <c r="Z424" s="78"/>
      <c r="AA424" s="78"/>
      <c r="AB424" s="78"/>
      <c r="AC424" s="78"/>
      <c r="AD424" s="78"/>
      <c r="AE424" s="78"/>
      <c r="AF424" s="78"/>
      <c r="AG424" s="78"/>
      <c r="AH424" s="78"/>
      <c r="AI424" s="78"/>
      <c r="AJ424" s="140"/>
      <c r="AK424" s="185"/>
      <c r="AL424" s="185"/>
      <c r="AM424" s="185"/>
      <c r="AN424" s="185"/>
      <c r="AO424" s="185"/>
      <c r="AP424" s="185"/>
      <c r="AQ424" s="185"/>
      <c r="AR424" s="185"/>
      <c r="AS424" s="185"/>
      <c r="AT424" s="185"/>
      <c r="AU424" s="185"/>
      <c r="AV424" s="185"/>
      <c r="AW424" s="185"/>
      <c r="AX424" s="185"/>
      <c r="AY424" s="185"/>
      <c r="AZ424" s="185"/>
      <c r="BA424" s="185"/>
      <c r="BB424" s="185"/>
      <c r="BC424" s="185"/>
      <c r="BD424" s="185"/>
      <c r="BE424" s="185"/>
      <c r="BF424" s="185"/>
      <c r="BG424" s="185"/>
      <c r="BH424" s="185"/>
      <c r="BI424" s="185"/>
      <c r="BJ424" s="185"/>
      <c r="BK424" s="185"/>
      <c r="BL424" s="185"/>
      <c r="BM424" s="185"/>
      <c r="BN424" s="185"/>
      <c r="BO424" s="185"/>
      <c r="BP424" s="185"/>
      <c r="BQ424" s="185"/>
      <c r="BR424" s="185"/>
      <c r="BS424" s="185"/>
      <c r="BT424" s="185"/>
      <c r="BU424" s="185"/>
      <c r="BV424" s="185"/>
      <c r="BW424" s="185"/>
      <c r="BX424" s="185"/>
      <c r="BY424" s="185"/>
      <c r="BZ424" s="185"/>
      <c r="CA424" s="185"/>
      <c r="CB424" s="185"/>
      <c r="CC424" s="185"/>
      <c r="CD424" s="185"/>
      <c r="CE424" s="185"/>
      <c r="CF424" s="185"/>
      <c r="CG424" s="185"/>
      <c r="CH424" s="185"/>
      <c r="CI424" s="185"/>
      <c r="CJ424" s="185"/>
      <c r="CK424" s="185"/>
      <c r="CL424" s="185"/>
      <c r="CM424" s="185"/>
      <c r="CN424" s="185"/>
      <c r="CO424" s="185"/>
      <c r="CP424" s="185"/>
      <c r="CQ424" s="185"/>
      <c r="CR424" s="185"/>
      <c r="CS424" s="185"/>
      <c r="CT424" s="185"/>
      <c r="CU424" s="185"/>
      <c r="CV424" s="194"/>
      <c r="CW424" s="21"/>
      <c r="CX424" s="196"/>
    </row>
    <row r="425" spans="1:102" ht="15" customHeight="1" x14ac:dyDescent="0.25">
      <c r="A425" s="220"/>
      <c r="B425" s="230"/>
      <c r="C425" s="223"/>
      <c r="D425" s="226"/>
      <c r="E425" s="228"/>
      <c r="F425" s="77" t="s">
        <v>44</v>
      </c>
      <c r="G425" s="44"/>
      <c r="H425" s="139"/>
      <c r="I425" s="78"/>
      <c r="J425" s="78"/>
      <c r="K425" s="78"/>
      <c r="L425" s="78"/>
      <c r="M425" s="78"/>
      <c r="N425" s="78"/>
      <c r="O425" s="78"/>
      <c r="P425" s="78"/>
      <c r="Q425" s="78"/>
      <c r="R425" s="78"/>
      <c r="S425" s="78"/>
      <c r="T425" s="78"/>
      <c r="U425" s="78"/>
      <c r="V425" s="78"/>
      <c r="W425" s="78"/>
      <c r="X425" s="78"/>
      <c r="Y425" s="78"/>
      <c r="Z425" s="78"/>
      <c r="AA425" s="78"/>
      <c r="AB425" s="78"/>
      <c r="AC425" s="78"/>
      <c r="AD425" s="78"/>
      <c r="AE425" s="78"/>
      <c r="AF425" s="78"/>
      <c r="AG425" s="78"/>
      <c r="AH425" s="78"/>
      <c r="AI425" s="78"/>
      <c r="AJ425" s="140"/>
      <c r="AK425" s="185"/>
      <c r="AL425" s="185"/>
      <c r="AM425" s="185"/>
      <c r="AN425" s="185"/>
      <c r="AO425" s="185"/>
      <c r="AP425" s="185"/>
      <c r="AQ425" s="185"/>
      <c r="AR425" s="185"/>
      <c r="AS425" s="185"/>
      <c r="AT425" s="185"/>
      <c r="AU425" s="185"/>
      <c r="AV425" s="185"/>
      <c r="AW425" s="185"/>
      <c r="AX425" s="185"/>
      <c r="AY425" s="185"/>
      <c r="AZ425" s="185"/>
      <c r="BA425" s="185"/>
      <c r="BB425" s="185"/>
      <c r="BC425" s="185"/>
      <c r="BD425" s="185"/>
      <c r="BE425" s="185"/>
      <c r="BF425" s="185"/>
      <c r="BG425" s="185"/>
      <c r="BH425" s="185"/>
      <c r="BI425" s="185"/>
      <c r="BJ425" s="185"/>
      <c r="BK425" s="185"/>
      <c r="BL425" s="185"/>
      <c r="BM425" s="185"/>
      <c r="BN425" s="185"/>
      <c r="BO425" s="185"/>
      <c r="BP425" s="185"/>
      <c r="BQ425" s="185"/>
      <c r="BR425" s="185"/>
      <c r="BS425" s="185"/>
      <c r="BT425" s="185"/>
      <c r="BU425" s="185"/>
      <c r="BV425" s="185"/>
      <c r="BW425" s="185"/>
      <c r="BX425" s="185"/>
      <c r="BY425" s="185"/>
      <c r="BZ425" s="185"/>
      <c r="CA425" s="185"/>
      <c r="CB425" s="185"/>
      <c r="CC425" s="185"/>
      <c r="CD425" s="185"/>
      <c r="CE425" s="185"/>
      <c r="CF425" s="185"/>
      <c r="CG425" s="185"/>
      <c r="CH425" s="185"/>
      <c r="CI425" s="185"/>
      <c r="CJ425" s="185"/>
      <c r="CK425" s="185"/>
      <c r="CL425" s="185"/>
      <c r="CM425" s="185"/>
      <c r="CN425" s="185"/>
      <c r="CO425" s="185"/>
      <c r="CP425" s="185"/>
      <c r="CQ425" s="185"/>
      <c r="CR425" s="185"/>
      <c r="CS425" s="185"/>
      <c r="CT425" s="185"/>
      <c r="CU425" s="185"/>
      <c r="CV425" s="194"/>
      <c r="CW425" s="21"/>
      <c r="CX425" s="196"/>
    </row>
    <row r="426" spans="1:102" ht="15" customHeight="1" thickBot="1" x14ac:dyDescent="0.3">
      <c r="A426" s="221"/>
      <c r="B426" s="231"/>
      <c r="C426" s="224"/>
      <c r="D426" s="227"/>
      <c r="E426" s="228"/>
      <c r="F426" s="79" t="s">
        <v>45</v>
      </c>
      <c r="G426" s="44"/>
      <c r="H426" s="141"/>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142"/>
      <c r="AK426" s="186"/>
      <c r="AL426" s="186"/>
      <c r="AM426" s="186"/>
      <c r="AN426" s="186"/>
      <c r="AO426" s="186"/>
      <c r="AP426" s="186"/>
      <c r="AQ426" s="186"/>
      <c r="AR426" s="186"/>
      <c r="AS426" s="186"/>
      <c r="AT426" s="186"/>
      <c r="AU426" s="186"/>
      <c r="AV426" s="186"/>
      <c r="AW426" s="186"/>
      <c r="AX426" s="186"/>
      <c r="AY426" s="186"/>
      <c r="AZ426" s="186"/>
      <c r="BA426" s="186"/>
      <c r="BB426" s="186"/>
      <c r="BC426" s="186"/>
      <c r="BD426" s="186"/>
      <c r="BE426" s="186"/>
      <c r="BF426" s="186"/>
      <c r="BG426" s="186"/>
      <c r="BH426" s="186"/>
      <c r="BI426" s="186"/>
      <c r="BJ426" s="186"/>
      <c r="BK426" s="186"/>
      <c r="BL426" s="186"/>
      <c r="BM426" s="186"/>
      <c r="BN426" s="186"/>
      <c r="BO426" s="186"/>
      <c r="BP426" s="186"/>
      <c r="BQ426" s="186"/>
      <c r="BR426" s="186"/>
      <c r="BS426" s="186"/>
      <c r="BT426" s="186"/>
      <c r="BU426" s="186"/>
      <c r="BV426" s="186"/>
      <c r="BW426" s="186"/>
      <c r="BX426" s="186"/>
      <c r="BY426" s="186"/>
      <c r="BZ426" s="186"/>
      <c r="CA426" s="186"/>
      <c r="CB426" s="186"/>
      <c r="CC426" s="186"/>
      <c r="CD426" s="186"/>
      <c r="CE426" s="186"/>
      <c r="CF426" s="186"/>
      <c r="CG426" s="186"/>
      <c r="CH426" s="186"/>
      <c r="CI426" s="186"/>
      <c r="CJ426" s="186"/>
      <c r="CK426" s="186"/>
      <c r="CL426" s="186"/>
      <c r="CM426" s="186"/>
      <c r="CN426" s="186"/>
      <c r="CO426" s="186"/>
      <c r="CP426" s="186"/>
      <c r="CQ426" s="186"/>
      <c r="CR426" s="186"/>
      <c r="CS426" s="186"/>
      <c r="CT426" s="186"/>
      <c r="CU426" s="186"/>
      <c r="CV426" s="195"/>
      <c r="CW426" s="21"/>
      <c r="CX426" s="196"/>
    </row>
    <row r="427" spans="1:102" ht="15" customHeight="1" thickBot="1" x14ac:dyDescent="0.3">
      <c r="A427" s="219"/>
      <c r="B427" s="158" t="s">
        <v>15</v>
      </c>
      <c r="C427" s="222"/>
      <c r="D427" s="225"/>
      <c r="E427" s="228"/>
      <c r="F427" s="51" t="s">
        <v>16</v>
      </c>
      <c r="G427" s="22" t="str">
        <f t="shared" ref="G427" si="91">IF(COUNTIF(I427:CV430,"&gt;0"),"Yes","No")</f>
        <v>No</v>
      </c>
      <c r="H427" s="126"/>
      <c r="I427" s="113"/>
      <c r="J427" s="112"/>
      <c r="K427" s="112"/>
      <c r="L427" s="112"/>
      <c r="M427" s="112"/>
      <c r="N427" s="113"/>
      <c r="O427" s="113"/>
      <c r="P427" s="113"/>
      <c r="Q427" s="113"/>
      <c r="R427" s="113"/>
      <c r="S427" s="113"/>
      <c r="T427" s="113"/>
      <c r="U427" s="113"/>
      <c r="V427" s="113"/>
      <c r="W427" s="113"/>
      <c r="X427" s="113"/>
      <c r="Y427" s="113"/>
      <c r="Z427" s="113"/>
      <c r="AA427" s="113"/>
      <c r="AB427" s="113"/>
      <c r="AC427" s="113"/>
      <c r="AD427" s="113"/>
      <c r="AE427" s="113"/>
      <c r="AF427" s="113"/>
      <c r="AG427" s="113"/>
      <c r="AH427" s="113"/>
      <c r="AI427" s="113"/>
      <c r="AJ427" s="127"/>
      <c r="AK427" s="178"/>
      <c r="AL427" s="178"/>
      <c r="AM427" s="178"/>
      <c r="AN427" s="178"/>
      <c r="AO427" s="178"/>
      <c r="AP427" s="178"/>
      <c r="AQ427" s="178"/>
      <c r="AR427" s="178"/>
      <c r="AS427" s="178"/>
      <c r="AT427" s="178"/>
      <c r="AU427" s="178"/>
      <c r="AV427" s="178"/>
      <c r="AW427" s="178"/>
      <c r="AX427" s="178"/>
      <c r="AY427" s="178"/>
      <c r="AZ427" s="178"/>
      <c r="BA427" s="178"/>
      <c r="BB427" s="178"/>
      <c r="BC427" s="178"/>
      <c r="BD427" s="178"/>
      <c r="BE427" s="178"/>
      <c r="BF427" s="178"/>
      <c r="BG427" s="178"/>
      <c r="BH427" s="178"/>
      <c r="BI427" s="178"/>
      <c r="BJ427" s="178"/>
      <c r="BK427" s="178"/>
      <c r="BL427" s="178"/>
      <c r="BM427" s="178"/>
      <c r="BN427" s="178"/>
      <c r="BO427" s="178"/>
      <c r="BP427" s="178"/>
      <c r="BQ427" s="178"/>
      <c r="BR427" s="178"/>
      <c r="BS427" s="178"/>
      <c r="BT427" s="178"/>
      <c r="BU427" s="178"/>
      <c r="BV427" s="178"/>
      <c r="BW427" s="178"/>
      <c r="BX427" s="178"/>
      <c r="BY427" s="178"/>
      <c r="BZ427" s="178"/>
      <c r="CA427" s="178"/>
      <c r="CB427" s="178"/>
      <c r="CC427" s="178"/>
      <c r="CD427" s="178"/>
      <c r="CE427" s="178"/>
      <c r="CF427" s="178"/>
      <c r="CG427" s="178"/>
      <c r="CH427" s="178"/>
      <c r="CI427" s="178"/>
      <c r="CJ427" s="178"/>
      <c r="CK427" s="178"/>
      <c r="CL427" s="178"/>
      <c r="CM427" s="178"/>
      <c r="CN427" s="178"/>
      <c r="CO427" s="178"/>
      <c r="CP427" s="178"/>
      <c r="CQ427" s="178"/>
      <c r="CR427" s="178"/>
      <c r="CS427" s="178"/>
      <c r="CT427" s="178"/>
      <c r="CU427" s="178"/>
      <c r="CV427" s="187"/>
      <c r="CW427" s="21"/>
      <c r="CX427" s="196"/>
    </row>
    <row r="428" spans="1:102" ht="15" customHeight="1" thickBot="1" x14ac:dyDescent="0.3">
      <c r="A428" s="220"/>
      <c r="B428" s="159"/>
      <c r="C428" s="223"/>
      <c r="D428" s="226"/>
      <c r="E428" s="228"/>
      <c r="F428" s="29" t="s">
        <v>18</v>
      </c>
      <c r="G428" s="44"/>
      <c r="H428" s="126"/>
      <c r="I428" s="27"/>
      <c r="J428" s="110"/>
      <c r="K428" s="110"/>
      <c r="L428" s="110"/>
      <c r="M428" s="110"/>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128"/>
      <c r="AK428" s="179"/>
      <c r="AL428" s="179"/>
      <c r="AM428" s="179"/>
      <c r="AN428" s="179"/>
      <c r="AO428" s="179"/>
      <c r="AP428" s="179"/>
      <c r="AQ428" s="179"/>
      <c r="AR428" s="179"/>
      <c r="AS428" s="179"/>
      <c r="AT428" s="179"/>
      <c r="AU428" s="179"/>
      <c r="AV428" s="179"/>
      <c r="AW428" s="179"/>
      <c r="AX428" s="179"/>
      <c r="AY428" s="179"/>
      <c r="AZ428" s="179"/>
      <c r="BA428" s="179"/>
      <c r="BB428" s="179"/>
      <c r="BC428" s="179"/>
      <c r="BD428" s="179"/>
      <c r="BE428" s="179"/>
      <c r="BF428" s="179"/>
      <c r="BG428" s="179"/>
      <c r="BH428" s="179"/>
      <c r="BI428" s="179"/>
      <c r="BJ428" s="179"/>
      <c r="BK428" s="179"/>
      <c r="BL428" s="179"/>
      <c r="BM428" s="179"/>
      <c r="BN428" s="179"/>
      <c r="BO428" s="179"/>
      <c r="BP428" s="179"/>
      <c r="BQ428" s="179"/>
      <c r="BR428" s="179"/>
      <c r="BS428" s="179"/>
      <c r="BT428" s="179"/>
      <c r="BU428" s="179"/>
      <c r="BV428" s="179"/>
      <c r="BW428" s="179"/>
      <c r="BX428" s="179"/>
      <c r="BY428" s="179"/>
      <c r="BZ428" s="179"/>
      <c r="CA428" s="179"/>
      <c r="CB428" s="179"/>
      <c r="CC428" s="179"/>
      <c r="CD428" s="179"/>
      <c r="CE428" s="179"/>
      <c r="CF428" s="179"/>
      <c r="CG428" s="179"/>
      <c r="CH428" s="179"/>
      <c r="CI428" s="179"/>
      <c r="CJ428" s="179"/>
      <c r="CK428" s="179"/>
      <c r="CL428" s="179"/>
      <c r="CM428" s="179"/>
      <c r="CN428" s="179"/>
      <c r="CO428" s="179"/>
      <c r="CP428" s="179"/>
      <c r="CQ428" s="179"/>
      <c r="CR428" s="179"/>
      <c r="CS428" s="179"/>
      <c r="CT428" s="179"/>
      <c r="CU428" s="179"/>
      <c r="CV428" s="188"/>
      <c r="CW428" s="21"/>
      <c r="CX428" s="196"/>
    </row>
    <row r="429" spans="1:102" ht="15" customHeight="1" thickBot="1" x14ac:dyDescent="0.3">
      <c r="A429" s="220"/>
      <c r="B429" s="158" t="s">
        <v>19</v>
      </c>
      <c r="C429" s="223"/>
      <c r="D429" s="226"/>
      <c r="E429" s="228"/>
      <c r="F429" s="29" t="s">
        <v>20</v>
      </c>
      <c r="G429" s="44"/>
      <c r="H429" s="126"/>
      <c r="I429" s="27"/>
      <c r="J429" s="110"/>
      <c r="K429" s="110"/>
      <c r="L429" s="110"/>
      <c r="M429" s="110"/>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128"/>
      <c r="AK429" s="179"/>
      <c r="AL429" s="179"/>
      <c r="AM429" s="179"/>
      <c r="AN429" s="179"/>
      <c r="AO429" s="179"/>
      <c r="AP429" s="179"/>
      <c r="AQ429" s="179"/>
      <c r="AR429" s="179"/>
      <c r="AS429" s="179"/>
      <c r="AT429" s="179"/>
      <c r="AU429" s="179"/>
      <c r="AV429" s="179"/>
      <c r="AW429" s="179"/>
      <c r="AX429" s="179"/>
      <c r="AY429" s="179"/>
      <c r="AZ429" s="179"/>
      <c r="BA429" s="179"/>
      <c r="BB429" s="179"/>
      <c r="BC429" s="179"/>
      <c r="BD429" s="179"/>
      <c r="BE429" s="179"/>
      <c r="BF429" s="179"/>
      <c r="BG429" s="179"/>
      <c r="BH429" s="179"/>
      <c r="BI429" s="179"/>
      <c r="BJ429" s="179"/>
      <c r="BK429" s="179"/>
      <c r="BL429" s="179"/>
      <c r="BM429" s="179"/>
      <c r="BN429" s="179"/>
      <c r="BO429" s="179"/>
      <c r="BP429" s="179"/>
      <c r="BQ429" s="179"/>
      <c r="BR429" s="179"/>
      <c r="BS429" s="179"/>
      <c r="BT429" s="179"/>
      <c r="BU429" s="179"/>
      <c r="BV429" s="179"/>
      <c r="BW429" s="179"/>
      <c r="BX429" s="179"/>
      <c r="BY429" s="179"/>
      <c r="BZ429" s="179"/>
      <c r="CA429" s="179"/>
      <c r="CB429" s="179"/>
      <c r="CC429" s="179"/>
      <c r="CD429" s="179"/>
      <c r="CE429" s="179"/>
      <c r="CF429" s="179"/>
      <c r="CG429" s="179"/>
      <c r="CH429" s="179"/>
      <c r="CI429" s="179"/>
      <c r="CJ429" s="179"/>
      <c r="CK429" s="179"/>
      <c r="CL429" s="179"/>
      <c r="CM429" s="179"/>
      <c r="CN429" s="179"/>
      <c r="CO429" s="179"/>
      <c r="CP429" s="179"/>
      <c r="CQ429" s="179"/>
      <c r="CR429" s="179"/>
      <c r="CS429" s="179"/>
      <c r="CT429" s="179"/>
      <c r="CU429" s="179"/>
      <c r="CV429" s="188"/>
      <c r="CW429" s="21"/>
      <c r="CX429" s="196"/>
    </row>
    <row r="430" spans="1:102" ht="15" customHeight="1" thickBot="1" x14ac:dyDescent="0.3">
      <c r="A430" s="220"/>
      <c r="B430" s="160"/>
      <c r="C430" s="223"/>
      <c r="D430" s="226"/>
      <c r="E430" s="228"/>
      <c r="F430" s="29" t="s">
        <v>21</v>
      </c>
      <c r="G430" s="44"/>
      <c r="H430" s="126"/>
      <c r="I430" s="27"/>
      <c r="J430" s="110"/>
      <c r="K430" s="110"/>
      <c r="L430" s="110"/>
      <c r="M430" s="110"/>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128"/>
      <c r="AK430" s="179"/>
      <c r="AL430" s="179"/>
      <c r="AM430" s="179"/>
      <c r="AN430" s="179"/>
      <c r="AO430" s="179"/>
      <c r="AP430" s="179"/>
      <c r="AQ430" s="179"/>
      <c r="AR430" s="179"/>
      <c r="AS430" s="179"/>
      <c r="AT430" s="179"/>
      <c r="AU430" s="179"/>
      <c r="AV430" s="179"/>
      <c r="AW430" s="179"/>
      <c r="AX430" s="179"/>
      <c r="AY430" s="179"/>
      <c r="AZ430" s="179"/>
      <c r="BA430" s="179"/>
      <c r="BB430" s="179"/>
      <c r="BC430" s="179"/>
      <c r="BD430" s="179"/>
      <c r="BE430" s="179"/>
      <c r="BF430" s="179"/>
      <c r="BG430" s="179"/>
      <c r="BH430" s="179"/>
      <c r="BI430" s="179"/>
      <c r="BJ430" s="179"/>
      <c r="BK430" s="179"/>
      <c r="BL430" s="179"/>
      <c r="BM430" s="179"/>
      <c r="BN430" s="179"/>
      <c r="BO430" s="179"/>
      <c r="BP430" s="179"/>
      <c r="BQ430" s="179"/>
      <c r="BR430" s="179"/>
      <c r="BS430" s="179"/>
      <c r="BT430" s="179"/>
      <c r="BU430" s="179"/>
      <c r="BV430" s="179"/>
      <c r="BW430" s="179"/>
      <c r="BX430" s="179"/>
      <c r="BY430" s="179"/>
      <c r="BZ430" s="179"/>
      <c r="CA430" s="179"/>
      <c r="CB430" s="179"/>
      <c r="CC430" s="179"/>
      <c r="CD430" s="179"/>
      <c r="CE430" s="179"/>
      <c r="CF430" s="179"/>
      <c r="CG430" s="179"/>
      <c r="CH430" s="179"/>
      <c r="CI430" s="179"/>
      <c r="CJ430" s="179"/>
      <c r="CK430" s="179"/>
      <c r="CL430" s="179"/>
      <c r="CM430" s="179"/>
      <c r="CN430" s="179"/>
      <c r="CO430" s="179"/>
      <c r="CP430" s="179"/>
      <c r="CQ430" s="179"/>
      <c r="CR430" s="179"/>
      <c r="CS430" s="179"/>
      <c r="CT430" s="179"/>
      <c r="CU430" s="179"/>
      <c r="CV430" s="188"/>
      <c r="CW430" s="21"/>
      <c r="CX430" s="196"/>
    </row>
    <row r="431" spans="1:102" ht="15" customHeight="1" x14ac:dyDescent="0.25">
      <c r="A431" s="220"/>
      <c r="B431" s="229"/>
      <c r="C431" s="223"/>
      <c r="D431" s="226"/>
      <c r="E431" s="228"/>
      <c r="F431" s="30" t="s">
        <v>22</v>
      </c>
      <c r="G431" s="129" t="str">
        <f t="shared" ref="G431" si="92">IF(COUNTIF(I431:CV434,"&gt;0"),"Yes","No")</f>
        <v>No</v>
      </c>
      <c r="H431" s="129"/>
      <c r="I431" s="28"/>
      <c r="J431" s="111"/>
      <c r="K431" s="111"/>
      <c r="L431" s="111"/>
      <c r="M431" s="111"/>
      <c r="N431" s="28"/>
      <c r="O431" s="28"/>
      <c r="P431" s="28"/>
      <c r="Q431" s="28"/>
      <c r="R431" s="28"/>
      <c r="S431" s="28"/>
      <c r="T431" s="28"/>
      <c r="U431" s="28"/>
      <c r="V431" s="28"/>
      <c r="W431" s="28"/>
      <c r="X431" s="28"/>
      <c r="Y431" s="28"/>
      <c r="Z431" s="28"/>
      <c r="AA431" s="28"/>
      <c r="AB431" s="28"/>
      <c r="AC431" s="28"/>
      <c r="AD431" s="28"/>
      <c r="AE431" s="28"/>
      <c r="AF431" s="28"/>
      <c r="AG431" s="28"/>
      <c r="AH431" s="28"/>
      <c r="AI431" s="28"/>
      <c r="AJ431" s="130"/>
      <c r="AK431" s="180"/>
      <c r="AL431" s="180"/>
      <c r="AM431" s="180"/>
      <c r="AN431" s="180"/>
      <c r="AO431" s="180"/>
      <c r="AP431" s="180"/>
      <c r="AQ431" s="180"/>
      <c r="AR431" s="180"/>
      <c r="AS431" s="180"/>
      <c r="AT431" s="180"/>
      <c r="AU431" s="180"/>
      <c r="AV431" s="180"/>
      <c r="AW431" s="180"/>
      <c r="AX431" s="180"/>
      <c r="AY431" s="180"/>
      <c r="AZ431" s="180"/>
      <c r="BA431" s="180"/>
      <c r="BB431" s="180"/>
      <c r="BC431" s="180"/>
      <c r="BD431" s="180"/>
      <c r="BE431" s="180"/>
      <c r="BF431" s="180"/>
      <c r="BG431" s="180"/>
      <c r="BH431" s="180"/>
      <c r="BI431" s="180"/>
      <c r="BJ431" s="180"/>
      <c r="BK431" s="180"/>
      <c r="BL431" s="180"/>
      <c r="BM431" s="180"/>
      <c r="BN431" s="180"/>
      <c r="BO431" s="180"/>
      <c r="BP431" s="180"/>
      <c r="BQ431" s="180"/>
      <c r="BR431" s="180"/>
      <c r="BS431" s="180"/>
      <c r="BT431" s="180"/>
      <c r="BU431" s="180"/>
      <c r="BV431" s="180"/>
      <c r="BW431" s="180"/>
      <c r="BX431" s="180"/>
      <c r="BY431" s="180"/>
      <c r="BZ431" s="180"/>
      <c r="CA431" s="180"/>
      <c r="CB431" s="180"/>
      <c r="CC431" s="180"/>
      <c r="CD431" s="180"/>
      <c r="CE431" s="180"/>
      <c r="CF431" s="180"/>
      <c r="CG431" s="180"/>
      <c r="CH431" s="180"/>
      <c r="CI431" s="180"/>
      <c r="CJ431" s="180"/>
      <c r="CK431" s="180"/>
      <c r="CL431" s="180"/>
      <c r="CM431" s="180"/>
      <c r="CN431" s="180"/>
      <c r="CO431" s="180"/>
      <c r="CP431" s="180"/>
      <c r="CQ431" s="180"/>
      <c r="CR431" s="180"/>
      <c r="CS431" s="180"/>
      <c r="CT431" s="180"/>
      <c r="CU431" s="180"/>
      <c r="CV431" s="189"/>
      <c r="CW431" s="21"/>
      <c r="CX431" s="196"/>
    </row>
    <row r="432" spans="1:102" ht="15" customHeight="1" x14ac:dyDescent="0.25">
      <c r="A432" s="220"/>
      <c r="B432" s="230"/>
      <c r="C432" s="223"/>
      <c r="D432" s="226"/>
      <c r="E432" s="228"/>
      <c r="F432" s="30" t="s">
        <v>23</v>
      </c>
      <c r="G432" s="44"/>
      <c r="H432" s="129"/>
      <c r="I432" s="28"/>
      <c r="J432" s="111"/>
      <c r="K432" s="111"/>
      <c r="L432" s="111"/>
      <c r="M432" s="111"/>
      <c r="N432" s="28"/>
      <c r="O432" s="28"/>
      <c r="P432" s="28"/>
      <c r="Q432" s="28"/>
      <c r="R432" s="28"/>
      <c r="S432" s="28"/>
      <c r="T432" s="28"/>
      <c r="U432" s="28"/>
      <c r="V432" s="28"/>
      <c r="W432" s="28"/>
      <c r="X432" s="28"/>
      <c r="Y432" s="28"/>
      <c r="Z432" s="28"/>
      <c r="AA432" s="28"/>
      <c r="AB432" s="28"/>
      <c r="AC432" s="28"/>
      <c r="AD432" s="28"/>
      <c r="AE432" s="28"/>
      <c r="AF432" s="28"/>
      <c r="AG432" s="28"/>
      <c r="AH432" s="28"/>
      <c r="AI432" s="28"/>
      <c r="AJ432" s="130"/>
      <c r="AK432" s="180"/>
      <c r="AL432" s="180"/>
      <c r="AM432" s="180"/>
      <c r="AN432" s="180"/>
      <c r="AO432" s="180"/>
      <c r="AP432" s="180"/>
      <c r="AQ432" s="180"/>
      <c r="AR432" s="180"/>
      <c r="AS432" s="180"/>
      <c r="AT432" s="180"/>
      <c r="AU432" s="180"/>
      <c r="AV432" s="180"/>
      <c r="AW432" s="180"/>
      <c r="AX432" s="180"/>
      <c r="AY432" s="180"/>
      <c r="AZ432" s="180"/>
      <c r="BA432" s="180"/>
      <c r="BB432" s="180"/>
      <c r="BC432" s="180"/>
      <c r="BD432" s="180"/>
      <c r="BE432" s="180"/>
      <c r="BF432" s="180"/>
      <c r="BG432" s="180"/>
      <c r="BH432" s="180"/>
      <c r="BI432" s="180"/>
      <c r="BJ432" s="180"/>
      <c r="BK432" s="180"/>
      <c r="BL432" s="180"/>
      <c r="BM432" s="180"/>
      <c r="BN432" s="180"/>
      <c r="BO432" s="180"/>
      <c r="BP432" s="180"/>
      <c r="BQ432" s="180"/>
      <c r="BR432" s="180"/>
      <c r="BS432" s="180"/>
      <c r="BT432" s="180"/>
      <c r="BU432" s="180"/>
      <c r="BV432" s="180"/>
      <c r="BW432" s="180"/>
      <c r="BX432" s="180"/>
      <c r="BY432" s="180"/>
      <c r="BZ432" s="180"/>
      <c r="CA432" s="180"/>
      <c r="CB432" s="180"/>
      <c r="CC432" s="180"/>
      <c r="CD432" s="180"/>
      <c r="CE432" s="180"/>
      <c r="CF432" s="180"/>
      <c r="CG432" s="180"/>
      <c r="CH432" s="180"/>
      <c r="CI432" s="180"/>
      <c r="CJ432" s="180"/>
      <c r="CK432" s="180"/>
      <c r="CL432" s="180"/>
      <c r="CM432" s="180"/>
      <c r="CN432" s="180"/>
      <c r="CO432" s="180"/>
      <c r="CP432" s="180"/>
      <c r="CQ432" s="180"/>
      <c r="CR432" s="180"/>
      <c r="CS432" s="180"/>
      <c r="CT432" s="180"/>
      <c r="CU432" s="180"/>
      <c r="CV432" s="189"/>
      <c r="CW432" s="21"/>
      <c r="CX432" s="196"/>
    </row>
    <row r="433" spans="1:102" ht="15" customHeight="1" x14ac:dyDescent="0.25">
      <c r="A433" s="220"/>
      <c r="B433" s="230"/>
      <c r="C433" s="223"/>
      <c r="D433" s="226"/>
      <c r="E433" s="228"/>
      <c r="F433" s="30" t="s">
        <v>24</v>
      </c>
      <c r="G433" s="44"/>
      <c r="H433" s="129"/>
      <c r="I433" s="28"/>
      <c r="J433" s="111"/>
      <c r="K433" s="111"/>
      <c r="L433" s="111"/>
      <c r="M433" s="111"/>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130"/>
      <c r="AK433" s="180"/>
      <c r="AL433" s="180"/>
      <c r="AM433" s="180"/>
      <c r="AN433" s="180"/>
      <c r="AO433" s="180"/>
      <c r="AP433" s="180"/>
      <c r="AQ433" s="180"/>
      <c r="AR433" s="180"/>
      <c r="AS433" s="180"/>
      <c r="AT433" s="180"/>
      <c r="AU433" s="180"/>
      <c r="AV433" s="180"/>
      <c r="AW433" s="180"/>
      <c r="AX433" s="180"/>
      <c r="AY433" s="180"/>
      <c r="AZ433" s="180"/>
      <c r="BA433" s="180"/>
      <c r="BB433" s="180"/>
      <c r="BC433" s="180"/>
      <c r="BD433" s="180"/>
      <c r="BE433" s="180"/>
      <c r="BF433" s="180"/>
      <c r="BG433" s="180"/>
      <c r="BH433" s="180"/>
      <c r="BI433" s="180"/>
      <c r="BJ433" s="180"/>
      <c r="BK433" s="180"/>
      <c r="BL433" s="180"/>
      <c r="BM433" s="180"/>
      <c r="BN433" s="180"/>
      <c r="BO433" s="180"/>
      <c r="BP433" s="180"/>
      <c r="BQ433" s="180"/>
      <c r="BR433" s="180"/>
      <c r="BS433" s="180"/>
      <c r="BT433" s="180"/>
      <c r="BU433" s="180"/>
      <c r="BV433" s="180"/>
      <c r="BW433" s="180"/>
      <c r="BX433" s="180"/>
      <c r="BY433" s="180"/>
      <c r="BZ433" s="180"/>
      <c r="CA433" s="180"/>
      <c r="CB433" s="180"/>
      <c r="CC433" s="180"/>
      <c r="CD433" s="180"/>
      <c r="CE433" s="180"/>
      <c r="CF433" s="180"/>
      <c r="CG433" s="180"/>
      <c r="CH433" s="180"/>
      <c r="CI433" s="180"/>
      <c r="CJ433" s="180"/>
      <c r="CK433" s="180"/>
      <c r="CL433" s="180"/>
      <c r="CM433" s="180"/>
      <c r="CN433" s="180"/>
      <c r="CO433" s="180"/>
      <c r="CP433" s="180"/>
      <c r="CQ433" s="180"/>
      <c r="CR433" s="180"/>
      <c r="CS433" s="180"/>
      <c r="CT433" s="180"/>
      <c r="CU433" s="180"/>
      <c r="CV433" s="189"/>
      <c r="CW433" s="21"/>
      <c r="CX433" s="196"/>
    </row>
    <row r="434" spans="1:102" ht="15" customHeight="1" x14ac:dyDescent="0.25">
      <c r="A434" s="220"/>
      <c r="B434" s="230"/>
      <c r="C434" s="223"/>
      <c r="D434" s="226"/>
      <c r="E434" s="228"/>
      <c r="F434" s="30" t="s">
        <v>25</v>
      </c>
      <c r="G434" s="44"/>
      <c r="H434" s="129"/>
      <c r="I434" s="28"/>
      <c r="J434" s="111"/>
      <c r="K434" s="111"/>
      <c r="L434" s="111"/>
      <c r="M434" s="111"/>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130"/>
      <c r="AK434" s="180"/>
      <c r="AL434" s="180"/>
      <c r="AM434" s="180"/>
      <c r="AN434" s="180"/>
      <c r="AO434" s="180"/>
      <c r="AP434" s="180"/>
      <c r="AQ434" s="180"/>
      <c r="AR434" s="180"/>
      <c r="AS434" s="180"/>
      <c r="AT434" s="180"/>
      <c r="AU434" s="180"/>
      <c r="AV434" s="180"/>
      <c r="AW434" s="180"/>
      <c r="AX434" s="180"/>
      <c r="AY434" s="180"/>
      <c r="AZ434" s="180"/>
      <c r="BA434" s="180"/>
      <c r="BB434" s="180"/>
      <c r="BC434" s="180"/>
      <c r="BD434" s="180"/>
      <c r="BE434" s="180"/>
      <c r="BF434" s="180"/>
      <c r="BG434" s="180"/>
      <c r="BH434" s="180"/>
      <c r="BI434" s="180"/>
      <c r="BJ434" s="180"/>
      <c r="BK434" s="180"/>
      <c r="BL434" s="180"/>
      <c r="BM434" s="180"/>
      <c r="BN434" s="180"/>
      <c r="BO434" s="180"/>
      <c r="BP434" s="180"/>
      <c r="BQ434" s="180"/>
      <c r="BR434" s="180"/>
      <c r="BS434" s="180"/>
      <c r="BT434" s="180"/>
      <c r="BU434" s="180"/>
      <c r="BV434" s="180"/>
      <c r="BW434" s="180"/>
      <c r="BX434" s="180"/>
      <c r="BY434" s="180"/>
      <c r="BZ434" s="180"/>
      <c r="CA434" s="180"/>
      <c r="CB434" s="180"/>
      <c r="CC434" s="180"/>
      <c r="CD434" s="180"/>
      <c r="CE434" s="180"/>
      <c r="CF434" s="180"/>
      <c r="CG434" s="180"/>
      <c r="CH434" s="180"/>
      <c r="CI434" s="180"/>
      <c r="CJ434" s="180"/>
      <c r="CK434" s="180"/>
      <c r="CL434" s="180"/>
      <c r="CM434" s="180"/>
      <c r="CN434" s="180"/>
      <c r="CO434" s="180"/>
      <c r="CP434" s="180"/>
      <c r="CQ434" s="180"/>
      <c r="CR434" s="180"/>
      <c r="CS434" s="180"/>
      <c r="CT434" s="180"/>
      <c r="CU434" s="180"/>
      <c r="CV434" s="189"/>
      <c r="CW434" s="21"/>
      <c r="CX434" s="196"/>
    </row>
    <row r="435" spans="1:102" ht="15" customHeight="1" x14ac:dyDescent="0.25">
      <c r="A435" s="220"/>
      <c r="B435" s="230"/>
      <c r="C435" s="223"/>
      <c r="D435" s="226"/>
      <c r="E435" s="228"/>
      <c r="F435" s="31" t="s">
        <v>26</v>
      </c>
      <c r="G435" s="129" t="str">
        <f t="shared" ref="G435" si="93">IF(COUNTIF(I435:CV438,"&gt;0"),"Yes","No")</f>
        <v>No</v>
      </c>
      <c r="H435" s="131"/>
      <c r="I435" s="109"/>
      <c r="J435" s="109"/>
      <c r="K435" s="109"/>
      <c r="L435" s="109"/>
      <c r="M435" s="109"/>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132"/>
      <c r="AK435" s="181"/>
      <c r="AL435" s="181"/>
      <c r="AM435" s="181"/>
      <c r="AN435" s="181"/>
      <c r="AO435" s="181"/>
      <c r="AP435" s="181"/>
      <c r="AQ435" s="181"/>
      <c r="AR435" s="181"/>
      <c r="AS435" s="181"/>
      <c r="AT435" s="181"/>
      <c r="AU435" s="181"/>
      <c r="AV435" s="181"/>
      <c r="AW435" s="181"/>
      <c r="AX435" s="181"/>
      <c r="AY435" s="181"/>
      <c r="AZ435" s="181"/>
      <c r="BA435" s="181"/>
      <c r="BB435" s="181"/>
      <c r="BC435" s="181"/>
      <c r="BD435" s="181"/>
      <c r="BE435" s="181"/>
      <c r="BF435" s="181"/>
      <c r="BG435" s="181"/>
      <c r="BH435" s="181"/>
      <c r="BI435" s="181"/>
      <c r="BJ435" s="181"/>
      <c r="BK435" s="181"/>
      <c r="BL435" s="181"/>
      <c r="BM435" s="181"/>
      <c r="BN435" s="181"/>
      <c r="BO435" s="181"/>
      <c r="BP435" s="181"/>
      <c r="BQ435" s="181"/>
      <c r="BR435" s="181"/>
      <c r="BS435" s="181"/>
      <c r="BT435" s="181"/>
      <c r="BU435" s="181"/>
      <c r="BV435" s="181"/>
      <c r="BW435" s="181"/>
      <c r="BX435" s="181"/>
      <c r="BY435" s="181"/>
      <c r="BZ435" s="181"/>
      <c r="CA435" s="181"/>
      <c r="CB435" s="181"/>
      <c r="CC435" s="181"/>
      <c r="CD435" s="181"/>
      <c r="CE435" s="181"/>
      <c r="CF435" s="181"/>
      <c r="CG435" s="181"/>
      <c r="CH435" s="181"/>
      <c r="CI435" s="181"/>
      <c r="CJ435" s="181"/>
      <c r="CK435" s="181"/>
      <c r="CL435" s="181"/>
      <c r="CM435" s="181"/>
      <c r="CN435" s="181"/>
      <c r="CO435" s="181"/>
      <c r="CP435" s="181"/>
      <c r="CQ435" s="181"/>
      <c r="CR435" s="181"/>
      <c r="CS435" s="181"/>
      <c r="CT435" s="181"/>
      <c r="CU435" s="181"/>
      <c r="CV435" s="190"/>
      <c r="CW435" s="21"/>
      <c r="CX435" s="196"/>
    </row>
    <row r="436" spans="1:102" ht="15" customHeight="1" x14ac:dyDescent="0.25">
      <c r="A436" s="220"/>
      <c r="B436" s="230"/>
      <c r="C436" s="223"/>
      <c r="D436" s="226"/>
      <c r="E436" s="228"/>
      <c r="F436" s="31" t="s">
        <v>27</v>
      </c>
      <c r="G436" s="44"/>
      <c r="H436" s="131"/>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132"/>
      <c r="AK436" s="181"/>
      <c r="AL436" s="181"/>
      <c r="AM436" s="181"/>
      <c r="AN436" s="181"/>
      <c r="AO436" s="181"/>
      <c r="AP436" s="181"/>
      <c r="AQ436" s="181"/>
      <c r="AR436" s="181"/>
      <c r="AS436" s="181"/>
      <c r="AT436" s="181"/>
      <c r="AU436" s="181"/>
      <c r="AV436" s="181"/>
      <c r="AW436" s="181"/>
      <c r="AX436" s="181"/>
      <c r="AY436" s="181"/>
      <c r="AZ436" s="181"/>
      <c r="BA436" s="181"/>
      <c r="BB436" s="181"/>
      <c r="BC436" s="181"/>
      <c r="BD436" s="181"/>
      <c r="BE436" s="181"/>
      <c r="BF436" s="181"/>
      <c r="BG436" s="181"/>
      <c r="BH436" s="181"/>
      <c r="BI436" s="181"/>
      <c r="BJ436" s="181"/>
      <c r="BK436" s="181"/>
      <c r="BL436" s="181"/>
      <c r="BM436" s="181"/>
      <c r="BN436" s="181"/>
      <c r="BO436" s="181"/>
      <c r="BP436" s="181"/>
      <c r="BQ436" s="181"/>
      <c r="BR436" s="181"/>
      <c r="BS436" s="181"/>
      <c r="BT436" s="181"/>
      <c r="BU436" s="181"/>
      <c r="BV436" s="181"/>
      <c r="BW436" s="181"/>
      <c r="BX436" s="181"/>
      <c r="BY436" s="181"/>
      <c r="BZ436" s="181"/>
      <c r="CA436" s="181"/>
      <c r="CB436" s="181"/>
      <c r="CC436" s="181"/>
      <c r="CD436" s="181"/>
      <c r="CE436" s="181"/>
      <c r="CF436" s="181"/>
      <c r="CG436" s="181"/>
      <c r="CH436" s="181"/>
      <c r="CI436" s="181"/>
      <c r="CJ436" s="181"/>
      <c r="CK436" s="181"/>
      <c r="CL436" s="181"/>
      <c r="CM436" s="181"/>
      <c r="CN436" s="181"/>
      <c r="CO436" s="181"/>
      <c r="CP436" s="181"/>
      <c r="CQ436" s="181"/>
      <c r="CR436" s="181"/>
      <c r="CS436" s="181"/>
      <c r="CT436" s="181"/>
      <c r="CU436" s="181"/>
      <c r="CV436" s="190"/>
      <c r="CW436" s="21"/>
      <c r="CX436" s="196"/>
    </row>
    <row r="437" spans="1:102" ht="15" customHeight="1" x14ac:dyDescent="0.25">
      <c r="A437" s="220"/>
      <c r="B437" s="230"/>
      <c r="C437" s="223"/>
      <c r="D437" s="226"/>
      <c r="E437" s="228"/>
      <c r="F437" s="31" t="s">
        <v>28</v>
      </c>
      <c r="G437" s="44"/>
      <c r="H437" s="131"/>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132"/>
      <c r="AK437" s="181"/>
      <c r="AL437" s="181"/>
      <c r="AM437" s="181"/>
      <c r="AN437" s="181"/>
      <c r="AO437" s="181"/>
      <c r="AP437" s="181"/>
      <c r="AQ437" s="181"/>
      <c r="AR437" s="181"/>
      <c r="AS437" s="181"/>
      <c r="AT437" s="181"/>
      <c r="AU437" s="181"/>
      <c r="AV437" s="181"/>
      <c r="AW437" s="181"/>
      <c r="AX437" s="181"/>
      <c r="AY437" s="181"/>
      <c r="AZ437" s="181"/>
      <c r="BA437" s="181"/>
      <c r="BB437" s="181"/>
      <c r="BC437" s="181"/>
      <c r="BD437" s="181"/>
      <c r="BE437" s="181"/>
      <c r="BF437" s="181"/>
      <c r="BG437" s="181"/>
      <c r="BH437" s="181"/>
      <c r="BI437" s="181"/>
      <c r="BJ437" s="181"/>
      <c r="BK437" s="181"/>
      <c r="BL437" s="181"/>
      <c r="BM437" s="181"/>
      <c r="BN437" s="181"/>
      <c r="BO437" s="181"/>
      <c r="BP437" s="181"/>
      <c r="BQ437" s="181"/>
      <c r="BR437" s="181"/>
      <c r="BS437" s="181"/>
      <c r="BT437" s="181"/>
      <c r="BU437" s="181"/>
      <c r="BV437" s="181"/>
      <c r="BW437" s="181"/>
      <c r="BX437" s="181"/>
      <c r="BY437" s="181"/>
      <c r="BZ437" s="181"/>
      <c r="CA437" s="181"/>
      <c r="CB437" s="181"/>
      <c r="CC437" s="181"/>
      <c r="CD437" s="181"/>
      <c r="CE437" s="181"/>
      <c r="CF437" s="181"/>
      <c r="CG437" s="181"/>
      <c r="CH437" s="181"/>
      <c r="CI437" s="181"/>
      <c r="CJ437" s="181"/>
      <c r="CK437" s="181"/>
      <c r="CL437" s="181"/>
      <c r="CM437" s="181"/>
      <c r="CN437" s="181"/>
      <c r="CO437" s="181"/>
      <c r="CP437" s="181"/>
      <c r="CQ437" s="181"/>
      <c r="CR437" s="181"/>
      <c r="CS437" s="181"/>
      <c r="CT437" s="181"/>
      <c r="CU437" s="181"/>
      <c r="CV437" s="190"/>
      <c r="CW437" s="21"/>
      <c r="CX437" s="196"/>
    </row>
    <row r="438" spans="1:102" ht="15" customHeight="1" x14ac:dyDescent="0.25">
      <c r="A438" s="220"/>
      <c r="B438" s="230"/>
      <c r="C438" s="223"/>
      <c r="D438" s="226"/>
      <c r="E438" s="228"/>
      <c r="F438" s="31" t="s">
        <v>29</v>
      </c>
      <c r="G438" s="44"/>
      <c r="H438" s="131"/>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132"/>
      <c r="AK438" s="181"/>
      <c r="AL438" s="181"/>
      <c r="AM438" s="181"/>
      <c r="AN438" s="181"/>
      <c r="AO438" s="181"/>
      <c r="AP438" s="181"/>
      <c r="AQ438" s="181"/>
      <c r="AR438" s="181"/>
      <c r="AS438" s="181"/>
      <c r="AT438" s="181"/>
      <c r="AU438" s="181"/>
      <c r="AV438" s="181"/>
      <c r="AW438" s="181"/>
      <c r="AX438" s="181"/>
      <c r="AY438" s="181"/>
      <c r="AZ438" s="181"/>
      <c r="BA438" s="181"/>
      <c r="BB438" s="181"/>
      <c r="BC438" s="181"/>
      <c r="BD438" s="181"/>
      <c r="BE438" s="181"/>
      <c r="BF438" s="181"/>
      <c r="BG438" s="181"/>
      <c r="BH438" s="181"/>
      <c r="BI438" s="181"/>
      <c r="BJ438" s="181"/>
      <c r="BK438" s="181"/>
      <c r="BL438" s="181"/>
      <c r="BM438" s="181"/>
      <c r="BN438" s="181"/>
      <c r="BO438" s="181"/>
      <c r="BP438" s="181"/>
      <c r="BQ438" s="181"/>
      <c r="BR438" s="181"/>
      <c r="BS438" s="181"/>
      <c r="BT438" s="181"/>
      <c r="BU438" s="181"/>
      <c r="BV438" s="181"/>
      <c r="BW438" s="181"/>
      <c r="BX438" s="181"/>
      <c r="BY438" s="181"/>
      <c r="BZ438" s="181"/>
      <c r="CA438" s="181"/>
      <c r="CB438" s="181"/>
      <c r="CC438" s="181"/>
      <c r="CD438" s="181"/>
      <c r="CE438" s="181"/>
      <c r="CF438" s="181"/>
      <c r="CG438" s="181"/>
      <c r="CH438" s="181"/>
      <c r="CI438" s="181"/>
      <c r="CJ438" s="181"/>
      <c r="CK438" s="181"/>
      <c r="CL438" s="181"/>
      <c r="CM438" s="181"/>
      <c r="CN438" s="181"/>
      <c r="CO438" s="181"/>
      <c r="CP438" s="181"/>
      <c r="CQ438" s="181"/>
      <c r="CR438" s="181"/>
      <c r="CS438" s="181"/>
      <c r="CT438" s="181"/>
      <c r="CU438" s="181"/>
      <c r="CV438" s="190"/>
      <c r="CW438" s="21"/>
      <c r="CX438" s="196"/>
    </row>
    <row r="439" spans="1:102" ht="15" customHeight="1" x14ac:dyDescent="0.25">
      <c r="A439" s="220"/>
      <c r="B439" s="230"/>
      <c r="C439" s="223"/>
      <c r="D439" s="226"/>
      <c r="E439" s="228"/>
      <c r="F439" s="32" t="s">
        <v>30</v>
      </c>
      <c r="G439" s="133" t="str">
        <f t="shared" ref="G439" si="94">IF(COUNTIF(I439:CV442,"&gt;0"),"Yes","No")</f>
        <v>No</v>
      </c>
      <c r="H439" s="133"/>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134"/>
      <c r="AK439" s="182"/>
      <c r="AL439" s="182"/>
      <c r="AM439" s="182"/>
      <c r="AN439" s="182"/>
      <c r="AO439" s="182"/>
      <c r="AP439" s="182"/>
      <c r="AQ439" s="182"/>
      <c r="AR439" s="182"/>
      <c r="AS439" s="182"/>
      <c r="AT439" s="182"/>
      <c r="AU439" s="182"/>
      <c r="AV439" s="182"/>
      <c r="AW439" s="182"/>
      <c r="AX439" s="182"/>
      <c r="AY439" s="182"/>
      <c r="AZ439" s="182"/>
      <c r="BA439" s="182"/>
      <c r="BB439" s="182"/>
      <c r="BC439" s="182"/>
      <c r="BD439" s="182"/>
      <c r="BE439" s="182"/>
      <c r="BF439" s="182"/>
      <c r="BG439" s="182"/>
      <c r="BH439" s="182"/>
      <c r="BI439" s="182"/>
      <c r="BJ439" s="182"/>
      <c r="BK439" s="182"/>
      <c r="BL439" s="182"/>
      <c r="BM439" s="182"/>
      <c r="BN439" s="182"/>
      <c r="BO439" s="182"/>
      <c r="BP439" s="182"/>
      <c r="BQ439" s="182"/>
      <c r="BR439" s="182"/>
      <c r="BS439" s="182"/>
      <c r="BT439" s="182"/>
      <c r="BU439" s="182"/>
      <c r="BV439" s="182"/>
      <c r="BW439" s="182"/>
      <c r="BX439" s="182"/>
      <c r="BY439" s="182"/>
      <c r="BZ439" s="182"/>
      <c r="CA439" s="182"/>
      <c r="CB439" s="182"/>
      <c r="CC439" s="182"/>
      <c r="CD439" s="182"/>
      <c r="CE439" s="182"/>
      <c r="CF439" s="182"/>
      <c r="CG439" s="182"/>
      <c r="CH439" s="182"/>
      <c r="CI439" s="182"/>
      <c r="CJ439" s="182"/>
      <c r="CK439" s="182"/>
      <c r="CL439" s="182"/>
      <c r="CM439" s="182"/>
      <c r="CN439" s="182"/>
      <c r="CO439" s="182"/>
      <c r="CP439" s="182"/>
      <c r="CQ439" s="182"/>
      <c r="CR439" s="182"/>
      <c r="CS439" s="182"/>
      <c r="CT439" s="182"/>
      <c r="CU439" s="182"/>
      <c r="CV439" s="191"/>
      <c r="CW439" s="21"/>
      <c r="CX439" s="196"/>
    </row>
    <row r="440" spans="1:102" ht="15" customHeight="1" x14ac:dyDescent="0.25">
      <c r="A440" s="220"/>
      <c r="B440" s="230"/>
      <c r="C440" s="223"/>
      <c r="D440" s="226"/>
      <c r="E440" s="228"/>
      <c r="F440" s="32" t="s">
        <v>31</v>
      </c>
      <c r="G440" s="44"/>
      <c r="H440" s="133"/>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134"/>
      <c r="AK440" s="182"/>
      <c r="AL440" s="182"/>
      <c r="AM440" s="182"/>
      <c r="AN440" s="182"/>
      <c r="AO440" s="182"/>
      <c r="AP440" s="182"/>
      <c r="AQ440" s="182"/>
      <c r="AR440" s="182"/>
      <c r="AS440" s="182"/>
      <c r="AT440" s="182"/>
      <c r="AU440" s="182"/>
      <c r="AV440" s="182"/>
      <c r="AW440" s="182"/>
      <c r="AX440" s="182"/>
      <c r="AY440" s="182"/>
      <c r="AZ440" s="182"/>
      <c r="BA440" s="182"/>
      <c r="BB440" s="182"/>
      <c r="BC440" s="182"/>
      <c r="BD440" s="182"/>
      <c r="BE440" s="182"/>
      <c r="BF440" s="182"/>
      <c r="BG440" s="182"/>
      <c r="BH440" s="182"/>
      <c r="BI440" s="182"/>
      <c r="BJ440" s="182"/>
      <c r="BK440" s="182"/>
      <c r="BL440" s="182"/>
      <c r="BM440" s="182"/>
      <c r="BN440" s="182"/>
      <c r="BO440" s="182"/>
      <c r="BP440" s="182"/>
      <c r="BQ440" s="182"/>
      <c r="BR440" s="182"/>
      <c r="BS440" s="182"/>
      <c r="BT440" s="182"/>
      <c r="BU440" s="182"/>
      <c r="BV440" s="182"/>
      <c r="BW440" s="182"/>
      <c r="BX440" s="182"/>
      <c r="BY440" s="182"/>
      <c r="BZ440" s="182"/>
      <c r="CA440" s="182"/>
      <c r="CB440" s="182"/>
      <c r="CC440" s="182"/>
      <c r="CD440" s="182"/>
      <c r="CE440" s="182"/>
      <c r="CF440" s="182"/>
      <c r="CG440" s="182"/>
      <c r="CH440" s="182"/>
      <c r="CI440" s="182"/>
      <c r="CJ440" s="182"/>
      <c r="CK440" s="182"/>
      <c r="CL440" s="182"/>
      <c r="CM440" s="182"/>
      <c r="CN440" s="182"/>
      <c r="CO440" s="182"/>
      <c r="CP440" s="182"/>
      <c r="CQ440" s="182"/>
      <c r="CR440" s="182"/>
      <c r="CS440" s="182"/>
      <c r="CT440" s="182"/>
      <c r="CU440" s="182"/>
      <c r="CV440" s="191"/>
      <c r="CW440" s="21"/>
      <c r="CX440" s="196"/>
    </row>
    <row r="441" spans="1:102" ht="15" customHeight="1" x14ac:dyDescent="0.25">
      <c r="A441" s="220"/>
      <c r="B441" s="230"/>
      <c r="C441" s="223"/>
      <c r="D441" s="226"/>
      <c r="E441" s="228"/>
      <c r="F441" s="32" t="s">
        <v>32</v>
      </c>
      <c r="G441" s="44"/>
      <c r="H441" s="133"/>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134"/>
      <c r="AK441" s="182"/>
      <c r="AL441" s="182"/>
      <c r="AM441" s="182"/>
      <c r="AN441" s="182"/>
      <c r="AO441" s="182"/>
      <c r="AP441" s="182"/>
      <c r="AQ441" s="182"/>
      <c r="AR441" s="182"/>
      <c r="AS441" s="182"/>
      <c r="AT441" s="182"/>
      <c r="AU441" s="182"/>
      <c r="AV441" s="182"/>
      <c r="AW441" s="182"/>
      <c r="AX441" s="182"/>
      <c r="AY441" s="182"/>
      <c r="AZ441" s="182"/>
      <c r="BA441" s="182"/>
      <c r="BB441" s="182"/>
      <c r="BC441" s="182"/>
      <c r="BD441" s="182"/>
      <c r="BE441" s="182"/>
      <c r="BF441" s="182"/>
      <c r="BG441" s="182"/>
      <c r="BH441" s="182"/>
      <c r="BI441" s="182"/>
      <c r="BJ441" s="182"/>
      <c r="BK441" s="182"/>
      <c r="BL441" s="182"/>
      <c r="BM441" s="182"/>
      <c r="BN441" s="182"/>
      <c r="BO441" s="182"/>
      <c r="BP441" s="182"/>
      <c r="BQ441" s="182"/>
      <c r="BR441" s="182"/>
      <c r="BS441" s="182"/>
      <c r="BT441" s="182"/>
      <c r="BU441" s="182"/>
      <c r="BV441" s="182"/>
      <c r="BW441" s="182"/>
      <c r="BX441" s="182"/>
      <c r="BY441" s="182"/>
      <c r="BZ441" s="182"/>
      <c r="CA441" s="182"/>
      <c r="CB441" s="182"/>
      <c r="CC441" s="182"/>
      <c r="CD441" s="182"/>
      <c r="CE441" s="182"/>
      <c r="CF441" s="182"/>
      <c r="CG441" s="182"/>
      <c r="CH441" s="182"/>
      <c r="CI441" s="182"/>
      <c r="CJ441" s="182"/>
      <c r="CK441" s="182"/>
      <c r="CL441" s="182"/>
      <c r="CM441" s="182"/>
      <c r="CN441" s="182"/>
      <c r="CO441" s="182"/>
      <c r="CP441" s="182"/>
      <c r="CQ441" s="182"/>
      <c r="CR441" s="182"/>
      <c r="CS441" s="182"/>
      <c r="CT441" s="182"/>
      <c r="CU441" s="182"/>
      <c r="CV441" s="191"/>
      <c r="CW441" s="21"/>
      <c r="CX441" s="196"/>
    </row>
    <row r="442" spans="1:102" ht="15" customHeight="1" x14ac:dyDescent="0.25">
      <c r="A442" s="220"/>
      <c r="B442" s="230"/>
      <c r="C442" s="223"/>
      <c r="D442" s="226"/>
      <c r="E442" s="228"/>
      <c r="F442" s="32" t="s">
        <v>33</v>
      </c>
      <c r="G442" s="44"/>
      <c r="H442" s="133"/>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134"/>
      <c r="AK442" s="182"/>
      <c r="AL442" s="182"/>
      <c r="AM442" s="182"/>
      <c r="AN442" s="182"/>
      <c r="AO442" s="182"/>
      <c r="AP442" s="182"/>
      <c r="AQ442" s="182"/>
      <c r="AR442" s="182"/>
      <c r="AS442" s="182"/>
      <c r="AT442" s="182"/>
      <c r="AU442" s="182"/>
      <c r="AV442" s="182"/>
      <c r="AW442" s="182"/>
      <c r="AX442" s="182"/>
      <c r="AY442" s="182"/>
      <c r="AZ442" s="182"/>
      <c r="BA442" s="182"/>
      <c r="BB442" s="182"/>
      <c r="BC442" s="182"/>
      <c r="BD442" s="182"/>
      <c r="BE442" s="182"/>
      <c r="BF442" s="182"/>
      <c r="BG442" s="182"/>
      <c r="BH442" s="182"/>
      <c r="BI442" s="182"/>
      <c r="BJ442" s="182"/>
      <c r="BK442" s="182"/>
      <c r="BL442" s="182"/>
      <c r="BM442" s="182"/>
      <c r="BN442" s="182"/>
      <c r="BO442" s="182"/>
      <c r="BP442" s="182"/>
      <c r="BQ442" s="182"/>
      <c r="BR442" s="182"/>
      <c r="BS442" s="182"/>
      <c r="BT442" s="182"/>
      <c r="BU442" s="182"/>
      <c r="BV442" s="182"/>
      <c r="BW442" s="182"/>
      <c r="BX442" s="182"/>
      <c r="BY442" s="182"/>
      <c r="BZ442" s="182"/>
      <c r="CA442" s="182"/>
      <c r="CB442" s="182"/>
      <c r="CC442" s="182"/>
      <c r="CD442" s="182"/>
      <c r="CE442" s="182"/>
      <c r="CF442" s="182"/>
      <c r="CG442" s="182"/>
      <c r="CH442" s="182"/>
      <c r="CI442" s="182"/>
      <c r="CJ442" s="182"/>
      <c r="CK442" s="182"/>
      <c r="CL442" s="182"/>
      <c r="CM442" s="182"/>
      <c r="CN442" s="182"/>
      <c r="CO442" s="182"/>
      <c r="CP442" s="182"/>
      <c r="CQ442" s="182"/>
      <c r="CR442" s="182"/>
      <c r="CS442" s="182"/>
      <c r="CT442" s="182"/>
      <c r="CU442" s="182"/>
      <c r="CV442" s="191"/>
      <c r="CW442" s="21"/>
      <c r="CX442" s="196"/>
    </row>
    <row r="443" spans="1:102" ht="15" customHeight="1" x14ac:dyDescent="0.25">
      <c r="A443" s="220"/>
      <c r="B443" s="230"/>
      <c r="C443" s="223"/>
      <c r="D443" s="226"/>
      <c r="E443" s="228"/>
      <c r="F443" s="47" t="s">
        <v>34</v>
      </c>
      <c r="G443" s="135" t="str">
        <f t="shared" ref="G443" si="95">IF(COUNTIF(I443:CV446,"&gt;0"),"Yes","No")</f>
        <v>No</v>
      </c>
      <c r="H443" s="135"/>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136"/>
      <c r="AK443" s="183"/>
      <c r="AL443" s="183"/>
      <c r="AM443" s="183"/>
      <c r="AN443" s="183"/>
      <c r="AO443" s="183"/>
      <c r="AP443" s="183"/>
      <c r="AQ443" s="183"/>
      <c r="AR443" s="183"/>
      <c r="AS443" s="183"/>
      <c r="AT443" s="183"/>
      <c r="AU443" s="183"/>
      <c r="AV443" s="183"/>
      <c r="AW443" s="183"/>
      <c r="AX443" s="183"/>
      <c r="AY443" s="183"/>
      <c r="AZ443" s="183"/>
      <c r="BA443" s="183"/>
      <c r="BB443" s="183"/>
      <c r="BC443" s="183"/>
      <c r="BD443" s="183"/>
      <c r="BE443" s="183"/>
      <c r="BF443" s="183"/>
      <c r="BG443" s="183"/>
      <c r="BH443" s="183"/>
      <c r="BI443" s="183"/>
      <c r="BJ443" s="183"/>
      <c r="BK443" s="183"/>
      <c r="BL443" s="183"/>
      <c r="BM443" s="183"/>
      <c r="BN443" s="183"/>
      <c r="BO443" s="183"/>
      <c r="BP443" s="183"/>
      <c r="BQ443" s="183"/>
      <c r="BR443" s="183"/>
      <c r="BS443" s="183"/>
      <c r="BT443" s="183"/>
      <c r="BU443" s="183"/>
      <c r="BV443" s="183"/>
      <c r="BW443" s="183"/>
      <c r="BX443" s="183"/>
      <c r="BY443" s="183"/>
      <c r="BZ443" s="183"/>
      <c r="CA443" s="183"/>
      <c r="CB443" s="183"/>
      <c r="CC443" s="183"/>
      <c r="CD443" s="183"/>
      <c r="CE443" s="183"/>
      <c r="CF443" s="183"/>
      <c r="CG443" s="183"/>
      <c r="CH443" s="183"/>
      <c r="CI443" s="183"/>
      <c r="CJ443" s="183"/>
      <c r="CK443" s="183"/>
      <c r="CL443" s="183"/>
      <c r="CM443" s="183"/>
      <c r="CN443" s="183"/>
      <c r="CO443" s="183"/>
      <c r="CP443" s="183"/>
      <c r="CQ443" s="183"/>
      <c r="CR443" s="183"/>
      <c r="CS443" s="183"/>
      <c r="CT443" s="183"/>
      <c r="CU443" s="183"/>
      <c r="CV443" s="192"/>
      <c r="CW443" s="21"/>
      <c r="CX443" s="196"/>
    </row>
    <row r="444" spans="1:102" ht="15" customHeight="1" x14ac:dyDescent="0.25">
      <c r="A444" s="220"/>
      <c r="B444" s="230"/>
      <c r="C444" s="223"/>
      <c r="D444" s="226"/>
      <c r="E444" s="228"/>
      <c r="F444" s="47" t="s">
        <v>35</v>
      </c>
      <c r="G444" s="44"/>
      <c r="H444" s="135"/>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136"/>
      <c r="AK444" s="183"/>
      <c r="AL444" s="183"/>
      <c r="AM444" s="183"/>
      <c r="AN444" s="183"/>
      <c r="AO444" s="183"/>
      <c r="AP444" s="183"/>
      <c r="AQ444" s="183"/>
      <c r="AR444" s="183"/>
      <c r="AS444" s="183"/>
      <c r="AT444" s="183"/>
      <c r="AU444" s="183"/>
      <c r="AV444" s="183"/>
      <c r="AW444" s="183"/>
      <c r="AX444" s="183"/>
      <c r="AY444" s="183"/>
      <c r="AZ444" s="183"/>
      <c r="BA444" s="183"/>
      <c r="BB444" s="183"/>
      <c r="BC444" s="183"/>
      <c r="BD444" s="183"/>
      <c r="BE444" s="183"/>
      <c r="BF444" s="183"/>
      <c r="BG444" s="183"/>
      <c r="BH444" s="183"/>
      <c r="BI444" s="183"/>
      <c r="BJ444" s="183"/>
      <c r="BK444" s="183"/>
      <c r="BL444" s="183"/>
      <c r="BM444" s="183"/>
      <c r="BN444" s="183"/>
      <c r="BO444" s="183"/>
      <c r="BP444" s="183"/>
      <c r="BQ444" s="183"/>
      <c r="BR444" s="183"/>
      <c r="BS444" s="183"/>
      <c r="BT444" s="183"/>
      <c r="BU444" s="183"/>
      <c r="BV444" s="183"/>
      <c r="BW444" s="183"/>
      <c r="BX444" s="183"/>
      <c r="BY444" s="183"/>
      <c r="BZ444" s="183"/>
      <c r="CA444" s="183"/>
      <c r="CB444" s="183"/>
      <c r="CC444" s="183"/>
      <c r="CD444" s="183"/>
      <c r="CE444" s="183"/>
      <c r="CF444" s="183"/>
      <c r="CG444" s="183"/>
      <c r="CH444" s="183"/>
      <c r="CI444" s="183"/>
      <c r="CJ444" s="183"/>
      <c r="CK444" s="183"/>
      <c r="CL444" s="183"/>
      <c r="CM444" s="183"/>
      <c r="CN444" s="183"/>
      <c r="CO444" s="183"/>
      <c r="CP444" s="183"/>
      <c r="CQ444" s="183"/>
      <c r="CR444" s="183"/>
      <c r="CS444" s="183"/>
      <c r="CT444" s="183"/>
      <c r="CU444" s="183"/>
      <c r="CV444" s="192"/>
      <c r="CW444" s="21"/>
      <c r="CX444" s="196"/>
    </row>
    <row r="445" spans="1:102" ht="15" customHeight="1" x14ac:dyDescent="0.25">
      <c r="A445" s="220"/>
      <c r="B445" s="230"/>
      <c r="C445" s="223"/>
      <c r="D445" s="226"/>
      <c r="E445" s="228"/>
      <c r="F445" s="47" t="s">
        <v>36</v>
      </c>
      <c r="G445" s="44"/>
      <c r="H445" s="135"/>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136"/>
      <c r="AK445" s="183"/>
      <c r="AL445" s="183"/>
      <c r="AM445" s="183"/>
      <c r="AN445" s="183"/>
      <c r="AO445" s="183"/>
      <c r="AP445" s="183"/>
      <c r="AQ445" s="183"/>
      <c r="AR445" s="183"/>
      <c r="AS445" s="183"/>
      <c r="AT445" s="183"/>
      <c r="AU445" s="183"/>
      <c r="AV445" s="183"/>
      <c r="AW445" s="183"/>
      <c r="AX445" s="183"/>
      <c r="AY445" s="183"/>
      <c r="AZ445" s="183"/>
      <c r="BA445" s="183"/>
      <c r="BB445" s="183"/>
      <c r="BC445" s="183"/>
      <c r="BD445" s="183"/>
      <c r="BE445" s="183"/>
      <c r="BF445" s="183"/>
      <c r="BG445" s="183"/>
      <c r="BH445" s="183"/>
      <c r="BI445" s="183"/>
      <c r="BJ445" s="183"/>
      <c r="BK445" s="183"/>
      <c r="BL445" s="183"/>
      <c r="BM445" s="183"/>
      <c r="BN445" s="183"/>
      <c r="BO445" s="183"/>
      <c r="BP445" s="183"/>
      <c r="BQ445" s="183"/>
      <c r="BR445" s="183"/>
      <c r="BS445" s="183"/>
      <c r="BT445" s="183"/>
      <c r="BU445" s="183"/>
      <c r="BV445" s="183"/>
      <c r="BW445" s="183"/>
      <c r="BX445" s="183"/>
      <c r="BY445" s="183"/>
      <c r="BZ445" s="183"/>
      <c r="CA445" s="183"/>
      <c r="CB445" s="183"/>
      <c r="CC445" s="183"/>
      <c r="CD445" s="183"/>
      <c r="CE445" s="183"/>
      <c r="CF445" s="183"/>
      <c r="CG445" s="183"/>
      <c r="CH445" s="183"/>
      <c r="CI445" s="183"/>
      <c r="CJ445" s="183"/>
      <c r="CK445" s="183"/>
      <c r="CL445" s="183"/>
      <c r="CM445" s="183"/>
      <c r="CN445" s="183"/>
      <c r="CO445" s="183"/>
      <c r="CP445" s="183"/>
      <c r="CQ445" s="183"/>
      <c r="CR445" s="183"/>
      <c r="CS445" s="183"/>
      <c r="CT445" s="183"/>
      <c r="CU445" s="183"/>
      <c r="CV445" s="192"/>
      <c r="CW445" s="21"/>
      <c r="CX445" s="196"/>
    </row>
    <row r="446" spans="1:102" ht="15" customHeight="1" x14ac:dyDescent="0.25">
      <c r="A446" s="220"/>
      <c r="B446" s="230"/>
      <c r="C446" s="223"/>
      <c r="D446" s="226"/>
      <c r="E446" s="228"/>
      <c r="F446" s="47" t="s">
        <v>37</v>
      </c>
      <c r="G446" s="44"/>
      <c r="H446" s="135"/>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136"/>
      <c r="AK446" s="183"/>
      <c r="AL446" s="183"/>
      <c r="AM446" s="183"/>
      <c r="AN446" s="183"/>
      <c r="AO446" s="183"/>
      <c r="AP446" s="183"/>
      <c r="AQ446" s="183"/>
      <c r="AR446" s="183"/>
      <c r="AS446" s="183"/>
      <c r="AT446" s="183"/>
      <c r="AU446" s="183"/>
      <c r="AV446" s="183"/>
      <c r="AW446" s="183"/>
      <c r="AX446" s="183"/>
      <c r="AY446" s="183"/>
      <c r="AZ446" s="183"/>
      <c r="BA446" s="183"/>
      <c r="BB446" s="183"/>
      <c r="BC446" s="183"/>
      <c r="BD446" s="183"/>
      <c r="BE446" s="183"/>
      <c r="BF446" s="183"/>
      <c r="BG446" s="183"/>
      <c r="BH446" s="183"/>
      <c r="BI446" s="183"/>
      <c r="BJ446" s="183"/>
      <c r="BK446" s="183"/>
      <c r="BL446" s="183"/>
      <c r="BM446" s="183"/>
      <c r="BN446" s="183"/>
      <c r="BO446" s="183"/>
      <c r="BP446" s="183"/>
      <c r="BQ446" s="183"/>
      <c r="BR446" s="183"/>
      <c r="BS446" s="183"/>
      <c r="BT446" s="183"/>
      <c r="BU446" s="183"/>
      <c r="BV446" s="183"/>
      <c r="BW446" s="183"/>
      <c r="BX446" s="183"/>
      <c r="BY446" s="183"/>
      <c r="BZ446" s="183"/>
      <c r="CA446" s="183"/>
      <c r="CB446" s="183"/>
      <c r="CC446" s="183"/>
      <c r="CD446" s="183"/>
      <c r="CE446" s="183"/>
      <c r="CF446" s="183"/>
      <c r="CG446" s="183"/>
      <c r="CH446" s="183"/>
      <c r="CI446" s="183"/>
      <c r="CJ446" s="183"/>
      <c r="CK446" s="183"/>
      <c r="CL446" s="183"/>
      <c r="CM446" s="183"/>
      <c r="CN446" s="183"/>
      <c r="CO446" s="183"/>
      <c r="CP446" s="183"/>
      <c r="CQ446" s="183"/>
      <c r="CR446" s="183"/>
      <c r="CS446" s="183"/>
      <c r="CT446" s="183"/>
      <c r="CU446" s="183"/>
      <c r="CV446" s="192"/>
      <c r="CW446" s="21"/>
      <c r="CX446" s="196"/>
    </row>
    <row r="447" spans="1:102" ht="15" customHeight="1" x14ac:dyDescent="0.25">
      <c r="A447" s="220"/>
      <c r="B447" s="230"/>
      <c r="C447" s="223"/>
      <c r="D447" s="226"/>
      <c r="E447" s="228"/>
      <c r="F447" s="49" t="s">
        <v>38</v>
      </c>
      <c r="G447" s="137" t="str">
        <f t="shared" ref="G447" si="96">IF(COUNTIF(I447:CV450,"&gt;0"),"Yes","No")</f>
        <v>No</v>
      </c>
      <c r="H447" s="137"/>
      <c r="I447" s="50"/>
      <c r="J447" s="50"/>
      <c r="K447" s="50"/>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138"/>
      <c r="AK447" s="184"/>
      <c r="AL447" s="184"/>
      <c r="AM447" s="184"/>
      <c r="AN447" s="184"/>
      <c r="AO447" s="184"/>
      <c r="AP447" s="184"/>
      <c r="AQ447" s="184"/>
      <c r="AR447" s="184"/>
      <c r="AS447" s="184"/>
      <c r="AT447" s="184"/>
      <c r="AU447" s="184"/>
      <c r="AV447" s="184"/>
      <c r="AW447" s="184"/>
      <c r="AX447" s="184"/>
      <c r="AY447" s="184"/>
      <c r="AZ447" s="184"/>
      <c r="BA447" s="184"/>
      <c r="BB447" s="184"/>
      <c r="BC447" s="184"/>
      <c r="BD447" s="184"/>
      <c r="BE447" s="184"/>
      <c r="BF447" s="184"/>
      <c r="BG447" s="184"/>
      <c r="BH447" s="184"/>
      <c r="BI447" s="184"/>
      <c r="BJ447" s="184"/>
      <c r="BK447" s="184"/>
      <c r="BL447" s="184"/>
      <c r="BM447" s="184"/>
      <c r="BN447" s="184"/>
      <c r="BO447" s="184"/>
      <c r="BP447" s="184"/>
      <c r="BQ447" s="184"/>
      <c r="BR447" s="184"/>
      <c r="BS447" s="184"/>
      <c r="BT447" s="184"/>
      <c r="BU447" s="184"/>
      <c r="BV447" s="184"/>
      <c r="BW447" s="184"/>
      <c r="BX447" s="184"/>
      <c r="BY447" s="184"/>
      <c r="BZ447" s="184"/>
      <c r="CA447" s="184"/>
      <c r="CB447" s="184"/>
      <c r="CC447" s="184"/>
      <c r="CD447" s="184"/>
      <c r="CE447" s="184"/>
      <c r="CF447" s="184"/>
      <c r="CG447" s="184"/>
      <c r="CH447" s="184"/>
      <c r="CI447" s="184"/>
      <c r="CJ447" s="184"/>
      <c r="CK447" s="184"/>
      <c r="CL447" s="184"/>
      <c r="CM447" s="184"/>
      <c r="CN447" s="184"/>
      <c r="CO447" s="184"/>
      <c r="CP447" s="184"/>
      <c r="CQ447" s="184"/>
      <c r="CR447" s="184"/>
      <c r="CS447" s="184"/>
      <c r="CT447" s="184"/>
      <c r="CU447" s="184"/>
      <c r="CV447" s="193"/>
      <c r="CW447" s="21"/>
      <c r="CX447" s="196"/>
    </row>
    <row r="448" spans="1:102" ht="15" customHeight="1" x14ac:dyDescent="0.25">
      <c r="A448" s="220"/>
      <c r="B448" s="230"/>
      <c r="C448" s="223"/>
      <c r="D448" s="226"/>
      <c r="E448" s="228"/>
      <c r="F448" s="49" t="s">
        <v>39</v>
      </c>
      <c r="G448" s="44"/>
      <c r="H448" s="137"/>
      <c r="I448" s="50"/>
      <c r="J448" s="50"/>
      <c r="K448" s="50"/>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138"/>
      <c r="AK448" s="184"/>
      <c r="AL448" s="184"/>
      <c r="AM448" s="184"/>
      <c r="AN448" s="184"/>
      <c r="AO448" s="184"/>
      <c r="AP448" s="184"/>
      <c r="AQ448" s="184"/>
      <c r="AR448" s="184"/>
      <c r="AS448" s="184"/>
      <c r="AT448" s="184"/>
      <c r="AU448" s="184"/>
      <c r="AV448" s="184"/>
      <c r="AW448" s="184"/>
      <c r="AX448" s="184"/>
      <c r="AY448" s="184"/>
      <c r="AZ448" s="184"/>
      <c r="BA448" s="184"/>
      <c r="BB448" s="184"/>
      <c r="BC448" s="184"/>
      <c r="BD448" s="184"/>
      <c r="BE448" s="184"/>
      <c r="BF448" s="184"/>
      <c r="BG448" s="184"/>
      <c r="BH448" s="184"/>
      <c r="BI448" s="184"/>
      <c r="BJ448" s="184"/>
      <c r="BK448" s="184"/>
      <c r="BL448" s="184"/>
      <c r="BM448" s="184"/>
      <c r="BN448" s="184"/>
      <c r="BO448" s="184"/>
      <c r="BP448" s="184"/>
      <c r="BQ448" s="184"/>
      <c r="BR448" s="184"/>
      <c r="BS448" s="184"/>
      <c r="BT448" s="184"/>
      <c r="BU448" s="184"/>
      <c r="BV448" s="184"/>
      <c r="BW448" s="184"/>
      <c r="BX448" s="184"/>
      <c r="BY448" s="184"/>
      <c r="BZ448" s="184"/>
      <c r="CA448" s="184"/>
      <c r="CB448" s="184"/>
      <c r="CC448" s="184"/>
      <c r="CD448" s="184"/>
      <c r="CE448" s="184"/>
      <c r="CF448" s="184"/>
      <c r="CG448" s="184"/>
      <c r="CH448" s="184"/>
      <c r="CI448" s="184"/>
      <c r="CJ448" s="184"/>
      <c r="CK448" s="184"/>
      <c r="CL448" s="184"/>
      <c r="CM448" s="184"/>
      <c r="CN448" s="184"/>
      <c r="CO448" s="184"/>
      <c r="CP448" s="184"/>
      <c r="CQ448" s="184"/>
      <c r="CR448" s="184"/>
      <c r="CS448" s="184"/>
      <c r="CT448" s="184"/>
      <c r="CU448" s="184"/>
      <c r="CV448" s="193"/>
      <c r="CW448" s="21"/>
      <c r="CX448" s="196"/>
    </row>
    <row r="449" spans="1:102" ht="15" customHeight="1" x14ac:dyDescent="0.25">
      <c r="A449" s="220"/>
      <c r="B449" s="230"/>
      <c r="C449" s="223"/>
      <c r="D449" s="226"/>
      <c r="E449" s="228"/>
      <c r="F449" s="49" t="s">
        <v>40</v>
      </c>
      <c r="G449" s="44"/>
      <c r="H449" s="137"/>
      <c r="I449" s="50"/>
      <c r="J449" s="50"/>
      <c r="K449" s="50"/>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138"/>
      <c r="AK449" s="184"/>
      <c r="AL449" s="184"/>
      <c r="AM449" s="184"/>
      <c r="AN449" s="184"/>
      <c r="AO449" s="184"/>
      <c r="AP449" s="184"/>
      <c r="AQ449" s="184"/>
      <c r="AR449" s="184"/>
      <c r="AS449" s="184"/>
      <c r="AT449" s="184"/>
      <c r="AU449" s="184"/>
      <c r="AV449" s="184"/>
      <c r="AW449" s="184"/>
      <c r="AX449" s="184"/>
      <c r="AY449" s="184"/>
      <c r="AZ449" s="184"/>
      <c r="BA449" s="184"/>
      <c r="BB449" s="184"/>
      <c r="BC449" s="184"/>
      <c r="BD449" s="184"/>
      <c r="BE449" s="184"/>
      <c r="BF449" s="184"/>
      <c r="BG449" s="184"/>
      <c r="BH449" s="184"/>
      <c r="BI449" s="184"/>
      <c r="BJ449" s="184"/>
      <c r="BK449" s="184"/>
      <c r="BL449" s="184"/>
      <c r="BM449" s="184"/>
      <c r="BN449" s="184"/>
      <c r="BO449" s="184"/>
      <c r="BP449" s="184"/>
      <c r="BQ449" s="184"/>
      <c r="BR449" s="184"/>
      <c r="BS449" s="184"/>
      <c r="BT449" s="184"/>
      <c r="BU449" s="184"/>
      <c r="BV449" s="184"/>
      <c r="BW449" s="184"/>
      <c r="BX449" s="184"/>
      <c r="BY449" s="184"/>
      <c r="BZ449" s="184"/>
      <c r="CA449" s="184"/>
      <c r="CB449" s="184"/>
      <c r="CC449" s="184"/>
      <c r="CD449" s="184"/>
      <c r="CE449" s="184"/>
      <c r="CF449" s="184"/>
      <c r="CG449" s="184"/>
      <c r="CH449" s="184"/>
      <c r="CI449" s="184"/>
      <c r="CJ449" s="184"/>
      <c r="CK449" s="184"/>
      <c r="CL449" s="184"/>
      <c r="CM449" s="184"/>
      <c r="CN449" s="184"/>
      <c r="CO449" s="184"/>
      <c r="CP449" s="184"/>
      <c r="CQ449" s="184"/>
      <c r="CR449" s="184"/>
      <c r="CS449" s="184"/>
      <c r="CT449" s="184"/>
      <c r="CU449" s="184"/>
      <c r="CV449" s="193"/>
      <c r="CW449" s="21"/>
      <c r="CX449" s="196"/>
    </row>
    <row r="450" spans="1:102" ht="15" customHeight="1" x14ac:dyDescent="0.25">
      <c r="A450" s="220"/>
      <c r="B450" s="230"/>
      <c r="C450" s="223"/>
      <c r="D450" s="226"/>
      <c r="E450" s="228"/>
      <c r="F450" s="49" t="s">
        <v>41</v>
      </c>
      <c r="G450" s="44"/>
      <c r="H450" s="137"/>
      <c r="I450" s="50"/>
      <c r="J450" s="50"/>
      <c r="K450" s="50"/>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138"/>
      <c r="AK450" s="184"/>
      <c r="AL450" s="184"/>
      <c r="AM450" s="184"/>
      <c r="AN450" s="184"/>
      <c r="AO450" s="184"/>
      <c r="AP450" s="184"/>
      <c r="AQ450" s="184"/>
      <c r="AR450" s="184"/>
      <c r="AS450" s="184"/>
      <c r="AT450" s="184"/>
      <c r="AU450" s="184"/>
      <c r="AV450" s="184"/>
      <c r="AW450" s="184"/>
      <c r="AX450" s="184"/>
      <c r="AY450" s="184"/>
      <c r="AZ450" s="184"/>
      <c r="BA450" s="184"/>
      <c r="BB450" s="184"/>
      <c r="BC450" s="184"/>
      <c r="BD450" s="184"/>
      <c r="BE450" s="184"/>
      <c r="BF450" s="184"/>
      <c r="BG450" s="184"/>
      <c r="BH450" s="184"/>
      <c r="BI450" s="184"/>
      <c r="BJ450" s="184"/>
      <c r="BK450" s="184"/>
      <c r="BL450" s="184"/>
      <c r="BM450" s="184"/>
      <c r="BN450" s="184"/>
      <c r="BO450" s="184"/>
      <c r="BP450" s="184"/>
      <c r="BQ450" s="184"/>
      <c r="BR450" s="184"/>
      <c r="BS450" s="184"/>
      <c r="BT450" s="184"/>
      <c r="BU450" s="184"/>
      <c r="BV450" s="184"/>
      <c r="BW450" s="184"/>
      <c r="BX450" s="184"/>
      <c r="BY450" s="184"/>
      <c r="BZ450" s="184"/>
      <c r="CA450" s="184"/>
      <c r="CB450" s="184"/>
      <c r="CC450" s="184"/>
      <c r="CD450" s="184"/>
      <c r="CE450" s="184"/>
      <c r="CF450" s="184"/>
      <c r="CG450" s="184"/>
      <c r="CH450" s="184"/>
      <c r="CI450" s="184"/>
      <c r="CJ450" s="184"/>
      <c r="CK450" s="184"/>
      <c r="CL450" s="184"/>
      <c r="CM450" s="184"/>
      <c r="CN450" s="184"/>
      <c r="CO450" s="184"/>
      <c r="CP450" s="184"/>
      <c r="CQ450" s="184"/>
      <c r="CR450" s="184"/>
      <c r="CS450" s="184"/>
      <c r="CT450" s="184"/>
      <c r="CU450" s="184"/>
      <c r="CV450" s="193"/>
      <c r="CW450" s="21"/>
      <c r="CX450" s="196"/>
    </row>
    <row r="451" spans="1:102" ht="15" customHeight="1" x14ac:dyDescent="0.25">
      <c r="A451" s="220"/>
      <c r="B451" s="230"/>
      <c r="C451" s="223"/>
      <c r="D451" s="226"/>
      <c r="E451" s="228"/>
      <c r="F451" s="77" t="s">
        <v>42</v>
      </c>
      <c r="G451" s="139" t="str">
        <f t="shared" ref="G451" si="97">IF(COUNTIF(I451:CV454,"&gt;0"),"Yes","No")</f>
        <v>No</v>
      </c>
      <c r="H451" s="139"/>
      <c r="I451" s="78"/>
      <c r="J451" s="78"/>
      <c r="K451" s="78"/>
      <c r="L451" s="78"/>
      <c r="M451" s="78"/>
      <c r="N451" s="78"/>
      <c r="O451" s="78"/>
      <c r="P451" s="78"/>
      <c r="Q451" s="78"/>
      <c r="R451" s="78"/>
      <c r="S451" s="78"/>
      <c r="T451" s="78"/>
      <c r="U451" s="78"/>
      <c r="V451" s="78"/>
      <c r="W451" s="78"/>
      <c r="X451" s="78"/>
      <c r="Y451" s="78"/>
      <c r="Z451" s="78"/>
      <c r="AA451" s="78"/>
      <c r="AB451" s="78"/>
      <c r="AC451" s="78"/>
      <c r="AD451" s="78"/>
      <c r="AE451" s="78"/>
      <c r="AF451" s="78"/>
      <c r="AG451" s="78"/>
      <c r="AH451" s="78"/>
      <c r="AI451" s="78"/>
      <c r="AJ451" s="140"/>
      <c r="AK451" s="185"/>
      <c r="AL451" s="185"/>
      <c r="AM451" s="185"/>
      <c r="AN451" s="185"/>
      <c r="AO451" s="185"/>
      <c r="AP451" s="185"/>
      <c r="AQ451" s="185"/>
      <c r="AR451" s="185"/>
      <c r="AS451" s="185"/>
      <c r="AT451" s="185"/>
      <c r="AU451" s="185"/>
      <c r="AV451" s="185"/>
      <c r="AW451" s="185"/>
      <c r="AX451" s="185"/>
      <c r="AY451" s="185"/>
      <c r="AZ451" s="185"/>
      <c r="BA451" s="185"/>
      <c r="BB451" s="185"/>
      <c r="BC451" s="185"/>
      <c r="BD451" s="185"/>
      <c r="BE451" s="185"/>
      <c r="BF451" s="185"/>
      <c r="BG451" s="185"/>
      <c r="BH451" s="185"/>
      <c r="BI451" s="185"/>
      <c r="BJ451" s="185"/>
      <c r="BK451" s="185"/>
      <c r="BL451" s="185"/>
      <c r="BM451" s="185"/>
      <c r="BN451" s="185"/>
      <c r="BO451" s="185"/>
      <c r="BP451" s="185"/>
      <c r="BQ451" s="185"/>
      <c r="BR451" s="185"/>
      <c r="BS451" s="185"/>
      <c r="BT451" s="185"/>
      <c r="BU451" s="185"/>
      <c r="BV451" s="185"/>
      <c r="BW451" s="185"/>
      <c r="BX451" s="185"/>
      <c r="BY451" s="185"/>
      <c r="BZ451" s="185"/>
      <c r="CA451" s="185"/>
      <c r="CB451" s="185"/>
      <c r="CC451" s="185"/>
      <c r="CD451" s="185"/>
      <c r="CE451" s="185"/>
      <c r="CF451" s="185"/>
      <c r="CG451" s="185"/>
      <c r="CH451" s="185"/>
      <c r="CI451" s="185"/>
      <c r="CJ451" s="185"/>
      <c r="CK451" s="185"/>
      <c r="CL451" s="185"/>
      <c r="CM451" s="185"/>
      <c r="CN451" s="185"/>
      <c r="CO451" s="185"/>
      <c r="CP451" s="185"/>
      <c r="CQ451" s="185"/>
      <c r="CR451" s="185"/>
      <c r="CS451" s="185"/>
      <c r="CT451" s="185"/>
      <c r="CU451" s="185"/>
      <c r="CV451" s="194"/>
      <c r="CW451" s="21"/>
      <c r="CX451" s="196"/>
    </row>
    <row r="452" spans="1:102" ht="15" customHeight="1" x14ac:dyDescent="0.25">
      <c r="A452" s="220"/>
      <c r="B452" s="230"/>
      <c r="C452" s="223"/>
      <c r="D452" s="226"/>
      <c r="E452" s="228"/>
      <c r="F452" s="77" t="s">
        <v>43</v>
      </c>
      <c r="G452" s="44"/>
      <c r="H452" s="139"/>
      <c r="I452" s="78"/>
      <c r="J452" s="78"/>
      <c r="K452" s="78"/>
      <c r="L452" s="78"/>
      <c r="M452" s="78"/>
      <c r="N452" s="78"/>
      <c r="O452" s="78"/>
      <c r="P452" s="78"/>
      <c r="Q452" s="78"/>
      <c r="R452" s="78"/>
      <c r="S452" s="78"/>
      <c r="T452" s="78"/>
      <c r="U452" s="78"/>
      <c r="V452" s="78"/>
      <c r="W452" s="78"/>
      <c r="X452" s="78"/>
      <c r="Y452" s="78"/>
      <c r="Z452" s="78"/>
      <c r="AA452" s="78"/>
      <c r="AB452" s="78"/>
      <c r="AC452" s="78"/>
      <c r="AD452" s="78"/>
      <c r="AE452" s="78"/>
      <c r="AF452" s="78"/>
      <c r="AG452" s="78"/>
      <c r="AH452" s="78"/>
      <c r="AI452" s="78"/>
      <c r="AJ452" s="140"/>
      <c r="AK452" s="185"/>
      <c r="AL452" s="185"/>
      <c r="AM452" s="185"/>
      <c r="AN452" s="185"/>
      <c r="AO452" s="185"/>
      <c r="AP452" s="185"/>
      <c r="AQ452" s="185"/>
      <c r="AR452" s="185"/>
      <c r="AS452" s="185"/>
      <c r="AT452" s="185"/>
      <c r="AU452" s="185"/>
      <c r="AV452" s="185"/>
      <c r="AW452" s="185"/>
      <c r="AX452" s="185"/>
      <c r="AY452" s="185"/>
      <c r="AZ452" s="185"/>
      <c r="BA452" s="185"/>
      <c r="BB452" s="185"/>
      <c r="BC452" s="185"/>
      <c r="BD452" s="185"/>
      <c r="BE452" s="185"/>
      <c r="BF452" s="185"/>
      <c r="BG452" s="185"/>
      <c r="BH452" s="185"/>
      <c r="BI452" s="185"/>
      <c r="BJ452" s="185"/>
      <c r="BK452" s="185"/>
      <c r="BL452" s="185"/>
      <c r="BM452" s="185"/>
      <c r="BN452" s="185"/>
      <c r="BO452" s="185"/>
      <c r="BP452" s="185"/>
      <c r="BQ452" s="185"/>
      <c r="BR452" s="185"/>
      <c r="BS452" s="185"/>
      <c r="BT452" s="185"/>
      <c r="BU452" s="185"/>
      <c r="BV452" s="185"/>
      <c r="BW452" s="185"/>
      <c r="BX452" s="185"/>
      <c r="BY452" s="185"/>
      <c r="BZ452" s="185"/>
      <c r="CA452" s="185"/>
      <c r="CB452" s="185"/>
      <c r="CC452" s="185"/>
      <c r="CD452" s="185"/>
      <c r="CE452" s="185"/>
      <c r="CF452" s="185"/>
      <c r="CG452" s="185"/>
      <c r="CH452" s="185"/>
      <c r="CI452" s="185"/>
      <c r="CJ452" s="185"/>
      <c r="CK452" s="185"/>
      <c r="CL452" s="185"/>
      <c r="CM452" s="185"/>
      <c r="CN452" s="185"/>
      <c r="CO452" s="185"/>
      <c r="CP452" s="185"/>
      <c r="CQ452" s="185"/>
      <c r="CR452" s="185"/>
      <c r="CS452" s="185"/>
      <c r="CT452" s="185"/>
      <c r="CU452" s="185"/>
      <c r="CV452" s="194"/>
      <c r="CW452" s="21"/>
      <c r="CX452" s="196"/>
    </row>
    <row r="453" spans="1:102" ht="15" customHeight="1" x14ac:dyDescent="0.25">
      <c r="A453" s="220"/>
      <c r="B453" s="230"/>
      <c r="C453" s="223"/>
      <c r="D453" s="226"/>
      <c r="E453" s="228"/>
      <c r="F453" s="77" t="s">
        <v>44</v>
      </c>
      <c r="G453" s="44"/>
      <c r="H453" s="139"/>
      <c r="I453" s="78"/>
      <c r="J453" s="78"/>
      <c r="K453" s="78"/>
      <c r="L453" s="78"/>
      <c r="M453" s="78"/>
      <c r="N453" s="78"/>
      <c r="O453" s="78"/>
      <c r="P453" s="78"/>
      <c r="Q453" s="78"/>
      <c r="R453" s="78"/>
      <c r="S453" s="78"/>
      <c r="T453" s="78"/>
      <c r="U453" s="78"/>
      <c r="V453" s="78"/>
      <c r="W453" s="78"/>
      <c r="X453" s="78"/>
      <c r="Y453" s="78"/>
      <c r="Z453" s="78"/>
      <c r="AA453" s="78"/>
      <c r="AB453" s="78"/>
      <c r="AC453" s="78"/>
      <c r="AD453" s="78"/>
      <c r="AE453" s="78"/>
      <c r="AF453" s="78"/>
      <c r="AG453" s="78"/>
      <c r="AH453" s="78"/>
      <c r="AI453" s="78"/>
      <c r="AJ453" s="140"/>
      <c r="AK453" s="185"/>
      <c r="AL453" s="185"/>
      <c r="AM453" s="185"/>
      <c r="AN453" s="185"/>
      <c r="AO453" s="185"/>
      <c r="AP453" s="185"/>
      <c r="AQ453" s="185"/>
      <c r="AR453" s="185"/>
      <c r="AS453" s="185"/>
      <c r="AT453" s="185"/>
      <c r="AU453" s="185"/>
      <c r="AV453" s="185"/>
      <c r="AW453" s="185"/>
      <c r="AX453" s="185"/>
      <c r="AY453" s="185"/>
      <c r="AZ453" s="185"/>
      <c r="BA453" s="185"/>
      <c r="BB453" s="185"/>
      <c r="BC453" s="185"/>
      <c r="BD453" s="185"/>
      <c r="BE453" s="185"/>
      <c r="BF453" s="185"/>
      <c r="BG453" s="185"/>
      <c r="BH453" s="185"/>
      <c r="BI453" s="185"/>
      <c r="BJ453" s="185"/>
      <c r="BK453" s="185"/>
      <c r="BL453" s="185"/>
      <c r="BM453" s="185"/>
      <c r="BN453" s="185"/>
      <c r="BO453" s="185"/>
      <c r="BP453" s="185"/>
      <c r="BQ453" s="185"/>
      <c r="BR453" s="185"/>
      <c r="BS453" s="185"/>
      <c r="BT453" s="185"/>
      <c r="BU453" s="185"/>
      <c r="BV453" s="185"/>
      <c r="BW453" s="185"/>
      <c r="BX453" s="185"/>
      <c r="BY453" s="185"/>
      <c r="BZ453" s="185"/>
      <c r="CA453" s="185"/>
      <c r="CB453" s="185"/>
      <c r="CC453" s="185"/>
      <c r="CD453" s="185"/>
      <c r="CE453" s="185"/>
      <c r="CF453" s="185"/>
      <c r="CG453" s="185"/>
      <c r="CH453" s="185"/>
      <c r="CI453" s="185"/>
      <c r="CJ453" s="185"/>
      <c r="CK453" s="185"/>
      <c r="CL453" s="185"/>
      <c r="CM453" s="185"/>
      <c r="CN453" s="185"/>
      <c r="CO453" s="185"/>
      <c r="CP453" s="185"/>
      <c r="CQ453" s="185"/>
      <c r="CR453" s="185"/>
      <c r="CS453" s="185"/>
      <c r="CT453" s="185"/>
      <c r="CU453" s="185"/>
      <c r="CV453" s="194"/>
      <c r="CW453" s="21"/>
      <c r="CX453" s="196"/>
    </row>
    <row r="454" spans="1:102" ht="15" customHeight="1" thickBot="1" x14ac:dyDescent="0.3">
      <c r="A454" s="221"/>
      <c r="B454" s="231"/>
      <c r="C454" s="224"/>
      <c r="D454" s="227"/>
      <c r="E454" s="228"/>
      <c r="F454" s="79" t="s">
        <v>45</v>
      </c>
      <c r="G454" s="44"/>
      <c r="H454" s="141"/>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142"/>
      <c r="AK454" s="186"/>
      <c r="AL454" s="186"/>
      <c r="AM454" s="186"/>
      <c r="AN454" s="186"/>
      <c r="AO454" s="186"/>
      <c r="AP454" s="186"/>
      <c r="AQ454" s="186"/>
      <c r="AR454" s="186"/>
      <c r="AS454" s="186"/>
      <c r="AT454" s="186"/>
      <c r="AU454" s="186"/>
      <c r="AV454" s="186"/>
      <c r="AW454" s="186"/>
      <c r="AX454" s="186"/>
      <c r="AY454" s="186"/>
      <c r="AZ454" s="186"/>
      <c r="BA454" s="186"/>
      <c r="BB454" s="186"/>
      <c r="BC454" s="186"/>
      <c r="BD454" s="186"/>
      <c r="BE454" s="186"/>
      <c r="BF454" s="186"/>
      <c r="BG454" s="186"/>
      <c r="BH454" s="186"/>
      <c r="BI454" s="186"/>
      <c r="BJ454" s="186"/>
      <c r="BK454" s="186"/>
      <c r="BL454" s="186"/>
      <c r="BM454" s="186"/>
      <c r="BN454" s="186"/>
      <c r="BO454" s="186"/>
      <c r="BP454" s="186"/>
      <c r="BQ454" s="186"/>
      <c r="BR454" s="186"/>
      <c r="BS454" s="186"/>
      <c r="BT454" s="186"/>
      <c r="BU454" s="186"/>
      <c r="BV454" s="186"/>
      <c r="BW454" s="186"/>
      <c r="BX454" s="186"/>
      <c r="BY454" s="186"/>
      <c r="BZ454" s="186"/>
      <c r="CA454" s="186"/>
      <c r="CB454" s="186"/>
      <c r="CC454" s="186"/>
      <c r="CD454" s="186"/>
      <c r="CE454" s="186"/>
      <c r="CF454" s="186"/>
      <c r="CG454" s="186"/>
      <c r="CH454" s="186"/>
      <c r="CI454" s="186"/>
      <c r="CJ454" s="186"/>
      <c r="CK454" s="186"/>
      <c r="CL454" s="186"/>
      <c r="CM454" s="186"/>
      <c r="CN454" s="186"/>
      <c r="CO454" s="186"/>
      <c r="CP454" s="186"/>
      <c r="CQ454" s="186"/>
      <c r="CR454" s="186"/>
      <c r="CS454" s="186"/>
      <c r="CT454" s="186"/>
      <c r="CU454" s="186"/>
      <c r="CV454" s="195"/>
      <c r="CW454" s="21"/>
      <c r="CX454" s="196"/>
    </row>
    <row r="455" spans="1:102" ht="15" customHeight="1" thickBot="1" x14ac:dyDescent="0.3">
      <c r="A455" s="219"/>
      <c r="B455" s="158" t="s">
        <v>15</v>
      </c>
      <c r="C455" s="222"/>
      <c r="D455" s="225"/>
      <c r="E455" s="228"/>
      <c r="F455" s="51" t="s">
        <v>16</v>
      </c>
      <c r="G455" s="22" t="str">
        <f t="shared" ref="G455" si="98">IF(COUNTIF(I455:CV458,"&gt;0"),"Yes","No")</f>
        <v>No</v>
      </c>
      <c r="H455" s="126"/>
      <c r="I455" s="113"/>
      <c r="J455" s="112"/>
      <c r="K455" s="112"/>
      <c r="L455" s="112"/>
      <c r="M455" s="112"/>
      <c r="N455" s="113"/>
      <c r="O455" s="113"/>
      <c r="P455" s="113"/>
      <c r="Q455" s="113"/>
      <c r="R455" s="113"/>
      <c r="S455" s="113"/>
      <c r="T455" s="113"/>
      <c r="U455" s="113"/>
      <c r="V455" s="113"/>
      <c r="W455" s="113"/>
      <c r="X455" s="113"/>
      <c r="Y455" s="113"/>
      <c r="Z455" s="113"/>
      <c r="AA455" s="113"/>
      <c r="AB455" s="113"/>
      <c r="AC455" s="113"/>
      <c r="AD455" s="113"/>
      <c r="AE455" s="113"/>
      <c r="AF455" s="113"/>
      <c r="AG455" s="113"/>
      <c r="AH455" s="113"/>
      <c r="AI455" s="113"/>
      <c r="AJ455" s="127"/>
      <c r="AK455" s="178"/>
      <c r="AL455" s="178"/>
      <c r="AM455" s="178"/>
      <c r="AN455" s="178"/>
      <c r="AO455" s="178"/>
      <c r="AP455" s="178"/>
      <c r="AQ455" s="178"/>
      <c r="AR455" s="178"/>
      <c r="AS455" s="178"/>
      <c r="AT455" s="178"/>
      <c r="AU455" s="178"/>
      <c r="AV455" s="178"/>
      <c r="AW455" s="178"/>
      <c r="AX455" s="178"/>
      <c r="AY455" s="178"/>
      <c r="AZ455" s="178"/>
      <c r="BA455" s="178"/>
      <c r="BB455" s="178"/>
      <c r="BC455" s="178"/>
      <c r="BD455" s="178"/>
      <c r="BE455" s="178"/>
      <c r="BF455" s="178"/>
      <c r="BG455" s="178"/>
      <c r="BH455" s="178"/>
      <c r="BI455" s="178"/>
      <c r="BJ455" s="178"/>
      <c r="BK455" s="178"/>
      <c r="BL455" s="178"/>
      <c r="BM455" s="178"/>
      <c r="BN455" s="178"/>
      <c r="BO455" s="178"/>
      <c r="BP455" s="178"/>
      <c r="BQ455" s="178"/>
      <c r="BR455" s="178"/>
      <c r="BS455" s="178"/>
      <c r="BT455" s="178"/>
      <c r="BU455" s="178"/>
      <c r="BV455" s="178"/>
      <c r="BW455" s="178"/>
      <c r="BX455" s="178"/>
      <c r="BY455" s="178"/>
      <c r="BZ455" s="178"/>
      <c r="CA455" s="178"/>
      <c r="CB455" s="178"/>
      <c r="CC455" s="178"/>
      <c r="CD455" s="178"/>
      <c r="CE455" s="178"/>
      <c r="CF455" s="178"/>
      <c r="CG455" s="178"/>
      <c r="CH455" s="178"/>
      <c r="CI455" s="178"/>
      <c r="CJ455" s="178"/>
      <c r="CK455" s="178"/>
      <c r="CL455" s="178"/>
      <c r="CM455" s="178"/>
      <c r="CN455" s="178"/>
      <c r="CO455" s="178"/>
      <c r="CP455" s="178"/>
      <c r="CQ455" s="178"/>
      <c r="CR455" s="178"/>
      <c r="CS455" s="178"/>
      <c r="CT455" s="178"/>
      <c r="CU455" s="178"/>
      <c r="CV455" s="187"/>
      <c r="CW455" s="21"/>
      <c r="CX455" s="196"/>
    </row>
    <row r="456" spans="1:102" ht="15" customHeight="1" thickBot="1" x14ac:dyDescent="0.3">
      <c r="A456" s="220"/>
      <c r="B456" s="159"/>
      <c r="C456" s="223"/>
      <c r="D456" s="226"/>
      <c r="E456" s="228"/>
      <c r="F456" s="29" t="s">
        <v>18</v>
      </c>
      <c r="G456" s="44"/>
      <c r="H456" s="126"/>
      <c r="I456" s="27"/>
      <c r="J456" s="110"/>
      <c r="K456" s="110"/>
      <c r="L456" s="110"/>
      <c r="M456" s="110"/>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128"/>
      <c r="AK456" s="179"/>
      <c r="AL456" s="179"/>
      <c r="AM456" s="179"/>
      <c r="AN456" s="179"/>
      <c r="AO456" s="179"/>
      <c r="AP456" s="179"/>
      <c r="AQ456" s="179"/>
      <c r="AR456" s="179"/>
      <c r="AS456" s="179"/>
      <c r="AT456" s="179"/>
      <c r="AU456" s="179"/>
      <c r="AV456" s="179"/>
      <c r="AW456" s="179"/>
      <c r="AX456" s="179"/>
      <c r="AY456" s="179"/>
      <c r="AZ456" s="179"/>
      <c r="BA456" s="179"/>
      <c r="BB456" s="179"/>
      <c r="BC456" s="179"/>
      <c r="BD456" s="179"/>
      <c r="BE456" s="179"/>
      <c r="BF456" s="179"/>
      <c r="BG456" s="179"/>
      <c r="BH456" s="179"/>
      <c r="BI456" s="179"/>
      <c r="BJ456" s="179"/>
      <c r="BK456" s="179"/>
      <c r="BL456" s="179"/>
      <c r="BM456" s="179"/>
      <c r="BN456" s="179"/>
      <c r="BO456" s="179"/>
      <c r="BP456" s="179"/>
      <c r="BQ456" s="179"/>
      <c r="BR456" s="179"/>
      <c r="BS456" s="179"/>
      <c r="BT456" s="179"/>
      <c r="BU456" s="179"/>
      <c r="BV456" s="179"/>
      <c r="BW456" s="179"/>
      <c r="BX456" s="179"/>
      <c r="BY456" s="179"/>
      <c r="BZ456" s="179"/>
      <c r="CA456" s="179"/>
      <c r="CB456" s="179"/>
      <c r="CC456" s="179"/>
      <c r="CD456" s="179"/>
      <c r="CE456" s="179"/>
      <c r="CF456" s="179"/>
      <c r="CG456" s="179"/>
      <c r="CH456" s="179"/>
      <c r="CI456" s="179"/>
      <c r="CJ456" s="179"/>
      <c r="CK456" s="179"/>
      <c r="CL456" s="179"/>
      <c r="CM456" s="179"/>
      <c r="CN456" s="179"/>
      <c r="CO456" s="179"/>
      <c r="CP456" s="179"/>
      <c r="CQ456" s="179"/>
      <c r="CR456" s="179"/>
      <c r="CS456" s="179"/>
      <c r="CT456" s="179"/>
      <c r="CU456" s="179"/>
      <c r="CV456" s="188"/>
      <c r="CW456" s="21"/>
      <c r="CX456" s="196"/>
    </row>
    <row r="457" spans="1:102" ht="15" customHeight="1" thickBot="1" x14ac:dyDescent="0.3">
      <c r="A457" s="220"/>
      <c r="B457" s="158" t="s">
        <v>19</v>
      </c>
      <c r="C457" s="223"/>
      <c r="D457" s="226"/>
      <c r="E457" s="228"/>
      <c r="F457" s="29" t="s">
        <v>20</v>
      </c>
      <c r="G457" s="44"/>
      <c r="H457" s="126"/>
      <c r="I457" s="27"/>
      <c r="J457" s="110"/>
      <c r="K457" s="110"/>
      <c r="L457" s="110"/>
      <c r="M457" s="110"/>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128"/>
      <c r="AK457" s="179"/>
      <c r="AL457" s="179"/>
      <c r="AM457" s="179"/>
      <c r="AN457" s="179"/>
      <c r="AO457" s="179"/>
      <c r="AP457" s="179"/>
      <c r="AQ457" s="179"/>
      <c r="AR457" s="179"/>
      <c r="AS457" s="179"/>
      <c r="AT457" s="179"/>
      <c r="AU457" s="179"/>
      <c r="AV457" s="179"/>
      <c r="AW457" s="179"/>
      <c r="AX457" s="179"/>
      <c r="AY457" s="179"/>
      <c r="AZ457" s="179"/>
      <c r="BA457" s="179"/>
      <c r="BB457" s="179"/>
      <c r="BC457" s="179"/>
      <c r="BD457" s="179"/>
      <c r="BE457" s="179"/>
      <c r="BF457" s="179"/>
      <c r="BG457" s="179"/>
      <c r="BH457" s="179"/>
      <c r="BI457" s="179"/>
      <c r="BJ457" s="179"/>
      <c r="BK457" s="179"/>
      <c r="BL457" s="179"/>
      <c r="BM457" s="179"/>
      <c r="BN457" s="179"/>
      <c r="BO457" s="179"/>
      <c r="BP457" s="179"/>
      <c r="BQ457" s="179"/>
      <c r="BR457" s="179"/>
      <c r="BS457" s="179"/>
      <c r="BT457" s="179"/>
      <c r="BU457" s="179"/>
      <c r="BV457" s="179"/>
      <c r="BW457" s="179"/>
      <c r="BX457" s="179"/>
      <c r="BY457" s="179"/>
      <c r="BZ457" s="179"/>
      <c r="CA457" s="179"/>
      <c r="CB457" s="179"/>
      <c r="CC457" s="179"/>
      <c r="CD457" s="179"/>
      <c r="CE457" s="179"/>
      <c r="CF457" s="179"/>
      <c r="CG457" s="179"/>
      <c r="CH457" s="179"/>
      <c r="CI457" s="179"/>
      <c r="CJ457" s="179"/>
      <c r="CK457" s="179"/>
      <c r="CL457" s="179"/>
      <c r="CM457" s="179"/>
      <c r="CN457" s="179"/>
      <c r="CO457" s="179"/>
      <c r="CP457" s="179"/>
      <c r="CQ457" s="179"/>
      <c r="CR457" s="179"/>
      <c r="CS457" s="179"/>
      <c r="CT457" s="179"/>
      <c r="CU457" s="179"/>
      <c r="CV457" s="188"/>
      <c r="CW457" s="21"/>
      <c r="CX457" s="196"/>
    </row>
    <row r="458" spans="1:102" ht="15" customHeight="1" thickBot="1" x14ac:dyDescent="0.3">
      <c r="A458" s="220"/>
      <c r="B458" s="160"/>
      <c r="C458" s="223"/>
      <c r="D458" s="226"/>
      <c r="E458" s="228"/>
      <c r="F458" s="29" t="s">
        <v>21</v>
      </c>
      <c r="G458" s="44"/>
      <c r="H458" s="126"/>
      <c r="I458" s="27"/>
      <c r="J458" s="110"/>
      <c r="K458" s="110"/>
      <c r="L458" s="110"/>
      <c r="M458" s="110"/>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128"/>
      <c r="AK458" s="179"/>
      <c r="AL458" s="179"/>
      <c r="AM458" s="179"/>
      <c r="AN458" s="179"/>
      <c r="AO458" s="179"/>
      <c r="AP458" s="179"/>
      <c r="AQ458" s="179"/>
      <c r="AR458" s="179"/>
      <c r="AS458" s="179"/>
      <c r="AT458" s="179"/>
      <c r="AU458" s="179"/>
      <c r="AV458" s="179"/>
      <c r="AW458" s="179"/>
      <c r="AX458" s="179"/>
      <c r="AY458" s="179"/>
      <c r="AZ458" s="179"/>
      <c r="BA458" s="179"/>
      <c r="BB458" s="179"/>
      <c r="BC458" s="179"/>
      <c r="BD458" s="179"/>
      <c r="BE458" s="179"/>
      <c r="BF458" s="179"/>
      <c r="BG458" s="179"/>
      <c r="BH458" s="179"/>
      <c r="BI458" s="179"/>
      <c r="BJ458" s="179"/>
      <c r="BK458" s="179"/>
      <c r="BL458" s="179"/>
      <c r="BM458" s="179"/>
      <c r="BN458" s="179"/>
      <c r="BO458" s="179"/>
      <c r="BP458" s="179"/>
      <c r="BQ458" s="179"/>
      <c r="BR458" s="179"/>
      <c r="BS458" s="179"/>
      <c r="BT458" s="179"/>
      <c r="BU458" s="179"/>
      <c r="BV458" s="179"/>
      <c r="BW458" s="179"/>
      <c r="BX458" s="179"/>
      <c r="BY458" s="179"/>
      <c r="BZ458" s="179"/>
      <c r="CA458" s="179"/>
      <c r="CB458" s="179"/>
      <c r="CC458" s="179"/>
      <c r="CD458" s="179"/>
      <c r="CE458" s="179"/>
      <c r="CF458" s="179"/>
      <c r="CG458" s="179"/>
      <c r="CH458" s="179"/>
      <c r="CI458" s="179"/>
      <c r="CJ458" s="179"/>
      <c r="CK458" s="179"/>
      <c r="CL458" s="179"/>
      <c r="CM458" s="179"/>
      <c r="CN458" s="179"/>
      <c r="CO458" s="179"/>
      <c r="CP458" s="179"/>
      <c r="CQ458" s="179"/>
      <c r="CR458" s="179"/>
      <c r="CS458" s="179"/>
      <c r="CT458" s="179"/>
      <c r="CU458" s="179"/>
      <c r="CV458" s="188"/>
      <c r="CW458" s="21"/>
      <c r="CX458" s="196"/>
    </row>
    <row r="459" spans="1:102" ht="15" customHeight="1" x14ac:dyDescent="0.25">
      <c r="A459" s="220"/>
      <c r="B459" s="229"/>
      <c r="C459" s="223"/>
      <c r="D459" s="226"/>
      <c r="E459" s="228"/>
      <c r="F459" s="30" t="s">
        <v>22</v>
      </c>
      <c r="G459" s="129" t="str">
        <f t="shared" ref="G459" si="99">IF(COUNTIF(I459:CV462,"&gt;0"),"Yes","No")</f>
        <v>No</v>
      </c>
      <c r="H459" s="129"/>
      <c r="I459" s="28"/>
      <c r="J459" s="111"/>
      <c r="K459" s="111"/>
      <c r="L459" s="111"/>
      <c r="M459" s="111"/>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130"/>
      <c r="AK459" s="180"/>
      <c r="AL459" s="180"/>
      <c r="AM459" s="180"/>
      <c r="AN459" s="180"/>
      <c r="AO459" s="180"/>
      <c r="AP459" s="180"/>
      <c r="AQ459" s="180"/>
      <c r="AR459" s="180"/>
      <c r="AS459" s="180"/>
      <c r="AT459" s="180"/>
      <c r="AU459" s="180"/>
      <c r="AV459" s="180"/>
      <c r="AW459" s="180"/>
      <c r="AX459" s="180"/>
      <c r="AY459" s="180"/>
      <c r="AZ459" s="180"/>
      <c r="BA459" s="180"/>
      <c r="BB459" s="180"/>
      <c r="BC459" s="180"/>
      <c r="BD459" s="180"/>
      <c r="BE459" s="180"/>
      <c r="BF459" s="180"/>
      <c r="BG459" s="180"/>
      <c r="BH459" s="180"/>
      <c r="BI459" s="180"/>
      <c r="BJ459" s="180"/>
      <c r="BK459" s="180"/>
      <c r="BL459" s="180"/>
      <c r="BM459" s="180"/>
      <c r="BN459" s="180"/>
      <c r="BO459" s="180"/>
      <c r="BP459" s="180"/>
      <c r="BQ459" s="180"/>
      <c r="BR459" s="180"/>
      <c r="BS459" s="180"/>
      <c r="BT459" s="180"/>
      <c r="BU459" s="180"/>
      <c r="BV459" s="180"/>
      <c r="BW459" s="180"/>
      <c r="BX459" s="180"/>
      <c r="BY459" s="180"/>
      <c r="BZ459" s="180"/>
      <c r="CA459" s="180"/>
      <c r="CB459" s="180"/>
      <c r="CC459" s="180"/>
      <c r="CD459" s="180"/>
      <c r="CE459" s="180"/>
      <c r="CF459" s="180"/>
      <c r="CG459" s="180"/>
      <c r="CH459" s="180"/>
      <c r="CI459" s="180"/>
      <c r="CJ459" s="180"/>
      <c r="CK459" s="180"/>
      <c r="CL459" s="180"/>
      <c r="CM459" s="180"/>
      <c r="CN459" s="180"/>
      <c r="CO459" s="180"/>
      <c r="CP459" s="180"/>
      <c r="CQ459" s="180"/>
      <c r="CR459" s="180"/>
      <c r="CS459" s="180"/>
      <c r="CT459" s="180"/>
      <c r="CU459" s="180"/>
      <c r="CV459" s="189"/>
      <c r="CW459" s="21"/>
      <c r="CX459" s="196"/>
    </row>
    <row r="460" spans="1:102" ht="15" customHeight="1" x14ac:dyDescent="0.25">
      <c r="A460" s="220"/>
      <c r="B460" s="230"/>
      <c r="C460" s="223"/>
      <c r="D460" s="226"/>
      <c r="E460" s="228"/>
      <c r="F460" s="30" t="s">
        <v>23</v>
      </c>
      <c r="G460" s="44"/>
      <c r="H460" s="129"/>
      <c r="I460" s="28"/>
      <c r="J460" s="111"/>
      <c r="K460" s="111"/>
      <c r="L460" s="111"/>
      <c r="M460" s="111"/>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130"/>
      <c r="AK460" s="180"/>
      <c r="AL460" s="180"/>
      <c r="AM460" s="180"/>
      <c r="AN460" s="180"/>
      <c r="AO460" s="180"/>
      <c r="AP460" s="180"/>
      <c r="AQ460" s="180"/>
      <c r="AR460" s="180"/>
      <c r="AS460" s="180"/>
      <c r="AT460" s="180"/>
      <c r="AU460" s="180"/>
      <c r="AV460" s="180"/>
      <c r="AW460" s="180"/>
      <c r="AX460" s="180"/>
      <c r="AY460" s="180"/>
      <c r="AZ460" s="180"/>
      <c r="BA460" s="180"/>
      <c r="BB460" s="180"/>
      <c r="BC460" s="180"/>
      <c r="BD460" s="180"/>
      <c r="BE460" s="180"/>
      <c r="BF460" s="180"/>
      <c r="BG460" s="180"/>
      <c r="BH460" s="180"/>
      <c r="BI460" s="180"/>
      <c r="BJ460" s="180"/>
      <c r="BK460" s="180"/>
      <c r="BL460" s="180"/>
      <c r="BM460" s="180"/>
      <c r="BN460" s="180"/>
      <c r="BO460" s="180"/>
      <c r="BP460" s="180"/>
      <c r="BQ460" s="180"/>
      <c r="BR460" s="180"/>
      <c r="BS460" s="180"/>
      <c r="BT460" s="180"/>
      <c r="BU460" s="180"/>
      <c r="BV460" s="180"/>
      <c r="BW460" s="180"/>
      <c r="BX460" s="180"/>
      <c r="BY460" s="180"/>
      <c r="BZ460" s="180"/>
      <c r="CA460" s="180"/>
      <c r="CB460" s="180"/>
      <c r="CC460" s="180"/>
      <c r="CD460" s="180"/>
      <c r="CE460" s="180"/>
      <c r="CF460" s="180"/>
      <c r="CG460" s="180"/>
      <c r="CH460" s="180"/>
      <c r="CI460" s="180"/>
      <c r="CJ460" s="180"/>
      <c r="CK460" s="180"/>
      <c r="CL460" s="180"/>
      <c r="CM460" s="180"/>
      <c r="CN460" s="180"/>
      <c r="CO460" s="180"/>
      <c r="CP460" s="180"/>
      <c r="CQ460" s="180"/>
      <c r="CR460" s="180"/>
      <c r="CS460" s="180"/>
      <c r="CT460" s="180"/>
      <c r="CU460" s="180"/>
      <c r="CV460" s="189"/>
      <c r="CW460" s="21"/>
      <c r="CX460" s="196"/>
    </row>
    <row r="461" spans="1:102" ht="15" customHeight="1" x14ac:dyDescent="0.25">
      <c r="A461" s="220"/>
      <c r="B461" s="230"/>
      <c r="C461" s="223"/>
      <c r="D461" s="226"/>
      <c r="E461" s="228"/>
      <c r="F461" s="30" t="s">
        <v>24</v>
      </c>
      <c r="G461" s="44"/>
      <c r="H461" s="129"/>
      <c r="I461" s="28"/>
      <c r="J461" s="111"/>
      <c r="K461" s="111"/>
      <c r="L461" s="111"/>
      <c r="M461" s="111"/>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130"/>
      <c r="AK461" s="180"/>
      <c r="AL461" s="180"/>
      <c r="AM461" s="180"/>
      <c r="AN461" s="180"/>
      <c r="AO461" s="180"/>
      <c r="AP461" s="180"/>
      <c r="AQ461" s="180"/>
      <c r="AR461" s="180"/>
      <c r="AS461" s="180"/>
      <c r="AT461" s="180"/>
      <c r="AU461" s="180"/>
      <c r="AV461" s="180"/>
      <c r="AW461" s="180"/>
      <c r="AX461" s="180"/>
      <c r="AY461" s="180"/>
      <c r="AZ461" s="180"/>
      <c r="BA461" s="180"/>
      <c r="BB461" s="180"/>
      <c r="BC461" s="180"/>
      <c r="BD461" s="180"/>
      <c r="BE461" s="180"/>
      <c r="BF461" s="180"/>
      <c r="BG461" s="180"/>
      <c r="BH461" s="180"/>
      <c r="BI461" s="180"/>
      <c r="BJ461" s="180"/>
      <c r="BK461" s="180"/>
      <c r="BL461" s="180"/>
      <c r="BM461" s="180"/>
      <c r="BN461" s="180"/>
      <c r="BO461" s="180"/>
      <c r="BP461" s="180"/>
      <c r="BQ461" s="180"/>
      <c r="BR461" s="180"/>
      <c r="BS461" s="180"/>
      <c r="BT461" s="180"/>
      <c r="BU461" s="180"/>
      <c r="BV461" s="180"/>
      <c r="BW461" s="180"/>
      <c r="BX461" s="180"/>
      <c r="BY461" s="180"/>
      <c r="BZ461" s="180"/>
      <c r="CA461" s="180"/>
      <c r="CB461" s="180"/>
      <c r="CC461" s="180"/>
      <c r="CD461" s="180"/>
      <c r="CE461" s="180"/>
      <c r="CF461" s="180"/>
      <c r="CG461" s="180"/>
      <c r="CH461" s="180"/>
      <c r="CI461" s="180"/>
      <c r="CJ461" s="180"/>
      <c r="CK461" s="180"/>
      <c r="CL461" s="180"/>
      <c r="CM461" s="180"/>
      <c r="CN461" s="180"/>
      <c r="CO461" s="180"/>
      <c r="CP461" s="180"/>
      <c r="CQ461" s="180"/>
      <c r="CR461" s="180"/>
      <c r="CS461" s="180"/>
      <c r="CT461" s="180"/>
      <c r="CU461" s="180"/>
      <c r="CV461" s="189"/>
      <c r="CW461" s="21"/>
      <c r="CX461" s="196"/>
    </row>
    <row r="462" spans="1:102" ht="15" customHeight="1" x14ac:dyDescent="0.25">
      <c r="A462" s="220"/>
      <c r="B462" s="230"/>
      <c r="C462" s="223"/>
      <c r="D462" s="226"/>
      <c r="E462" s="228"/>
      <c r="F462" s="30" t="s">
        <v>25</v>
      </c>
      <c r="G462" s="44"/>
      <c r="H462" s="129"/>
      <c r="I462" s="28"/>
      <c r="J462" s="111"/>
      <c r="K462" s="111"/>
      <c r="L462" s="111"/>
      <c r="M462" s="111"/>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130"/>
      <c r="AK462" s="180"/>
      <c r="AL462" s="180"/>
      <c r="AM462" s="180"/>
      <c r="AN462" s="180"/>
      <c r="AO462" s="180"/>
      <c r="AP462" s="180"/>
      <c r="AQ462" s="180"/>
      <c r="AR462" s="180"/>
      <c r="AS462" s="180"/>
      <c r="AT462" s="180"/>
      <c r="AU462" s="180"/>
      <c r="AV462" s="180"/>
      <c r="AW462" s="180"/>
      <c r="AX462" s="180"/>
      <c r="AY462" s="180"/>
      <c r="AZ462" s="180"/>
      <c r="BA462" s="180"/>
      <c r="BB462" s="180"/>
      <c r="BC462" s="180"/>
      <c r="BD462" s="180"/>
      <c r="BE462" s="180"/>
      <c r="BF462" s="180"/>
      <c r="BG462" s="180"/>
      <c r="BH462" s="180"/>
      <c r="BI462" s="180"/>
      <c r="BJ462" s="180"/>
      <c r="BK462" s="180"/>
      <c r="BL462" s="180"/>
      <c r="BM462" s="180"/>
      <c r="BN462" s="180"/>
      <c r="BO462" s="180"/>
      <c r="BP462" s="180"/>
      <c r="BQ462" s="180"/>
      <c r="BR462" s="180"/>
      <c r="BS462" s="180"/>
      <c r="BT462" s="180"/>
      <c r="BU462" s="180"/>
      <c r="BV462" s="180"/>
      <c r="BW462" s="180"/>
      <c r="BX462" s="180"/>
      <c r="BY462" s="180"/>
      <c r="BZ462" s="180"/>
      <c r="CA462" s="180"/>
      <c r="CB462" s="180"/>
      <c r="CC462" s="180"/>
      <c r="CD462" s="180"/>
      <c r="CE462" s="180"/>
      <c r="CF462" s="180"/>
      <c r="CG462" s="180"/>
      <c r="CH462" s="180"/>
      <c r="CI462" s="180"/>
      <c r="CJ462" s="180"/>
      <c r="CK462" s="180"/>
      <c r="CL462" s="180"/>
      <c r="CM462" s="180"/>
      <c r="CN462" s="180"/>
      <c r="CO462" s="180"/>
      <c r="CP462" s="180"/>
      <c r="CQ462" s="180"/>
      <c r="CR462" s="180"/>
      <c r="CS462" s="180"/>
      <c r="CT462" s="180"/>
      <c r="CU462" s="180"/>
      <c r="CV462" s="189"/>
      <c r="CW462" s="21"/>
      <c r="CX462" s="196"/>
    </row>
    <row r="463" spans="1:102" ht="15" customHeight="1" x14ac:dyDescent="0.25">
      <c r="A463" s="220"/>
      <c r="B463" s="230"/>
      <c r="C463" s="223"/>
      <c r="D463" s="226"/>
      <c r="E463" s="228"/>
      <c r="F463" s="31" t="s">
        <v>26</v>
      </c>
      <c r="G463" s="129" t="str">
        <f t="shared" ref="G463" si="100">IF(COUNTIF(I463:CV466,"&gt;0"),"Yes","No")</f>
        <v>No</v>
      </c>
      <c r="H463" s="131"/>
      <c r="I463" s="109"/>
      <c r="J463" s="109"/>
      <c r="K463" s="109"/>
      <c r="L463" s="109"/>
      <c r="M463" s="109"/>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132"/>
      <c r="AK463" s="181"/>
      <c r="AL463" s="181"/>
      <c r="AM463" s="181"/>
      <c r="AN463" s="181"/>
      <c r="AO463" s="181"/>
      <c r="AP463" s="181"/>
      <c r="AQ463" s="181"/>
      <c r="AR463" s="181"/>
      <c r="AS463" s="181"/>
      <c r="AT463" s="181"/>
      <c r="AU463" s="181"/>
      <c r="AV463" s="181"/>
      <c r="AW463" s="181"/>
      <c r="AX463" s="181"/>
      <c r="AY463" s="181"/>
      <c r="AZ463" s="181"/>
      <c r="BA463" s="181"/>
      <c r="BB463" s="181"/>
      <c r="BC463" s="181"/>
      <c r="BD463" s="181"/>
      <c r="BE463" s="181"/>
      <c r="BF463" s="181"/>
      <c r="BG463" s="181"/>
      <c r="BH463" s="181"/>
      <c r="BI463" s="181"/>
      <c r="BJ463" s="181"/>
      <c r="BK463" s="181"/>
      <c r="BL463" s="181"/>
      <c r="BM463" s="181"/>
      <c r="BN463" s="181"/>
      <c r="BO463" s="181"/>
      <c r="BP463" s="181"/>
      <c r="BQ463" s="181"/>
      <c r="BR463" s="181"/>
      <c r="BS463" s="181"/>
      <c r="BT463" s="181"/>
      <c r="BU463" s="181"/>
      <c r="BV463" s="181"/>
      <c r="BW463" s="181"/>
      <c r="BX463" s="181"/>
      <c r="BY463" s="181"/>
      <c r="BZ463" s="181"/>
      <c r="CA463" s="181"/>
      <c r="CB463" s="181"/>
      <c r="CC463" s="181"/>
      <c r="CD463" s="181"/>
      <c r="CE463" s="181"/>
      <c r="CF463" s="181"/>
      <c r="CG463" s="181"/>
      <c r="CH463" s="181"/>
      <c r="CI463" s="181"/>
      <c r="CJ463" s="181"/>
      <c r="CK463" s="181"/>
      <c r="CL463" s="181"/>
      <c r="CM463" s="181"/>
      <c r="CN463" s="181"/>
      <c r="CO463" s="181"/>
      <c r="CP463" s="181"/>
      <c r="CQ463" s="181"/>
      <c r="CR463" s="181"/>
      <c r="CS463" s="181"/>
      <c r="CT463" s="181"/>
      <c r="CU463" s="181"/>
      <c r="CV463" s="190"/>
      <c r="CW463" s="21"/>
      <c r="CX463" s="196"/>
    </row>
    <row r="464" spans="1:102" ht="15" customHeight="1" x14ac:dyDescent="0.25">
      <c r="A464" s="220"/>
      <c r="B464" s="230"/>
      <c r="C464" s="223"/>
      <c r="D464" s="226"/>
      <c r="E464" s="228"/>
      <c r="F464" s="31" t="s">
        <v>27</v>
      </c>
      <c r="G464" s="44"/>
      <c r="H464" s="131"/>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132"/>
      <c r="AK464" s="181"/>
      <c r="AL464" s="181"/>
      <c r="AM464" s="181"/>
      <c r="AN464" s="181"/>
      <c r="AO464" s="181"/>
      <c r="AP464" s="181"/>
      <c r="AQ464" s="181"/>
      <c r="AR464" s="181"/>
      <c r="AS464" s="181"/>
      <c r="AT464" s="181"/>
      <c r="AU464" s="181"/>
      <c r="AV464" s="181"/>
      <c r="AW464" s="181"/>
      <c r="AX464" s="181"/>
      <c r="AY464" s="181"/>
      <c r="AZ464" s="181"/>
      <c r="BA464" s="181"/>
      <c r="BB464" s="181"/>
      <c r="BC464" s="181"/>
      <c r="BD464" s="181"/>
      <c r="BE464" s="181"/>
      <c r="BF464" s="181"/>
      <c r="BG464" s="181"/>
      <c r="BH464" s="181"/>
      <c r="BI464" s="181"/>
      <c r="BJ464" s="181"/>
      <c r="BK464" s="181"/>
      <c r="BL464" s="181"/>
      <c r="BM464" s="181"/>
      <c r="BN464" s="181"/>
      <c r="BO464" s="181"/>
      <c r="BP464" s="181"/>
      <c r="BQ464" s="181"/>
      <c r="BR464" s="181"/>
      <c r="BS464" s="181"/>
      <c r="BT464" s="181"/>
      <c r="BU464" s="181"/>
      <c r="BV464" s="181"/>
      <c r="BW464" s="181"/>
      <c r="BX464" s="181"/>
      <c r="BY464" s="181"/>
      <c r="BZ464" s="181"/>
      <c r="CA464" s="181"/>
      <c r="CB464" s="181"/>
      <c r="CC464" s="181"/>
      <c r="CD464" s="181"/>
      <c r="CE464" s="181"/>
      <c r="CF464" s="181"/>
      <c r="CG464" s="181"/>
      <c r="CH464" s="181"/>
      <c r="CI464" s="181"/>
      <c r="CJ464" s="181"/>
      <c r="CK464" s="181"/>
      <c r="CL464" s="181"/>
      <c r="CM464" s="181"/>
      <c r="CN464" s="181"/>
      <c r="CO464" s="181"/>
      <c r="CP464" s="181"/>
      <c r="CQ464" s="181"/>
      <c r="CR464" s="181"/>
      <c r="CS464" s="181"/>
      <c r="CT464" s="181"/>
      <c r="CU464" s="181"/>
      <c r="CV464" s="190"/>
      <c r="CW464" s="21"/>
      <c r="CX464" s="196"/>
    </row>
    <row r="465" spans="1:102" ht="15" customHeight="1" x14ac:dyDescent="0.25">
      <c r="A465" s="220"/>
      <c r="B465" s="230"/>
      <c r="C465" s="223"/>
      <c r="D465" s="226"/>
      <c r="E465" s="228"/>
      <c r="F465" s="31" t="s">
        <v>28</v>
      </c>
      <c r="G465" s="44"/>
      <c r="H465" s="131"/>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132"/>
      <c r="AK465" s="181"/>
      <c r="AL465" s="181"/>
      <c r="AM465" s="181"/>
      <c r="AN465" s="181"/>
      <c r="AO465" s="181"/>
      <c r="AP465" s="181"/>
      <c r="AQ465" s="181"/>
      <c r="AR465" s="181"/>
      <c r="AS465" s="181"/>
      <c r="AT465" s="181"/>
      <c r="AU465" s="181"/>
      <c r="AV465" s="181"/>
      <c r="AW465" s="181"/>
      <c r="AX465" s="181"/>
      <c r="AY465" s="181"/>
      <c r="AZ465" s="181"/>
      <c r="BA465" s="181"/>
      <c r="BB465" s="181"/>
      <c r="BC465" s="181"/>
      <c r="BD465" s="181"/>
      <c r="BE465" s="181"/>
      <c r="BF465" s="181"/>
      <c r="BG465" s="181"/>
      <c r="BH465" s="181"/>
      <c r="BI465" s="181"/>
      <c r="BJ465" s="181"/>
      <c r="BK465" s="181"/>
      <c r="BL465" s="181"/>
      <c r="BM465" s="181"/>
      <c r="BN465" s="181"/>
      <c r="BO465" s="181"/>
      <c r="BP465" s="181"/>
      <c r="BQ465" s="181"/>
      <c r="BR465" s="181"/>
      <c r="BS465" s="181"/>
      <c r="BT465" s="181"/>
      <c r="BU465" s="181"/>
      <c r="BV465" s="181"/>
      <c r="BW465" s="181"/>
      <c r="BX465" s="181"/>
      <c r="BY465" s="181"/>
      <c r="BZ465" s="181"/>
      <c r="CA465" s="181"/>
      <c r="CB465" s="181"/>
      <c r="CC465" s="181"/>
      <c r="CD465" s="181"/>
      <c r="CE465" s="181"/>
      <c r="CF465" s="181"/>
      <c r="CG465" s="181"/>
      <c r="CH465" s="181"/>
      <c r="CI465" s="181"/>
      <c r="CJ465" s="181"/>
      <c r="CK465" s="181"/>
      <c r="CL465" s="181"/>
      <c r="CM465" s="181"/>
      <c r="CN465" s="181"/>
      <c r="CO465" s="181"/>
      <c r="CP465" s="181"/>
      <c r="CQ465" s="181"/>
      <c r="CR465" s="181"/>
      <c r="CS465" s="181"/>
      <c r="CT465" s="181"/>
      <c r="CU465" s="181"/>
      <c r="CV465" s="190"/>
      <c r="CW465" s="21"/>
      <c r="CX465" s="196"/>
    </row>
    <row r="466" spans="1:102" ht="15" customHeight="1" x14ac:dyDescent="0.25">
      <c r="A466" s="220"/>
      <c r="B466" s="230"/>
      <c r="C466" s="223"/>
      <c r="D466" s="226"/>
      <c r="E466" s="228"/>
      <c r="F466" s="31" t="s">
        <v>29</v>
      </c>
      <c r="G466" s="44"/>
      <c r="H466" s="131"/>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132"/>
      <c r="AK466" s="181"/>
      <c r="AL466" s="181"/>
      <c r="AM466" s="181"/>
      <c r="AN466" s="181"/>
      <c r="AO466" s="181"/>
      <c r="AP466" s="181"/>
      <c r="AQ466" s="181"/>
      <c r="AR466" s="181"/>
      <c r="AS466" s="181"/>
      <c r="AT466" s="181"/>
      <c r="AU466" s="181"/>
      <c r="AV466" s="181"/>
      <c r="AW466" s="181"/>
      <c r="AX466" s="181"/>
      <c r="AY466" s="181"/>
      <c r="AZ466" s="181"/>
      <c r="BA466" s="181"/>
      <c r="BB466" s="181"/>
      <c r="BC466" s="181"/>
      <c r="BD466" s="181"/>
      <c r="BE466" s="181"/>
      <c r="BF466" s="181"/>
      <c r="BG466" s="181"/>
      <c r="BH466" s="181"/>
      <c r="BI466" s="181"/>
      <c r="BJ466" s="181"/>
      <c r="BK466" s="181"/>
      <c r="BL466" s="181"/>
      <c r="BM466" s="181"/>
      <c r="BN466" s="181"/>
      <c r="BO466" s="181"/>
      <c r="BP466" s="181"/>
      <c r="BQ466" s="181"/>
      <c r="BR466" s="181"/>
      <c r="BS466" s="181"/>
      <c r="BT466" s="181"/>
      <c r="BU466" s="181"/>
      <c r="BV466" s="181"/>
      <c r="BW466" s="181"/>
      <c r="BX466" s="181"/>
      <c r="BY466" s="181"/>
      <c r="BZ466" s="181"/>
      <c r="CA466" s="181"/>
      <c r="CB466" s="181"/>
      <c r="CC466" s="181"/>
      <c r="CD466" s="181"/>
      <c r="CE466" s="181"/>
      <c r="CF466" s="181"/>
      <c r="CG466" s="181"/>
      <c r="CH466" s="181"/>
      <c r="CI466" s="181"/>
      <c r="CJ466" s="181"/>
      <c r="CK466" s="181"/>
      <c r="CL466" s="181"/>
      <c r="CM466" s="181"/>
      <c r="CN466" s="181"/>
      <c r="CO466" s="181"/>
      <c r="CP466" s="181"/>
      <c r="CQ466" s="181"/>
      <c r="CR466" s="181"/>
      <c r="CS466" s="181"/>
      <c r="CT466" s="181"/>
      <c r="CU466" s="181"/>
      <c r="CV466" s="190"/>
      <c r="CW466" s="21"/>
      <c r="CX466" s="196"/>
    </row>
    <row r="467" spans="1:102" ht="15" customHeight="1" x14ac:dyDescent="0.25">
      <c r="A467" s="220"/>
      <c r="B467" s="230"/>
      <c r="C467" s="223"/>
      <c r="D467" s="226"/>
      <c r="E467" s="228"/>
      <c r="F467" s="32" t="s">
        <v>30</v>
      </c>
      <c r="G467" s="133" t="str">
        <f t="shared" ref="G467" si="101">IF(COUNTIF(I467:CV470,"&gt;0"),"Yes","No")</f>
        <v>No</v>
      </c>
      <c r="H467" s="133"/>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134"/>
      <c r="AK467" s="182"/>
      <c r="AL467" s="182"/>
      <c r="AM467" s="182"/>
      <c r="AN467" s="182"/>
      <c r="AO467" s="182"/>
      <c r="AP467" s="182"/>
      <c r="AQ467" s="182"/>
      <c r="AR467" s="182"/>
      <c r="AS467" s="182"/>
      <c r="AT467" s="182"/>
      <c r="AU467" s="182"/>
      <c r="AV467" s="182"/>
      <c r="AW467" s="182"/>
      <c r="AX467" s="182"/>
      <c r="AY467" s="182"/>
      <c r="AZ467" s="182"/>
      <c r="BA467" s="182"/>
      <c r="BB467" s="182"/>
      <c r="BC467" s="182"/>
      <c r="BD467" s="182"/>
      <c r="BE467" s="182"/>
      <c r="BF467" s="182"/>
      <c r="BG467" s="182"/>
      <c r="BH467" s="182"/>
      <c r="BI467" s="182"/>
      <c r="BJ467" s="182"/>
      <c r="BK467" s="182"/>
      <c r="BL467" s="182"/>
      <c r="BM467" s="182"/>
      <c r="BN467" s="182"/>
      <c r="BO467" s="182"/>
      <c r="BP467" s="182"/>
      <c r="BQ467" s="182"/>
      <c r="BR467" s="182"/>
      <c r="BS467" s="182"/>
      <c r="BT467" s="182"/>
      <c r="BU467" s="182"/>
      <c r="BV467" s="182"/>
      <c r="BW467" s="182"/>
      <c r="BX467" s="182"/>
      <c r="BY467" s="182"/>
      <c r="BZ467" s="182"/>
      <c r="CA467" s="182"/>
      <c r="CB467" s="182"/>
      <c r="CC467" s="182"/>
      <c r="CD467" s="182"/>
      <c r="CE467" s="182"/>
      <c r="CF467" s="182"/>
      <c r="CG467" s="182"/>
      <c r="CH467" s="182"/>
      <c r="CI467" s="182"/>
      <c r="CJ467" s="182"/>
      <c r="CK467" s="182"/>
      <c r="CL467" s="182"/>
      <c r="CM467" s="182"/>
      <c r="CN467" s="182"/>
      <c r="CO467" s="182"/>
      <c r="CP467" s="182"/>
      <c r="CQ467" s="182"/>
      <c r="CR467" s="182"/>
      <c r="CS467" s="182"/>
      <c r="CT467" s="182"/>
      <c r="CU467" s="182"/>
      <c r="CV467" s="191"/>
      <c r="CW467" s="21"/>
      <c r="CX467" s="196"/>
    </row>
    <row r="468" spans="1:102" ht="15" customHeight="1" x14ac:dyDescent="0.25">
      <c r="A468" s="220"/>
      <c r="B468" s="230"/>
      <c r="C468" s="223"/>
      <c r="D468" s="226"/>
      <c r="E468" s="228"/>
      <c r="F468" s="32" t="s">
        <v>31</v>
      </c>
      <c r="G468" s="44"/>
      <c r="H468" s="133"/>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134"/>
      <c r="AK468" s="182"/>
      <c r="AL468" s="182"/>
      <c r="AM468" s="182"/>
      <c r="AN468" s="182"/>
      <c r="AO468" s="182"/>
      <c r="AP468" s="182"/>
      <c r="AQ468" s="182"/>
      <c r="AR468" s="182"/>
      <c r="AS468" s="182"/>
      <c r="AT468" s="182"/>
      <c r="AU468" s="182"/>
      <c r="AV468" s="182"/>
      <c r="AW468" s="182"/>
      <c r="AX468" s="182"/>
      <c r="AY468" s="182"/>
      <c r="AZ468" s="182"/>
      <c r="BA468" s="182"/>
      <c r="BB468" s="182"/>
      <c r="BC468" s="182"/>
      <c r="BD468" s="182"/>
      <c r="BE468" s="182"/>
      <c r="BF468" s="182"/>
      <c r="BG468" s="182"/>
      <c r="BH468" s="182"/>
      <c r="BI468" s="182"/>
      <c r="BJ468" s="182"/>
      <c r="BK468" s="182"/>
      <c r="BL468" s="182"/>
      <c r="BM468" s="182"/>
      <c r="BN468" s="182"/>
      <c r="BO468" s="182"/>
      <c r="BP468" s="182"/>
      <c r="BQ468" s="182"/>
      <c r="BR468" s="182"/>
      <c r="BS468" s="182"/>
      <c r="BT468" s="182"/>
      <c r="BU468" s="182"/>
      <c r="BV468" s="182"/>
      <c r="BW468" s="182"/>
      <c r="BX468" s="182"/>
      <c r="BY468" s="182"/>
      <c r="BZ468" s="182"/>
      <c r="CA468" s="182"/>
      <c r="CB468" s="182"/>
      <c r="CC468" s="182"/>
      <c r="CD468" s="182"/>
      <c r="CE468" s="182"/>
      <c r="CF468" s="182"/>
      <c r="CG468" s="182"/>
      <c r="CH468" s="182"/>
      <c r="CI468" s="182"/>
      <c r="CJ468" s="182"/>
      <c r="CK468" s="182"/>
      <c r="CL468" s="182"/>
      <c r="CM468" s="182"/>
      <c r="CN468" s="182"/>
      <c r="CO468" s="182"/>
      <c r="CP468" s="182"/>
      <c r="CQ468" s="182"/>
      <c r="CR468" s="182"/>
      <c r="CS468" s="182"/>
      <c r="CT468" s="182"/>
      <c r="CU468" s="182"/>
      <c r="CV468" s="191"/>
      <c r="CW468" s="21"/>
      <c r="CX468" s="196"/>
    </row>
    <row r="469" spans="1:102" ht="15" customHeight="1" x14ac:dyDescent="0.25">
      <c r="A469" s="220"/>
      <c r="B469" s="230"/>
      <c r="C469" s="223"/>
      <c r="D469" s="226"/>
      <c r="E469" s="228"/>
      <c r="F469" s="32" t="s">
        <v>32</v>
      </c>
      <c r="G469" s="44"/>
      <c r="H469" s="133"/>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134"/>
      <c r="AK469" s="182"/>
      <c r="AL469" s="182"/>
      <c r="AM469" s="182"/>
      <c r="AN469" s="182"/>
      <c r="AO469" s="182"/>
      <c r="AP469" s="182"/>
      <c r="AQ469" s="182"/>
      <c r="AR469" s="182"/>
      <c r="AS469" s="182"/>
      <c r="AT469" s="182"/>
      <c r="AU469" s="182"/>
      <c r="AV469" s="182"/>
      <c r="AW469" s="182"/>
      <c r="AX469" s="182"/>
      <c r="AY469" s="182"/>
      <c r="AZ469" s="182"/>
      <c r="BA469" s="182"/>
      <c r="BB469" s="182"/>
      <c r="BC469" s="182"/>
      <c r="BD469" s="182"/>
      <c r="BE469" s="182"/>
      <c r="BF469" s="182"/>
      <c r="BG469" s="182"/>
      <c r="BH469" s="182"/>
      <c r="BI469" s="182"/>
      <c r="BJ469" s="182"/>
      <c r="BK469" s="182"/>
      <c r="BL469" s="182"/>
      <c r="BM469" s="182"/>
      <c r="BN469" s="182"/>
      <c r="BO469" s="182"/>
      <c r="BP469" s="182"/>
      <c r="BQ469" s="182"/>
      <c r="BR469" s="182"/>
      <c r="BS469" s="182"/>
      <c r="BT469" s="182"/>
      <c r="BU469" s="182"/>
      <c r="BV469" s="182"/>
      <c r="BW469" s="182"/>
      <c r="BX469" s="182"/>
      <c r="BY469" s="182"/>
      <c r="BZ469" s="182"/>
      <c r="CA469" s="182"/>
      <c r="CB469" s="182"/>
      <c r="CC469" s="182"/>
      <c r="CD469" s="182"/>
      <c r="CE469" s="182"/>
      <c r="CF469" s="182"/>
      <c r="CG469" s="182"/>
      <c r="CH469" s="182"/>
      <c r="CI469" s="182"/>
      <c r="CJ469" s="182"/>
      <c r="CK469" s="182"/>
      <c r="CL469" s="182"/>
      <c r="CM469" s="182"/>
      <c r="CN469" s="182"/>
      <c r="CO469" s="182"/>
      <c r="CP469" s="182"/>
      <c r="CQ469" s="182"/>
      <c r="CR469" s="182"/>
      <c r="CS469" s="182"/>
      <c r="CT469" s="182"/>
      <c r="CU469" s="182"/>
      <c r="CV469" s="191"/>
      <c r="CW469" s="21"/>
      <c r="CX469" s="196"/>
    </row>
    <row r="470" spans="1:102" ht="15" customHeight="1" x14ac:dyDescent="0.25">
      <c r="A470" s="220"/>
      <c r="B470" s="230"/>
      <c r="C470" s="223"/>
      <c r="D470" s="226"/>
      <c r="E470" s="228"/>
      <c r="F470" s="32" t="s">
        <v>33</v>
      </c>
      <c r="G470" s="44"/>
      <c r="H470" s="133"/>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134"/>
      <c r="AK470" s="182"/>
      <c r="AL470" s="182"/>
      <c r="AM470" s="182"/>
      <c r="AN470" s="182"/>
      <c r="AO470" s="182"/>
      <c r="AP470" s="182"/>
      <c r="AQ470" s="182"/>
      <c r="AR470" s="182"/>
      <c r="AS470" s="182"/>
      <c r="AT470" s="182"/>
      <c r="AU470" s="182"/>
      <c r="AV470" s="182"/>
      <c r="AW470" s="182"/>
      <c r="AX470" s="182"/>
      <c r="AY470" s="182"/>
      <c r="AZ470" s="182"/>
      <c r="BA470" s="182"/>
      <c r="BB470" s="182"/>
      <c r="BC470" s="182"/>
      <c r="BD470" s="182"/>
      <c r="BE470" s="182"/>
      <c r="BF470" s="182"/>
      <c r="BG470" s="182"/>
      <c r="BH470" s="182"/>
      <c r="BI470" s="182"/>
      <c r="BJ470" s="182"/>
      <c r="BK470" s="182"/>
      <c r="BL470" s="182"/>
      <c r="BM470" s="182"/>
      <c r="BN470" s="182"/>
      <c r="BO470" s="182"/>
      <c r="BP470" s="182"/>
      <c r="BQ470" s="182"/>
      <c r="BR470" s="182"/>
      <c r="BS470" s="182"/>
      <c r="BT470" s="182"/>
      <c r="BU470" s="182"/>
      <c r="BV470" s="182"/>
      <c r="BW470" s="182"/>
      <c r="BX470" s="182"/>
      <c r="BY470" s="182"/>
      <c r="BZ470" s="182"/>
      <c r="CA470" s="182"/>
      <c r="CB470" s="182"/>
      <c r="CC470" s="182"/>
      <c r="CD470" s="182"/>
      <c r="CE470" s="182"/>
      <c r="CF470" s="182"/>
      <c r="CG470" s="182"/>
      <c r="CH470" s="182"/>
      <c r="CI470" s="182"/>
      <c r="CJ470" s="182"/>
      <c r="CK470" s="182"/>
      <c r="CL470" s="182"/>
      <c r="CM470" s="182"/>
      <c r="CN470" s="182"/>
      <c r="CO470" s="182"/>
      <c r="CP470" s="182"/>
      <c r="CQ470" s="182"/>
      <c r="CR470" s="182"/>
      <c r="CS470" s="182"/>
      <c r="CT470" s="182"/>
      <c r="CU470" s="182"/>
      <c r="CV470" s="191"/>
      <c r="CW470" s="21"/>
      <c r="CX470" s="196"/>
    </row>
    <row r="471" spans="1:102" ht="15" customHeight="1" x14ac:dyDescent="0.25">
      <c r="A471" s="220"/>
      <c r="B471" s="230"/>
      <c r="C471" s="223"/>
      <c r="D471" s="226"/>
      <c r="E471" s="228"/>
      <c r="F471" s="47" t="s">
        <v>34</v>
      </c>
      <c r="G471" s="135" t="str">
        <f t="shared" ref="G471" si="102">IF(COUNTIF(I471:CV474,"&gt;0"),"Yes","No")</f>
        <v>No</v>
      </c>
      <c r="H471" s="135"/>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136"/>
      <c r="AK471" s="183"/>
      <c r="AL471" s="183"/>
      <c r="AM471" s="183"/>
      <c r="AN471" s="183"/>
      <c r="AO471" s="183"/>
      <c r="AP471" s="183"/>
      <c r="AQ471" s="183"/>
      <c r="AR471" s="183"/>
      <c r="AS471" s="183"/>
      <c r="AT471" s="183"/>
      <c r="AU471" s="183"/>
      <c r="AV471" s="183"/>
      <c r="AW471" s="183"/>
      <c r="AX471" s="183"/>
      <c r="AY471" s="183"/>
      <c r="AZ471" s="183"/>
      <c r="BA471" s="183"/>
      <c r="BB471" s="183"/>
      <c r="BC471" s="183"/>
      <c r="BD471" s="183"/>
      <c r="BE471" s="183"/>
      <c r="BF471" s="183"/>
      <c r="BG471" s="183"/>
      <c r="BH471" s="183"/>
      <c r="BI471" s="183"/>
      <c r="BJ471" s="183"/>
      <c r="BK471" s="183"/>
      <c r="BL471" s="183"/>
      <c r="BM471" s="183"/>
      <c r="BN471" s="183"/>
      <c r="BO471" s="183"/>
      <c r="BP471" s="183"/>
      <c r="BQ471" s="183"/>
      <c r="BR471" s="183"/>
      <c r="BS471" s="183"/>
      <c r="BT471" s="183"/>
      <c r="BU471" s="183"/>
      <c r="BV471" s="183"/>
      <c r="BW471" s="183"/>
      <c r="BX471" s="183"/>
      <c r="BY471" s="183"/>
      <c r="BZ471" s="183"/>
      <c r="CA471" s="183"/>
      <c r="CB471" s="183"/>
      <c r="CC471" s="183"/>
      <c r="CD471" s="183"/>
      <c r="CE471" s="183"/>
      <c r="CF471" s="183"/>
      <c r="CG471" s="183"/>
      <c r="CH471" s="183"/>
      <c r="CI471" s="183"/>
      <c r="CJ471" s="183"/>
      <c r="CK471" s="183"/>
      <c r="CL471" s="183"/>
      <c r="CM471" s="183"/>
      <c r="CN471" s="183"/>
      <c r="CO471" s="183"/>
      <c r="CP471" s="183"/>
      <c r="CQ471" s="183"/>
      <c r="CR471" s="183"/>
      <c r="CS471" s="183"/>
      <c r="CT471" s="183"/>
      <c r="CU471" s="183"/>
      <c r="CV471" s="192"/>
      <c r="CW471" s="21"/>
      <c r="CX471" s="196"/>
    </row>
    <row r="472" spans="1:102" ht="15" customHeight="1" x14ac:dyDescent="0.25">
      <c r="A472" s="220"/>
      <c r="B472" s="230"/>
      <c r="C472" s="223"/>
      <c r="D472" s="226"/>
      <c r="E472" s="228"/>
      <c r="F472" s="47" t="s">
        <v>35</v>
      </c>
      <c r="G472" s="44"/>
      <c r="H472" s="135"/>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136"/>
      <c r="AK472" s="183"/>
      <c r="AL472" s="183"/>
      <c r="AM472" s="183"/>
      <c r="AN472" s="183"/>
      <c r="AO472" s="183"/>
      <c r="AP472" s="183"/>
      <c r="AQ472" s="183"/>
      <c r="AR472" s="183"/>
      <c r="AS472" s="183"/>
      <c r="AT472" s="183"/>
      <c r="AU472" s="183"/>
      <c r="AV472" s="183"/>
      <c r="AW472" s="183"/>
      <c r="AX472" s="183"/>
      <c r="AY472" s="183"/>
      <c r="AZ472" s="183"/>
      <c r="BA472" s="183"/>
      <c r="BB472" s="183"/>
      <c r="BC472" s="183"/>
      <c r="BD472" s="183"/>
      <c r="BE472" s="183"/>
      <c r="BF472" s="183"/>
      <c r="BG472" s="183"/>
      <c r="BH472" s="183"/>
      <c r="BI472" s="183"/>
      <c r="BJ472" s="183"/>
      <c r="BK472" s="183"/>
      <c r="BL472" s="183"/>
      <c r="BM472" s="183"/>
      <c r="BN472" s="183"/>
      <c r="BO472" s="183"/>
      <c r="BP472" s="183"/>
      <c r="BQ472" s="183"/>
      <c r="BR472" s="183"/>
      <c r="BS472" s="183"/>
      <c r="BT472" s="183"/>
      <c r="BU472" s="183"/>
      <c r="BV472" s="183"/>
      <c r="BW472" s="183"/>
      <c r="BX472" s="183"/>
      <c r="BY472" s="183"/>
      <c r="BZ472" s="183"/>
      <c r="CA472" s="183"/>
      <c r="CB472" s="183"/>
      <c r="CC472" s="183"/>
      <c r="CD472" s="183"/>
      <c r="CE472" s="183"/>
      <c r="CF472" s="183"/>
      <c r="CG472" s="183"/>
      <c r="CH472" s="183"/>
      <c r="CI472" s="183"/>
      <c r="CJ472" s="183"/>
      <c r="CK472" s="183"/>
      <c r="CL472" s="183"/>
      <c r="CM472" s="183"/>
      <c r="CN472" s="183"/>
      <c r="CO472" s="183"/>
      <c r="CP472" s="183"/>
      <c r="CQ472" s="183"/>
      <c r="CR472" s="183"/>
      <c r="CS472" s="183"/>
      <c r="CT472" s="183"/>
      <c r="CU472" s="183"/>
      <c r="CV472" s="192"/>
      <c r="CW472" s="21"/>
      <c r="CX472" s="196"/>
    </row>
    <row r="473" spans="1:102" ht="15" customHeight="1" x14ac:dyDescent="0.25">
      <c r="A473" s="220"/>
      <c r="B473" s="230"/>
      <c r="C473" s="223"/>
      <c r="D473" s="226"/>
      <c r="E473" s="228"/>
      <c r="F473" s="47" t="s">
        <v>36</v>
      </c>
      <c r="G473" s="44"/>
      <c r="H473" s="135"/>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136"/>
      <c r="AK473" s="183"/>
      <c r="AL473" s="183"/>
      <c r="AM473" s="183"/>
      <c r="AN473" s="183"/>
      <c r="AO473" s="183"/>
      <c r="AP473" s="183"/>
      <c r="AQ473" s="183"/>
      <c r="AR473" s="183"/>
      <c r="AS473" s="183"/>
      <c r="AT473" s="183"/>
      <c r="AU473" s="183"/>
      <c r="AV473" s="183"/>
      <c r="AW473" s="183"/>
      <c r="AX473" s="183"/>
      <c r="AY473" s="183"/>
      <c r="AZ473" s="183"/>
      <c r="BA473" s="183"/>
      <c r="BB473" s="183"/>
      <c r="BC473" s="183"/>
      <c r="BD473" s="183"/>
      <c r="BE473" s="183"/>
      <c r="BF473" s="183"/>
      <c r="BG473" s="183"/>
      <c r="BH473" s="183"/>
      <c r="BI473" s="183"/>
      <c r="BJ473" s="183"/>
      <c r="BK473" s="183"/>
      <c r="BL473" s="183"/>
      <c r="BM473" s="183"/>
      <c r="BN473" s="183"/>
      <c r="BO473" s="183"/>
      <c r="BP473" s="183"/>
      <c r="BQ473" s="183"/>
      <c r="BR473" s="183"/>
      <c r="BS473" s="183"/>
      <c r="BT473" s="183"/>
      <c r="BU473" s="183"/>
      <c r="BV473" s="183"/>
      <c r="BW473" s="183"/>
      <c r="BX473" s="183"/>
      <c r="BY473" s="183"/>
      <c r="BZ473" s="183"/>
      <c r="CA473" s="183"/>
      <c r="CB473" s="183"/>
      <c r="CC473" s="183"/>
      <c r="CD473" s="183"/>
      <c r="CE473" s="183"/>
      <c r="CF473" s="183"/>
      <c r="CG473" s="183"/>
      <c r="CH473" s="183"/>
      <c r="CI473" s="183"/>
      <c r="CJ473" s="183"/>
      <c r="CK473" s="183"/>
      <c r="CL473" s="183"/>
      <c r="CM473" s="183"/>
      <c r="CN473" s="183"/>
      <c r="CO473" s="183"/>
      <c r="CP473" s="183"/>
      <c r="CQ473" s="183"/>
      <c r="CR473" s="183"/>
      <c r="CS473" s="183"/>
      <c r="CT473" s="183"/>
      <c r="CU473" s="183"/>
      <c r="CV473" s="192"/>
      <c r="CW473" s="21"/>
      <c r="CX473" s="196"/>
    </row>
    <row r="474" spans="1:102" ht="15" customHeight="1" x14ac:dyDescent="0.25">
      <c r="A474" s="220"/>
      <c r="B474" s="230"/>
      <c r="C474" s="223"/>
      <c r="D474" s="226"/>
      <c r="E474" s="228"/>
      <c r="F474" s="47" t="s">
        <v>37</v>
      </c>
      <c r="G474" s="44"/>
      <c r="H474" s="135"/>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136"/>
      <c r="AK474" s="183"/>
      <c r="AL474" s="183"/>
      <c r="AM474" s="183"/>
      <c r="AN474" s="183"/>
      <c r="AO474" s="183"/>
      <c r="AP474" s="183"/>
      <c r="AQ474" s="183"/>
      <c r="AR474" s="183"/>
      <c r="AS474" s="183"/>
      <c r="AT474" s="183"/>
      <c r="AU474" s="183"/>
      <c r="AV474" s="183"/>
      <c r="AW474" s="183"/>
      <c r="AX474" s="183"/>
      <c r="AY474" s="183"/>
      <c r="AZ474" s="183"/>
      <c r="BA474" s="183"/>
      <c r="BB474" s="183"/>
      <c r="BC474" s="183"/>
      <c r="BD474" s="183"/>
      <c r="BE474" s="183"/>
      <c r="BF474" s="183"/>
      <c r="BG474" s="183"/>
      <c r="BH474" s="183"/>
      <c r="BI474" s="183"/>
      <c r="BJ474" s="183"/>
      <c r="BK474" s="183"/>
      <c r="BL474" s="183"/>
      <c r="BM474" s="183"/>
      <c r="BN474" s="183"/>
      <c r="BO474" s="183"/>
      <c r="BP474" s="183"/>
      <c r="BQ474" s="183"/>
      <c r="BR474" s="183"/>
      <c r="BS474" s="183"/>
      <c r="BT474" s="183"/>
      <c r="BU474" s="183"/>
      <c r="BV474" s="183"/>
      <c r="BW474" s="183"/>
      <c r="BX474" s="183"/>
      <c r="BY474" s="183"/>
      <c r="BZ474" s="183"/>
      <c r="CA474" s="183"/>
      <c r="CB474" s="183"/>
      <c r="CC474" s="183"/>
      <c r="CD474" s="183"/>
      <c r="CE474" s="183"/>
      <c r="CF474" s="183"/>
      <c r="CG474" s="183"/>
      <c r="CH474" s="183"/>
      <c r="CI474" s="183"/>
      <c r="CJ474" s="183"/>
      <c r="CK474" s="183"/>
      <c r="CL474" s="183"/>
      <c r="CM474" s="183"/>
      <c r="CN474" s="183"/>
      <c r="CO474" s="183"/>
      <c r="CP474" s="183"/>
      <c r="CQ474" s="183"/>
      <c r="CR474" s="183"/>
      <c r="CS474" s="183"/>
      <c r="CT474" s="183"/>
      <c r="CU474" s="183"/>
      <c r="CV474" s="192"/>
      <c r="CW474" s="21"/>
      <c r="CX474" s="196"/>
    </row>
    <row r="475" spans="1:102" ht="15" customHeight="1" x14ac:dyDescent="0.25">
      <c r="A475" s="220"/>
      <c r="B475" s="230"/>
      <c r="C475" s="223"/>
      <c r="D475" s="226"/>
      <c r="E475" s="228"/>
      <c r="F475" s="49" t="s">
        <v>38</v>
      </c>
      <c r="G475" s="137" t="str">
        <f t="shared" ref="G475" si="103">IF(COUNTIF(I475:CV478,"&gt;0"),"Yes","No")</f>
        <v>No</v>
      </c>
      <c r="H475" s="137"/>
      <c r="I475" s="50"/>
      <c r="J475" s="50"/>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138"/>
      <c r="AK475" s="184"/>
      <c r="AL475" s="184"/>
      <c r="AM475" s="184"/>
      <c r="AN475" s="184"/>
      <c r="AO475" s="184"/>
      <c r="AP475" s="184"/>
      <c r="AQ475" s="184"/>
      <c r="AR475" s="184"/>
      <c r="AS475" s="184"/>
      <c r="AT475" s="184"/>
      <c r="AU475" s="184"/>
      <c r="AV475" s="184"/>
      <c r="AW475" s="184"/>
      <c r="AX475" s="184"/>
      <c r="AY475" s="184"/>
      <c r="AZ475" s="184"/>
      <c r="BA475" s="184"/>
      <c r="BB475" s="184"/>
      <c r="BC475" s="184"/>
      <c r="BD475" s="184"/>
      <c r="BE475" s="184"/>
      <c r="BF475" s="184"/>
      <c r="BG475" s="184"/>
      <c r="BH475" s="184"/>
      <c r="BI475" s="184"/>
      <c r="BJ475" s="184"/>
      <c r="BK475" s="184"/>
      <c r="BL475" s="184"/>
      <c r="BM475" s="184"/>
      <c r="BN475" s="184"/>
      <c r="BO475" s="184"/>
      <c r="BP475" s="184"/>
      <c r="BQ475" s="184"/>
      <c r="BR475" s="184"/>
      <c r="BS475" s="184"/>
      <c r="BT475" s="184"/>
      <c r="BU475" s="184"/>
      <c r="BV475" s="184"/>
      <c r="BW475" s="184"/>
      <c r="BX475" s="184"/>
      <c r="BY475" s="184"/>
      <c r="BZ475" s="184"/>
      <c r="CA475" s="184"/>
      <c r="CB475" s="184"/>
      <c r="CC475" s="184"/>
      <c r="CD475" s="184"/>
      <c r="CE475" s="184"/>
      <c r="CF475" s="184"/>
      <c r="CG475" s="184"/>
      <c r="CH475" s="184"/>
      <c r="CI475" s="184"/>
      <c r="CJ475" s="184"/>
      <c r="CK475" s="184"/>
      <c r="CL475" s="184"/>
      <c r="CM475" s="184"/>
      <c r="CN475" s="184"/>
      <c r="CO475" s="184"/>
      <c r="CP475" s="184"/>
      <c r="CQ475" s="184"/>
      <c r="CR475" s="184"/>
      <c r="CS475" s="184"/>
      <c r="CT475" s="184"/>
      <c r="CU475" s="184"/>
      <c r="CV475" s="193"/>
      <c r="CW475" s="21"/>
      <c r="CX475" s="196"/>
    </row>
    <row r="476" spans="1:102" ht="15" customHeight="1" x14ac:dyDescent="0.25">
      <c r="A476" s="220"/>
      <c r="B476" s="230"/>
      <c r="C476" s="223"/>
      <c r="D476" s="226"/>
      <c r="E476" s="228"/>
      <c r="F476" s="49" t="s">
        <v>39</v>
      </c>
      <c r="G476" s="44"/>
      <c r="H476" s="137"/>
      <c r="I476" s="50"/>
      <c r="J476" s="50"/>
      <c r="K476" s="50"/>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138"/>
      <c r="AK476" s="184"/>
      <c r="AL476" s="184"/>
      <c r="AM476" s="184"/>
      <c r="AN476" s="184"/>
      <c r="AO476" s="184"/>
      <c r="AP476" s="184"/>
      <c r="AQ476" s="184"/>
      <c r="AR476" s="184"/>
      <c r="AS476" s="184"/>
      <c r="AT476" s="184"/>
      <c r="AU476" s="184"/>
      <c r="AV476" s="184"/>
      <c r="AW476" s="184"/>
      <c r="AX476" s="184"/>
      <c r="AY476" s="184"/>
      <c r="AZ476" s="184"/>
      <c r="BA476" s="184"/>
      <c r="BB476" s="184"/>
      <c r="BC476" s="184"/>
      <c r="BD476" s="184"/>
      <c r="BE476" s="184"/>
      <c r="BF476" s="184"/>
      <c r="BG476" s="184"/>
      <c r="BH476" s="184"/>
      <c r="BI476" s="184"/>
      <c r="BJ476" s="184"/>
      <c r="BK476" s="184"/>
      <c r="BL476" s="184"/>
      <c r="BM476" s="184"/>
      <c r="BN476" s="184"/>
      <c r="BO476" s="184"/>
      <c r="BP476" s="184"/>
      <c r="BQ476" s="184"/>
      <c r="BR476" s="184"/>
      <c r="BS476" s="184"/>
      <c r="BT476" s="184"/>
      <c r="BU476" s="184"/>
      <c r="BV476" s="184"/>
      <c r="BW476" s="184"/>
      <c r="BX476" s="184"/>
      <c r="BY476" s="184"/>
      <c r="BZ476" s="184"/>
      <c r="CA476" s="184"/>
      <c r="CB476" s="184"/>
      <c r="CC476" s="184"/>
      <c r="CD476" s="184"/>
      <c r="CE476" s="184"/>
      <c r="CF476" s="184"/>
      <c r="CG476" s="184"/>
      <c r="CH476" s="184"/>
      <c r="CI476" s="184"/>
      <c r="CJ476" s="184"/>
      <c r="CK476" s="184"/>
      <c r="CL476" s="184"/>
      <c r="CM476" s="184"/>
      <c r="CN476" s="184"/>
      <c r="CO476" s="184"/>
      <c r="CP476" s="184"/>
      <c r="CQ476" s="184"/>
      <c r="CR476" s="184"/>
      <c r="CS476" s="184"/>
      <c r="CT476" s="184"/>
      <c r="CU476" s="184"/>
      <c r="CV476" s="193"/>
      <c r="CW476" s="21"/>
      <c r="CX476" s="196"/>
    </row>
    <row r="477" spans="1:102" ht="15" customHeight="1" x14ac:dyDescent="0.25">
      <c r="A477" s="220"/>
      <c r="B477" s="230"/>
      <c r="C477" s="223"/>
      <c r="D477" s="226"/>
      <c r="E477" s="228"/>
      <c r="F477" s="49" t="s">
        <v>40</v>
      </c>
      <c r="G477" s="44"/>
      <c r="H477" s="137"/>
      <c r="I477" s="50"/>
      <c r="J477" s="50"/>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138"/>
      <c r="AK477" s="184"/>
      <c r="AL477" s="184"/>
      <c r="AM477" s="184"/>
      <c r="AN477" s="184"/>
      <c r="AO477" s="184"/>
      <c r="AP477" s="184"/>
      <c r="AQ477" s="184"/>
      <c r="AR477" s="184"/>
      <c r="AS477" s="184"/>
      <c r="AT477" s="184"/>
      <c r="AU477" s="184"/>
      <c r="AV477" s="184"/>
      <c r="AW477" s="184"/>
      <c r="AX477" s="184"/>
      <c r="AY477" s="184"/>
      <c r="AZ477" s="184"/>
      <c r="BA477" s="184"/>
      <c r="BB477" s="184"/>
      <c r="BC477" s="184"/>
      <c r="BD477" s="184"/>
      <c r="BE477" s="184"/>
      <c r="BF477" s="184"/>
      <c r="BG477" s="184"/>
      <c r="BH477" s="184"/>
      <c r="BI477" s="184"/>
      <c r="BJ477" s="184"/>
      <c r="BK477" s="184"/>
      <c r="BL477" s="184"/>
      <c r="BM477" s="184"/>
      <c r="BN477" s="184"/>
      <c r="BO477" s="184"/>
      <c r="BP477" s="184"/>
      <c r="BQ477" s="184"/>
      <c r="BR477" s="184"/>
      <c r="BS477" s="184"/>
      <c r="BT477" s="184"/>
      <c r="BU477" s="184"/>
      <c r="BV477" s="184"/>
      <c r="BW477" s="184"/>
      <c r="BX477" s="184"/>
      <c r="BY477" s="184"/>
      <c r="BZ477" s="184"/>
      <c r="CA477" s="184"/>
      <c r="CB477" s="184"/>
      <c r="CC477" s="184"/>
      <c r="CD477" s="184"/>
      <c r="CE477" s="184"/>
      <c r="CF477" s="184"/>
      <c r="CG477" s="184"/>
      <c r="CH477" s="184"/>
      <c r="CI477" s="184"/>
      <c r="CJ477" s="184"/>
      <c r="CK477" s="184"/>
      <c r="CL477" s="184"/>
      <c r="CM477" s="184"/>
      <c r="CN477" s="184"/>
      <c r="CO477" s="184"/>
      <c r="CP477" s="184"/>
      <c r="CQ477" s="184"/>
      <c r="CR477" s="184"/>
      <c r="CS477" s="184"/>
      <c r="CT477" s="184"/>
      <c r="CU477" s="184"/>
      <c r="CV477" s="193"/>
      <c r="CW477" s="21"/>
      <c r="CX477" s="196"/>
    </row>
    <row r="478" spans="1:102" ht="15" customHeight="1" x14ac:dyDescent="0.25">
      <c r="A478" s="220"/>
      <c r="B478" s="230"/>
      <c r="C478" s="223"/>
      <c r="D478" s="226"/>
      <c r="E478" s="228"/>
      <c r="F478" s="49" t="s">
        <v>41</v>
      </c>
      <c r="G478" s="44"/>
      <c r="H478" s="137"/>
      <c r="I478" s="50"/>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138"/>
      <c r="AK478" s="184"/>
      <c r="AL478" s="184"/>
      <c r="AM478" s="184"/>
      <c r="AN478" s="184"/>
      <c r="AO478" s="184"/>
      <c r="AP478" s="184"/>
      <c r="AQ478" s="184"/>
      <c r="AR478" s="184"/>
      <c r="AS478" s="184"/>
      <c r="AT478" s="184"/>
      <c r="AU478" s="184"/>
      <c r="AV478" s="184"/>
      <c r="AW478" s="184"/>
      <c r="AX478" s="184"/>
      <c r="AY478" s="184"/>
      <c r="AZ478" s="184"/>
      <c r="BA478" s="184"/>
      <c r="BB478" s="184"/>
      <c r="BC478" s="184"/>
      <c r="BD478" s="184"/>
      <c r="BE478" s="184"/>
      <c r="BF478" s="184"/>
      <c r="BG478" s="184"/>
      <c r="BH478" s="184"/>
      <c r="BI478" s="184"/>
      <c r="BJ478" s="184"/>
      <c r="BK478" s="184"/>
      <c r="BL478" s="184"/>
      <c r="BM478" s="184"/>
      <c r="BN478" s="184"/>
      <c r="BO478" s="184"/>
      <c r="BP478" s="184"/>
      <c r="BQ478" s="184"/>
      <c r="BR478" s="184"/>
      <c r="BS478" s="184"/>
      <c r="BT478" s="184"/>
      <c r="BU478" s="184"/>
      <c r="BV478" s="184"/>
      <c r="BW478" s="184"/>
      <c r="BX478" s="184"/>
      <c r="BY478" s="184"/>
      <c r="BZ478" s="184"/>
      <c r="CA478" s="184"/>
      <c r="CB478" s="184"/>
      <c r="CC478" s="184"/>
      <c r="CD478" s="184"/>
      <c r="CE478" s="184"/>
      <c r="CF478" s="184"/>
      <c r="CG478" s="184"/>
      <c r="CH478" s="184"/>
      <c r="CI478" s="184"/>
      <c r="CJ478" s="184"/>
      <c r="CK478" s="184"/>
      <c r="CL478" s="184"/>
      <c r="CM478" s="184"/>
      <c r="CN478" s="184"/>
      <c r="CO478" s="184"/>
      <c r="CP478" s="184"/>
      <c r="CQ478" s="184"/>
      <c r="CR478" s="184"/>
      <c r="CS478" s="184"/>
      <c r="CT478" s="184"/>
      <c r="CU478" s="184"/>
      <c r="CV478" s="193"/>
      <c r="CW478" s="21"/>
      <c r="CX478" s="196"/>
    </row>
    <row r="479" spans="1:102" ht="15" customHeight="1" x14ac:dyDescent="0.25">
      <c r="A479" s="220"/>
      <c r="B479" s="230"/>
      <c r="C479" s="223"/>
      <c r="D479" s="226"/>
      <c r="E479" s="228"/>
      <c r="F479" s="77" t="s">
        <v>42</v>
      </c>
      <c r="G479" s="139" t="str">
        <f t="shared" ref="G479" si="104">IF(COUNTIF(I479:CV482,"&gt;0"),"Yes","No")</f>
        <v>No</v>
      </c>
      <c r="H479" s="139"/>
      <c r="I479" s="78"/>
      <c r="J479" s="78"/>
      <c r="K479" s="78"/>
      <c r="L479" s="78"/>
      <c r="M479" s="78"/>
      <c r="N479" s="78"/>
      <c r="O479" s="78"/>
      <c r="P479" s="78"/>
      <c r="Q479" s="78"/>
      <c r="R479" s="78"/>
      <c r="S479" s="78"/>
      <c r="T479" s="78"/>
      <c r="U479" s="78"/>
      <c r="V479" s="78"/>
      <c r="W479" s="78"/>
      <c r="X479" s="78"/>
      <c r="Y479" s="78"/>
      <c r="Z479" s="78"/>
      <c r="AA479" s="78"/>
      <c r="AB479" s="78"/>
      <c r="AC479" s="78"/>
      <c r="AD479" s="78"/>
      <c r="AE479" s="78"/>
      <c r="AF479" s="78"/>
      <c r="AG479" s="78"/>
      <c r="AH479" s="78"/>
      <c r="AI479" s="78"/>
      <c r="AJ479" s="140"/>
      <c r="AK479" s="185"/>
      <c r="AL479" s="185"/>
      <c r="AM479" s="185"/>
      <c r="AN479" s="185"/>
      <c r="AO479" s="185"/>
      <c r="AP479" s="185"/>
      <c r="AQ479" s="185"/>
      <c r="AR479" s="185"/>
      <c r="AS479" s="185"/>
      <c r="AT479" s="185"/>
      <c r="AU479" s="185"/>
      <c r="AV479" s="185"/>
      <c r="AW479" s="185"/>
      <c r="AX479" s="185"/>
      <c r="AY479" s="185"/>
      <c r="AZ479" s="185"/>
      <c r="BA479" s="185"/>
      <c r="BB479" s="185"/>
      <c r="BC479" s="185"/>
      <c r="BD479" s="185"/>
      <c r="BE479" s="185"/>
      <c r="BF479" s="185"/>
      <c r="BG479" s="185"/>
      <c r="BH479" s="185"/>
      <c r="BI479" s="185"/>
      <c r="BJ479" s="185"/>
      <c r="BK479" s="185"/>
      <c r="BL479" s="185"/>
      <c r="BM479" s="185"/>
      <c r="BN479" s="185"/>
      <c r="BO479" s="185"/>
      <c r="BP479" s="185"/>
      <c r="BQ479" s="185"/>
      <c r="BR479" s="185"/>
      <c r="BS479" s="185"/>
      <c r="BT479" s="185"/>
      <c r="BU479" s="185"/>
      <c r="BV479" s="185"/>
      <c r="BW479" s="185"/>
      <c r="BX479" s="185"/>
      <c r="BY479" s="185"/>
      <c r="BZ479" s="185"/>
      <c r="CA479" s="185"/>
      <c r="CB479" s="185"/>
      <c r="CC479" s="185"/>
      <c r="CD479" s="185"/>
      <c r="CE479" s="185"/>
      <c r="CF479" s="185"/>
      <c r="CG479" s="185"/>
      <c r="CH479" s="185"/>
      <c r="CI479" s="185"/>
      <c r="CJ479" s="185"/>
      <c r="CK479" s="185"/>
      <c r="CL479" s="185"/>
      <c r="CM479" s="185"/>
      <c r="CN479" s="185"/>
      <c r="CO479" s="185"/>
      <c r="CP479" s="185"/>
      <c r="CQ479" s="185"/>
      <c r="CR479" s="185"/>
      <c r="CS479" s="185"/>
      <c r="CT479" s="185"/>
      <c r="CU479" s="185"/>
      <c r="CV479" s="194"/>
      <c r="CW479" s="21"/>
      <c r="CX479" s="196"/>
    </row>
    <row r="480" spans="1:102" ht="15" customHeight="1" x14ac:dyDescent="0.25">
      <c r="A480" s="220"/>
      <c r="B480" s="230"/>
      <c r="C480" s="223"/>
      <c r="D480" s="226"/>
      <c r="E480" s="228"/>
      <c r="F480" s="77" t="s">
        <v>43</v>
      </c>
      <c r="G480" s="44"/>
      <c r="H480" s="139"/>
      <c r="I480" s="78"/>
      <c r="J480" s="78"/>
      <c r="K480" s="78"/>
      <c r="L480" s="78"/>
      <c r="M480" s="78"/>
      <c r="N480" s="78"/>
      <c r="O480" s="78"/>
      <c r="P480" s="78"/>
      <c r="Q480" s="78"/>
      <c r="R480" s="78"/>
      <c r="S480" s="78"/>
      <c r="T480" s="78"/>
      <c r="U480" s="78"/>
      <c r="V480" s="78"/>
      <c r="W480" s="78"/>
      <c r="X480" s="78"/>
      <c r="Y480" s="78"/>
      <c r="Z480" s="78"/>
      <c r="AA480" s="78"/>
      <c r="AB480" s="78"/>
      <c r="AC480" s="78"/>
      <c r="AD480" s="78"/>
      <c r="AE480" s="78"/>
      <c r="AF480" s="78"/>
      <c r="AG480" s="78"/>
      <c r="AH480" s="78"/>
      <c r="AI480" s="78"/>
      <c r="AJ480" s="140"/>
      <c r="AK480" s="185"/>
      <c r="AL480" s="185"/>
      <c r="AM480" s="185"/>
      <c r="AN480" s="185"/>
      <c r="AO480" s="185"/>
      <c r="AP480" s="185"/>
      <c r="AQ480" s="185"/>
      <c r="AR480" s="185"/>
      <c r="AS480" s="185"/>
      <c r="AT480" s="185"/>
      <c r="AU480" s="185"/>
      <c r="AV480" s="185"/>
      <c r="AW480" s="185"/>
      <c r="AX480" s="185"/>
      <c r="AY480" s="185"/>
      <c r="AZ480" s="185"/>
      <c r="BA480" s="185"/>
      <c r="BB480" s="185"/>
      <c r="BC480" s="185"/>
      <c r="BD480" s="185"/>
      <c r="BE480" s="185"/>
      <c r="BF480" s="185"/>
      <c r="BG480" s="185"/>
      <c r="BH480" s="185"/>
      <c r="BI480" s="185"/>
      <c r="BJ480" s="185"/>
      <c r="BK480" s="185"/>
      <c r="BL480" s="185"/>
      <c r="BM480" s="185"/>
      <c r="BN480" s="185"/>
      <c r="BO480" s="185"/>
      <c r="BP480" s="185"/>
      <c r="BQ480" s="185"/>
      <c r="BR480" s="185"/>
      <c r="BS480" s="185"/>
      <c r="BT480" s="185"/>
      <c r="BU480" s="185"/>
      <c r="BV480" s="185"/>
      <c r="BW480" s="185"/>
      <c r="BX480" s="185"/>
      <c r="BY480" s="185"/>
      <c r="BZ480" s="185"/>
      <c r="CA480" s="185"/>
      <c r="CB480" s="185"/>
      <c r="CC480" s="185"/>
      <c r="CD480" s="185"/>
      <c r="CE480" s="185"/>
      <c r="CF480" s="185"/>
      <c r="CG480" s="185"/>
      <c r="CH480" s="185"/>
      <c r="CI480" s="185"/>
      <c r="CJ480" s="185"/>
      <c r="CK480" s="185"/>
      <c r="CL480" s="185"/>
      <c r="CM480" s="185"/>
      <c r="CN480" s="185"/>
      <c r="CO480" s="185"/>
      <c r="CP480" s="185"/>
      <c r="CQ480" s="185"/>
      <c r="CR480" s="185"/>
      <c r="CS480" s="185"/>
      <c r="CT480" s="185"/>
      <c r="CU480" s="185"/>
      <c r="CV480" s="194"/>
      <c r="CW480" s="21"/>
      <c r="CX480" s="196"/>
    </row>
    <row r="481" spans="1:102" ht="15" customHeight="1" x14ac:dyDescent="0.25">
      <c r="A481" s="220"/>
      <c r="B481" s="230"/>
      <c r="C481" s="223"/>
      <c r="D481" s="226"/>
      <c r="E481" s="228"/>
      <c r="F481" s="77" t="s">
        <v>44</v>
      </c>
      <c r="G481" s="44"/>
      <c r="H481" s="139"/>
      <c r="I481" s="78"/>
      <c r="J481" s="78"/>
      <c r="K481" s="78"/>
      <c r="L481" s="78"/>
      <c r="M481" s="78"/>
      <c r="N481" s="78"/>
      <c r="O481" s="78"/>
      <c r="P481" s="78"/>
      <c r="Q481" s="78"/>
      <c r="R481" s="78"/>
      <c r="S481" s="78"/>
      <c r="T481" s="78"/>
      <c r="U481" s="78"/>
      <c r="V481" s="78"/>
      <c r="W481" s="78"/>
      <c r="X481" s="78"/>
      <c r="Y481" s="78"/>
      <c r="Z481" s="78"/>
      <c r="AA481" s="78"/>
      <c r="AB481" s="78"/>
      <c r="AC481" s="78"/>
      <c r="AD481" s="78"/>
      <c r="AE481" s="78"/>
      <c r="AF481" s="78"/>
      <c r="AG481" s="78"/>
      <c r="AH481" s="78"/>
      <c r="AI481" s="78"/>
      <c r="AJ481" s="140"/>
      <c r="AK481" s="185"/>
      <c r="AL481" s="185"/>
      <c r="AM481" s="185"/>
      <c r="AN481" s="185"/>
      <c r="AO481" s="185"/>
      <c r="AP481" s="185"/>
      <c r="AQ481" s="185"/>
      <c r="AR481" s="185"/>
      <c r="AS481" s="185"/>
      <c r="AT481" s="185"/>
      <c r="AU481" s="185"/>
      <c r="AV481" s="185"/>
      <c r="AW481" s="185"/>
      <c r="AX481" s="185"/>
      <c r="AY481" s="185"/>
      <c r="AZ481" s="185"/>
      <c r="BA481" s="185"/>
      <c r="BB481" s="185"/>
      <c r="BC481" s="185"/>
      <c r="BD481" s="185"/>
      <c r="BE481" s="185"/>
      <c r="BF481" s="185"/>
      <c r="BG481" s="185"/>
      <c r="BH481" s="185"/>
      <c r="BI481" s="185"/>
      <c r="BJ481" s="185"/>
      <c r="BK481" s="185"/>
      <c r="BL481" s="185"/>
      <c r="BM481" s="185"/>
      <c r="BN481" s="185"/>
      <c r="BO481" s="185"/>
      <c r="BP481" s="185"/>
      <c r="BQ481" s="185"/>
      <c r="BR481" s="185"/>
      <c r="BS481" s="185"/>
      <c r="BT481" s="185"/>
      <c r="BU481" s="185"/>
      <c r="BV481" s="185"/>
      <c r="BW481" s="185"/>
      <c r="BX481" s="185"/>
      <c r="BY481" s="185"/>
      <c r="BZ481" s="185"/>
      <c r="CA481" s="185"/>
      <c r="CB481" s="185"/>
      <c r="CC481" s="185"/>
      <c r="CD481" s="185"/>
      <c r="CE481" s="185"/>
      <c r="CF481" s="185"/>
      <c r="CG481" s="185"/>
      <c r="CH481" s="185"/>
      <c r="CI481" s="185"/>
      <c r="CJ481" s="185"/>
      <c r="CK481" s="185"/>
      <c r="CL481" s="185"/>
      <c r="CM481" s="185"/>
      <c r="CN481" s="185"/>
      <c r="CO481" s="185"/>
      <c r="CP481" s="185"/>
      <c r="CQ481" s="185"/>
      <c r="CR481" s="185"/>
      <c r="CS481" s="185"/>
      <c r="CT481" s="185"/>
      <c r="CU481" s="185"/>
      <c r="CV481" s="194"/>
      <c r="CW481" s="21"/>
      <c r="CX481" s="196"/>
    </row>
    <row r="482" spans="1:102" ht="15" customHeight="1" thickBot="1" x14ac:dyDescent="0.3">
      <c r="A482" s="221"/>
      <c r="B482" s="231"/>
      <c r="C482" s="224"/>
      <c r="D482" s="227"/>
      <c r="E482" s="228"/>
      <c r="F482" s="79" t="s">
        <v>45</v>
      </c>
      <c r="G482" s="44"/>
      <c r="H482" s="141"/>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142"/>
      <c r="AK482" s="186"/>
      <c r="AL482" s="186"/>
      <c r="AM482" s="186"/>
      <c r="AN482" s="186"/>
      <c r="AO482" s="186"/>
      <c r="AP482" s="186"/>
      <c r="AQ482" s="186"/>
      <c r="AR482" s="186"/>
      <c r="AS482" s="186"/>
      <c r="AT482" s="186"/>
      <c r="AU482" s="186"/>
      <c r="AV482" s="186"/>
      <c r="AW482" s="186"/>
      <c r="AX482" s="186"/>
      <c r="AY482" s="186"/>
      <c r="AZ482" s="186"/>
      <c r="BA482" s="186"/>
      <c r="BB482" s="186"/>
      <c r="BC482" s="186"/>
      <c r="BD482" s="186"/>
      <c r="BE482" s="186"/>
      <c r="BF482" s="186"/>
      <c r="BG482" s="186"/>
      <c r="BH482" s="186"/>
      <c r="BI482" s="186"/>
      <c r="BJ482" s="186"/>
      <c r="BK482" s="186"/>
      <c r="BL482" s="186"/>
      <c r="BM482" s="186"/>
      <c r="BN482" s="186"/>
      <c r="BO482" s="186"/>
      <c r="BP482" s="186"/>
      <c r="BQ482" s="186"/>
      <c r="BR482" s="186"/>
      <c r="BS482" s="186"/>
      <c r="BT482" s="186"/>
      <c r="BU482" s="186"/>
      <c r="BV482" s="186"/>
      <c r="BW482" s="186"/>
      <c r="BX482" s="186"/>
      <c r="BY482" s="186"/>
      <c r="BZ482" s="186"/>
      <c r="CA482" s="186"/>
      <c r="CB482" s="186"/>
      <c r="CC482" s="186"/>
      <c r="CD482" s="186"/>
      <c r="CE482" s="186"/>
      <c r="CF482" s="186"/>
      <c r="CG482" s="186"/>
      <c r="CH482" s="186"/>
      <c r="CI482" s="186"/>
      <c r="CJ482" s="186"/>
      <c r="CK482" s="186"/>
      <c r="CL482" s="186"/>
      <c r="CM482" s="186"/>
      <c r="CN482" s="186"/>
      <c r="CO482" s="186"/>
      <c r="CP482" s="186"/>
      <c r="CQ482" s="186"/>
      <c r="CR482" s="186"/>
      <c r="CS482" s="186"/>
      <c r="CT482" s="186"/>
      <c r="CU482" s="186"/>
      <c r="CV482" s="195"/>
      <c r="CW482" s="21"/>
      <c r="CX482" s="196"/>
    </row>
    <row r="483" spans="1:102" ht="15" customHeight="1" thickBot="1" x14ac:dyDescent="0.3">
      <c r="A483" s="219"/>
      <c r="B483" s="158" t="s">
        <v>15</v>
      </c>
      <c r="C483" s="222"/>
      <c r="D483" s="225"/>
      <c r="E483" s="228"/>
      <c r="F483" s="51" t="s">
        <v>16</v>
      </c>
      <c r="G483" s="22" t="str">
        <f t="shared" ref="G483" si="105">IF(COUNTIF(I483:CV486,"&gt;0"),"Yes","No")</f>
        <v>No</v>
      </c>
      <c r="H483" s="126"/>
      <c r="I483" s="113"/>
      <c r="J483" s="112"/>
      <c r="K483" s="112"/>
      <c r="L483" s="112"/>
      <c r="M483" s="112"/>
      <c r="N483" s="113"/>
      <c r="O483" s="113"/>
      <c r="P483" s="113"/>
      <c r="Q483" s="113"/>
      <c r="R483" s="113"/>
      <c r="S483" s="113"/>
      <c r="T483" s="113"/>
      <c r="U483" s="113"/>
      <c r="V483" s="113"/>
      <c r="W483" s="113"/>
      <c r="X483" s="113"/>
      <c r="Y483" s="113"/>
      <c r="Z483" s="113"/>
      <c r="AA483" s="113"/>
      <c r="AB483" s="113"/>
      <c r="AC483" s="113"/>
      <c r="AD483" s="113"/>
      <c r="AE483" s="113"/>
      <c r="AF483" s="113"/>
      <c r="AG483" s="113"/>
      <c r="AH483" s="113"/>
      <c r="AI483" s="113"/>
      <c r="AJ483" s="127"/>
      <c r="AK483" s="178"/>
      <c r="AL483" s="178"/>
      <c r="AM483" s="178"/>
      <c r="AN483" s="178"/>
      <c r="AO483" s="178"/>
      <c r="AP483" s="178"/>
      <c r="AQ483" s="178"/>
      <c r="AR483" s="178"/>
      <c r="AS483" s="178"/>
      <c r="AT483" s="178"/>
      <c r="AU483" s="178"/>
      <c r="AV483" s="178"/>
      <c r="AW483" s="178"/>
      <c r="AX483" s="178"/>
      <c r="AY483" s="178"/>
      <c r="AZ483" s="178"/>
      <c r="BA483" s="178"/>
      <c r="BB483" s="178"/>
      <c r="BC483" s="178"/>
      <c r="BD483" s="178"/>
      <c r="BE483" s="178"/>
      <c r="BF483" s="178"/>
      <c r="BG483" s="178"/>
      <c r="BH483" s="178"/>
      <c r="BI483" s="178"/>
      <c r="BJ483" s="178"/>
      <c r="BK483" s="178"/>
      <c r="BL483" s="178"/>
      <c r="BM483" s="178"/>
      <c r="BN483" s="178"/>
      <c r="BO483" s="178"/>
      <c r="BP483" s="178"/>
      <c r="BQ483" s="178"/>
      <c r="BR483" s="178"/>
      <c r="BS483" s="178"/>
      <c r="BT483" s="178"/>
      <c r="BU483" s="178"/>
      <c r="BV483" s="178"/>
      <c r="BW483" s="178"/>
      <c r="BX483" s="178"/>
      <c r="BY483" s="178"/>
      <c r="BZ483" s="178"/>
      <c r="CA483" s="178"/>
      <c r="CB483" s="178"/>
      <c r="CC483" s="178"/>
      <c r="CD483" s="178"/>
      <c r="CE483" s="178"/>
      <c r="CF483" s="178"/>
      <c r="CG483" s="178"/>
      <c r="CH483" s="178"/>
      <c r="CI483" s="178"/>
      <c r="CJ483" s="178"/>
      <c r="CK483" s="178"/>
      <c r="CL483" s="178"/>
      <c r="CM483" s="178"/>
      <c r="CN483" s="178"/>
      <c r="CO483" s="178"/>
      <c r="CP483" s="178"/>
      <c r="CQ483" s="178"/>
      <c r="CR483" s="178"/>
      <c r="CS483" s="178"/>
      <c r="CT483" s="178"/>
      <c r="CU483" s="178"/>
      <c r="CV483" s="187"/>
      <c r="CW483" s="21"/>
      <c r="CX483" s="196"/>
    </row>
    <row r="484" spans="1:102" ht="15" customHeight="1" thickBot="1" x14ac:dyDescent="0.3">
      <c r="A484" s="220"/>
      <c r="B484" s="159"/>
      <c r="C484" s="223"/>
      <c r="D484" s="226"/>
      <c r="E484" s="228"/>
      <c r="F484" s="29" t="s">
        <v>18</v>
      </c>
      <c r="G484" s="44"/>
      <c r="H484" s="126"/>
      <c r="I484" s="27"/>
      <c r="J484" s="110"/>
      <c r="K484" s="110"/>
      <c r="L484" s="110"/>
      <c r="M484" s="110"/>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128"/>
      <c r="AK484" s="179"/>
      <c r="AL484" s="179"/>
      <c r="AM484" s="179"/>
      <c r="AN484" s="179"/>
      <c r="AO484" s="179"/>
      <c r="AP484" s="179"/>
      <c r="AQ484" s="179"/>
      <c r="AR484" s="179"/>
      <c r="AS484" s="179"/>
      <c r="AT484" s="179"/>
      <c r="AU484" s="179"/>
      <c r="AV484" s="179"/>
      <c r="AW484" s="179"/>
      <c r="AX484" s="179"/>
      <c r="AY484" s="179"/>
      <c r="AZ484" s="179"/>
      <c r="BA484" s="179"/>
      <c r="BB484" s="179"/>
      <c r="BC484" s="179"/>
      <c r="BD484" s="179"/>
      <c r="BE484" s="179"/>
      <c r="BF484" s="179"/>
      <c r="BG484" s="179"/>
      <c r="BH484" s="179"/>
      <c r="BI484" s="179"/>
      <c r="BJ484" s="179"/>
      <c r="BK484" s="179"/>
      <c r="BL484" s="179"/>
      <c r="BM484" s="179"/>
      <c r="BN484" s="179"/>
      <c r="BO484" s="179"/>
      <c r="BP484" s="179"/>
      <c r="BQ484" s="179"/>
      <c r="BR484" s="179"/>
      <c r="BS484" s="179"/>
      <c r="BT484" s="179"/>
      <c r="BU484" s="179"/>
      <c r="BV484" s="179"/>
      <c r="BW484" s="179"/>
      <c r="BX484" s="179"/>
      <c r="BY484" s="179"/>
      <c r="BZ484" s="179"/>
      <c r="CA484" s="179"/>
      <c r="CB484" s="179"/>
      <c r="CC484" s="179"/>
      <c r="CD484" s="179"/>
      <c r="CE484" s="179"/>
      <c r="CF484" s="179"/>
      <c r="CG484" s="179"/>
      <c r="CH484" s="179"/>
      <c r="CI484" s="179"/>
      <c r="CJ484" s="179"/>
      <c r="CK484" s="179"/>
      <c r="CL484" s="179"/>
      <c r="CM484" s="179"/>
      <c r="CN484" s="179"/>
      <c r="CO484" s="179"/>
      <c r="CP484" s="179"/>
      <c r="CQ484" s="179"/>
      <c r="CR484" s="179"/>
      <c r="CS484" s="179"/>
      <c r="CT484" s="179"/>
      <c r="CU484" s="179"/>
      <c r="CV484" s="188"/>
      <c r="CW484" s="21"/>
      <c r="CX484" s="196"/>
    </row>
    <row r="485" spans="1:102" ht="15" customHeight="1" thickBot="1" x14ac:dyDescent="0.3">
      <c r="A485" s="220"/>
      <c r="B485" s="158" t="s">
        <v>19</v>
      </c>
      <c r="C485" s="223"/>
      <c r="D485" s="226"/>
      <c r="E485" s="228"/>
      <c r="F485" s="29" t="s">
        <v>20</v>
      </c>
      <c r="G485" s="44"/>
      <c r="H485" s="126"/>
      <c r="I485" s="27"/>
      <c r="J485" s="110"/>
      <c r="K485" s="110"/>
      <c r="L485" s="110"/>
      <c r="M485" s="110"/>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128"/>
      <c r="AK485" s="179"/>
      <c r="AL485" s="179"/>
      <c r="AM485" s="179"/>
      <c r="AN485" s="179"/>
      <c r="AO485" s="179"/>
      <c r="AP485" s="179"/>
      <c r="AQ485" s="179"/>
      <c r="AR485" s="179"/>
      <c r="AS485" s="179"/>
      <c r="AT485" s="179"/>
      <c r="AU485" s="179"/>
      <c r="AV485" s="179"/>
      <c r="AW485" s="179"/>
      <c r="AX485" s="179"/>
      <c r="AY485" s="179"/>
      <c r="AZ485" s="179"/>
      <c r="BA485" s="179"/>
      <c r="BB485" s="179"/>
      <c r="BC485" s="179"/>
      <c r="BD485" s="179"/>
      <c r="BE485" s="179"/>
      <c r="BF485" s="179"/>
      <c r="BG485" s="179"/>
      <c r="BH485" s="179"/>
      <c r="BI485" s="179"/>
      <c r="BJ485" s="179"/>
      <c r="BK485" s="179"/>
      <c r="BL485" s="179"/>
      <c r="BM485" s="179"/>
      <c r="BN485" s="179"/>
      <c r="BO485" s="179"/>
      <c r="BP485" s="179"/>
      <c r="BQ485" s="179"/>
      <c r="BR485" s="179"/>
      <c r="BS485" s="179"/>
      <c r="BT485" s="179"/>
      <c r="BU485" s="179"/>
      <c r="BV485" s="179"/>
      <c r="BW485" s="179"/>
      <c r="BX485" s="179"/>
      <c r="BY485" s="179"/>
      <c r="BZ485" s="179"/>
      <c r="CA485" s="179"/>
      <c r="CB485" s="179"/>
      <c r="CC485" s="179"/>
      <c r="CD485" s="179"/>
      <c r="CE485" s="179"/>
      <c r="CF485" s="179"/>
      <c r="CG485" s="179"/>
      <c r="CH485" s="179"/>
      <c r="CI485" s="179"/>
      <c r="CJ485" s="179"/>
      <c r="CK485" s="179"/>
      <c r="CL485" s="179"/>
      <c r="CM485" s="179"/>
      <c r="CN485" s="179"/>
      <c r="CO485" s="179"/>
      <c r="CP485" s="179"/>
      <c r="CQ485" s="179"/>
      <c r="CR485" s="179"/>
      <c r="CS485" s="179"/>
      <c r="CT485" s="179"/>
      <c r="CU485" s="179"/>
      <c r="CV485" s="188"/>
      <c r="CW485" s="21"/>
      <c r="CX485" s="196"/>
    </row>
    <row r="486" spans="1:102" ht="15" customHeight="1" thickBot="1" x14ac:dyDescent="0.3">
      <c r="A486" s="220"/>
      <c r="B486" s="160"/>
      <c r="C486" s="223"/>
      <c r="D486" s="226"/>
      <c r="E486" s="228"/>
      <c r="F486" s="29" t="s">
        <v>21</v>
      </c>
      <c r="G486" s="44"/>
      <c r="H486" s="126"/>
      <c r="I486" s="27"/>
      <c r="J486" s="110"/>
      <c r="K486" s="110"/>
      <c r="L486" s="110"/>
      <c r="M486" s="110"/>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128"/>
      <c r="AK486" s="179"/>
      <c r="AL486" s="179"/>
      <c r="AM486" s="179"/>
      <c r="AN486" s="179"/>
      <c r="AO486" s="179"/>
      <c r="AP486" s="179"/>
      <c r="AQ486" s="179"/>
      <c r="AR486" s="179"/>
      <c r="AS486" s="179"/>
      <c r="AT486" s="179"/>
      <c r="AU486" s="179"/>
      <c r="AV486" s="179"/>
      <c r="AW486" s="179"/>
      <c r="AX486" s="179"/>
      <c r="AY486" s="179"/>
      <c r="AZ486" s="179"/>
      <c r="BA486" s="179"/>
      <c r="BB486" s="179"/>
      <c r="BC486" s="179"/>
      <c r="BD486" s="179"/>
      <c r="BE486" s="179"/>
      <c r="BF486" s="179"/>
      <c r="BG486" s="179"/>
      <c r="BH486" s="179"/>
      <c r="BI486" s="179"/>
      <c r="BJ486" s="179"/>
      <c r="BK486" s="179"/>
      <c r="BL486" s="179"/>
      <c r="BM486" s="179"/>
      <c r="BN486" s="179"/>
      <c r="BO486" s="179"/>
      <c r="BP486" s="179"/>
      <c r="BQ486" s="179"/>
      <c r="BR486" s="179"/>
      <c r="BS486" s="179"/>
      <c r="BT486" s="179"/>
      <c r="BU486" s="179"/>
      <c r="BV486" s="179"/>
      <c r="BW486" s="179"/>
      <c r="BX486" s="179"/>
      <c r="BY486" s="179"/>
      <c r="BZ486" s="179"/>
      <c r="CA486" s="179"/>
      <c r="CB486" s="179"/>
      <c r="CC486" s="179"/>
      <c r="CD486" s="179"/>
      <c r="CE486" s="179"/>
      <c r="CF486" s="179"/>
      <c r="CG486" s="179"/>
      <c r="CH486" s="179"/>
      <c r="CI486" s="179"/>
      <c r="CJ486" s="179"/>
      <c r="CK486" s="179"/>
      <c r="CL486" s="179"/>
      <c r="CM486" s="179"/>
      <c r="CN486" s="179"/>
      <c r="CO486" s="179"/>
      <c r="CP486" s="179"/>
      <c r="CQ486" s="179"/>
      <c r="CR486" s="179"/>
      <c r="CS486" s="179"/>
      <c r="CT486" s="179"/>
      <c r="CU486" s="179"/>
      <c r="CV486" s="188"/>
      <c r="CW486" s="21"/>
      <c r="CX486" s="196"/>
    </row>
    <row r="487" spans="1:102" ht="15" customHeight="1" x14ac:dyDescent="0.25">
      <c r="A487" s="220"/>
      <c r="B487" s="229"/>
      <c r="C487" s="223"/>
      <c r="D487" s="226"/>
      <c r="E487" s="228"/>
      <c r="F487" s="30" t="s">
        <v>22</v>
      </c>
      <c r="G487" s="129" t="str">
        <f t="shared" ref="G487" si="106">IF(COUNTIF(I487:CV490,"&gt;0"),"Yes","No")</f>
        <v>No</v>
      </c>
      <c r="H487" s="129"/>
      <c r="I487" s="28"/>
      <c r="J487" s="111"/>
      <c r="K487" s="111"/>
      <c r="L487" s="111"/>
      <c r="M487" s="111"/>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130"/>
      <c r="AK487" s="180"/>
      <c r="AL487" s="180"/>
      <c r="AM487" s="180"/>
      <c r="AN487" s="180"/>
      <c r="AO487" s="180"/>
      <c r="AP487" s="180"/>
      <c r="AQ487" s="180"/>
      <c r="AR487" s="180"/>
      <c r="AS487" s="180"/>
      <c r="AT487" s="180"/>
      <c r="AU487" s="180"/>
      <c r="AV487" s="180"/>
      <c r="AW487" s="180"/>
      <c r="AX487" s="180"/>
      <c r="AY487" s="180"/>
      <c r="AZ487" s="180"/>
      <c r="BA487" s="180"/>
      <c r="BB487" s="180"/>
      <c r="BC487" s="180"/>
      <c r="BD487" s="180"/>
      <c r="BE487" s="180"/>
      <c r="BF487" s="180"/>
      <c r="BG487" s="180"/>
      <c r="BH487" s="180"/>
      <c r="BI487" s="180"/>
      <c r="BJ487" s="180"/>
      <c r="BK487" s="180"/>
      <c r="BL487" s="180"/>
      <c r="BM487" s="180"/>
      <c r="BN487" s="180"/>
      <c r="BO487" s="180"/>
      <c r="BP487" s="180"/>
      <c r="BQ487" s="180"/>
      <c r="BR487" s="180"/>
      <c r="BS487" s="180"/>
      <c r="BT487" s="180"/>
      <c r="BU487" s="180"/>
      <c r="BV487" s="180"/>
      <c r="BW487" s="180"/>
      <c r="BX487" s="180"/>
      <c r="BY487" s="180"/>
      <c r="BZ487" s="180"/>
      <c r="CA487" s="180"/>
      <c r="CB487" s="180"/>
      <c r="CC487" s="180"/>
      <c r="CD487" s="180"/>
      <c r="CE487" s="180"/>
      <c r="CF487" s="180"/>
      <c r="CG487" s="180"/>
      <c r="CH487" s="180"/>
      <c r="CI487" s="180"/>
      <c r="CJ487" s="180"/>
      <c r="CK487" s="180"/>
      <c r="CL487" s="180"/>
      <c r="CM487" s="180"/>
      <c r="CN487" s="180"/>
      <c r="CO487" s="180"/>
      <c r="CP487" s="180"/>
      <c r="CQ487" s="180"/>
      <c r="CR487" s="180"/>
      <c r="CS487" s="180"/>
      <c r="CT487" s="180"/>
      <c r="CU487" s="180"/>
      <c r="CV487" s="189"/>
      <c r="CW487" s="21"/>
      <c r="CX487" s="196"/>
    </row>
    <row r="488" spans="1:102" ht="15" customHeight="1" x14ac:dyDescent="0.25">
      <c r="A488" s="220"/>
      <c r="B488" s="230"/>
      <c r="C488" s="223"/>
      <c r="D488" s="226"/>
      <c r="E488" s="228"/>
      <c r="F488" s="30" t="s">
        <v>23</v>
      </c>
      <c r="G488" s="44"/>
      <c r="H488" s="129"/>
      <c r="I488" s="28"/>
      <c r="J488" s="111"/>
      <c r="K488" s="111"/>
      <c r="L488" s="111"/>
      <c r="M488" s="111"/>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130"/>
      <c r="AK488" s="180"/>
      <c r="AL488" s="180"/>
      <c r="AM488" s="180"/>
      <c r="AN488" s="180"/>
      <c r="AO488" s="180"/>
      <c r="AP488" s="180"/>
      <c r="AQ488" s="180"/>
      <c r="AR488" s="180"/>
      <c r="AS488" s="180"/>
      <c r="AT488" s="180"/>
      <c r="AU488" s="180"/>
      <c r="AV488" s="180"/>
      <c r="AW488" s="180"/>
      <c r="AX488" s="180"/>
      <c r="AY488" s="180"/>
      <c r="AZ488" s="180"/>
      <c r="BA488" s="180"/>
      <c r="BB488" s="180"/>
      <c r="BC488" s="180"/>
      <c r="BD488" s="180"/>
      <c r="BE488" s="180"/>
      <c r="BF488" s="180"/>
      <c r="BG488" s="180"/>
      <c r="BH488" s="180"/>
      <c r="BI488" s="180"/>
      <c r="BJ488" s="180"/>
      <c r="BK488" s="180"/>
      <c r="BL488" s="180"/>
      <c r="BM488" s="180"/>
      <c r="BN488" s="180"/>
      <c r="BO488" s="180"/>
      <c r="BP488" s="180"/>
      <c r="BQ488" s="180"/>
      <c r="BR488" s="180"/>
      <c r="BS488" s="180"/>
      <c r="BT488" s="180"/>
      <c r="BU488" s="180"/>
      <c r="BV488" s="180"/>
      <c r="BW488" s="180"/>
      <c r="BX488" s="180"/>
      <c r="BY488" s="180"/>
      <c r="BZ488" s="180"/>
      <c r="CA488" s="180"/>
      <c r="CB488" s="180"/>
      <c r="CC488" s="180"/>
      <c r="CD488" s="180"/>
      <c r="CE488" s="180"/>
      <c r="CF488" s="180"/>
      <c r="CG488" s="180"/>
      <c r="CH488" s="180"/>
      <c r="CI488" s="180"/>
      <c r="CJ488" s="180"/>
      <c r="CK488" s="180"/>
      <c r="CL488" s="180"/>
      <c r="CM488" s="180"/>
      <c r="CN488" s="180"/>
      <c r="CO488" s="180"/>
      <c r="CP488" s="180"/>
      <c r="CQ488" s="180"/>
      <c r="CR488" s="180"/>
      <c r="CS488" s="180"/>
      <c r="CT488" s="180"/>
      <c r="CU488" s="180"/>
      <c r="CV488" s="189"/>
      <c r="CW488" s="21"/>
      <c r="CX488" s="196"/>
    </row>
    <row r="489" spans="1:102" ht="15" customHeight="1" x14ac:dyDescent="0.25">
      <c r="A489" s="220"/>
      <c r="B489" s="230"/>
      <c r="C489" s="223"/>
      <c r="D489" s="226"/>
      <c r="E489" s="228"/>
      <c r="F489" s="30" t="s">
        <v>24</v>
      </c>
      <c r="G489" s="44"/>
      <c r="H489" s="129"/>
      <c r="I489" s="28"/>
      <c r="J489" s="111"/>
      <c r="K489" s="111"/>
      <c r="L489" s="111"/>
      <c r="M489" s="111"/>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130"/>
      <c r="AK489" s="180"/>
      <c r="AL489" s="180"/>
      <c r="AM489" s="180"/>
      <c r="AN489" s="180"/>
      <c r="AO489" s="180"/>
      <c r="AP489" s="180"/>
      <c r="AQ489" s="180"/>
      <c r="AR489" s="180"/>
      <c r="AS489" s="180"/>
      <c r="AT489" s="180"/>
      <c r="AU489" s="180"/>
      <c r="AV489" s="180"/>
      <c r="AW489" s="180"/>
      <c r="AX489" s="180"/>
      <c r="AY489" s="180"/>
      <c r="AZ489" s="180"/>
      <c r="BA489" s="180"/>
      <c r="BB489" s="180"/>
      <c r="BC489" s="180"/>
      <c r="BD489" s="180"/>
      <c r="BE489" s="180"/>
      <c r="BF489" s="180"/>
      <c r="BG489" s="180"/>
      <c r="BH489" s="180"/>
      <c r="BI489" s="180"/>
      <c r="BJ489" s="180"/>
      <c r="BK489" s="180"/>
      <c r="BL489" s="180"/>
      <c r="BM489" s="180"/>
      <c r="BN489" s="180"/>
      <c r="BO489" s="180"/>
      <c r="BP489" s="180"/>
      <c r="BQ489" s="180"/>
      <c r="BR489" s="180"/>
      <c r="BS489" s="180"/>
      <c r="BT489" s="180"/>
      <c r="BU489" s="180"/>
      <c r="BV489" s="180"/>
      <c r="BW489" s="180"/>
      <c r="BX489" s="180"/>
      <c r="BY489" s="180"/>
      <c r="BZ489" s="180"/>
      <c r="CA489" s="180"/>
      <c r="CB489" s="180"/>
      <c r="CC489" s="180"/>
      <c r="CD489" s="180"/>
      <c r="CE489" s="180"/>
      <c r="CF489" s="180"/>
      <c r="CG489" s="180"/>
      <c r="CH489" s="180"/>
      <c r="CI489" s="180"/>
      <c r="CJ489" s="180"/>
      <c r="CK489" s="180"/>
      <c r="CL489" s="180"/>
      <c r="CM489" s="180"/>
      <c r="CN489" s="180"/>
      <c r="CO489" s="180"/>
      <c r="CP489" s="180"/>
      <c r="CQ489" s="180"/>
      <c r="CR489" s="180"/>
      <c r="CS489" s="180"/>
      <c r="CT489" s="180"/>
      <c r="CU489" s="180"/>
      <c r="CV489" s="189"/>
      <c r="CW489" s="21"/>
      <c r="CX489" s="196"/>
    </row>
    <row r="490" spans="1:102" ht="15" customHeight="1" x14ac:dyDescent="0.25">
      <c r="A490" s="220"/>
      <c r="B490" s="230"/>
      <c r="C490" s="223"/>
      <c r="D490" s="226"/>
      <c r="E490" s="228"/>
      <c r="F490" s="30" t="s">
        <v>25</v>
      </c>
      <c r="G490" s="44"/>
      <c r="H490" s="129"/>
      <c r="I490" s="28"/>
      <c r="J490" s="111"/>
      <c r="K490" s="111"/>
      <c r="L490" s="111"/>
      <c r="M490" s="111"/>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130"/>
      <c r="AK490" s="180"/>
      <c r="AL490" s="180"/>
      <c r="AM490" s="180"/>
      <c r="AN490" s="180"/>
      <c r="AO490" s="180"/>
      <c r="AP490" s="180"/>
      <c r="AQ490" s="180"/>
      <c r="AR490" s="180"/>
      <c r="AS490" s="180"/>
      <c r="AT490" s="180"/>
      <c r="AU490" s="180"/>
      <c r="AV490" s="180"/>
      <c r="AW490" s="180"/>
      <c r="AX490" s="180"/>
      <c r="AY490" s="180"/>
      <c r="AZ490" s="180"/>
      <c r="BA490" s="180"/>
      <c r="BB490" s="180"/>
      <c r="BC490" s="180"/>
      <c r="BD490" s="180"/>
      <c r="BE490" s="180"/>
      <c r="BF490" s="180"/>
      <c r="BG490" s="180"/>
      <c r="BH490" s="180"/>
      <c r="BI490" s="180"/>
      <c r="BJ490" s="180"/>
      <c r="BK490" s="180"/>
      <c r="BL490" s="180"/>
      <c r="BM490" s="180"/>
      <c r="BN490" s="180"/>
      <c r="BO490" s="180"/>
      <c r="BP490" s="180"/>
      <c r="BQ490" s="180"/>
      <c r="BR490" s="180"/>
      <c r="BS490" s="180"/>
      <c r="BT490" s="180"/>
      <c r="BU490" s="180"/>
      <c r="BV490" s="180"/>
      <c r="BW490" s="180"/>
      <c r="BX490" s="180"/>
      <c r="BY490" s="180"/>
      <c r="BZ490" s="180"/>
      <c r="CA490" s="180"/>
      <c r="CB490" s="180"/>
      <c r="CC490" s="180"/>
      <c r="CD490" s="180"/>
      <c r="CE490" s="180"/>
      <c r="CF490" s="180"/>
      <c r="CG490" s="180"/>
      <c r="CH490" s="180"/>
      <c r="CI490" s="180"/>
      <c r="CJ490" s="180"/>
      <c r="CK490" s="180"/>
      <c r="CL490" s="180"/>
      <c r="CM490" s="180"/>
      <c r="CN490" s="180"/>
      <c r="CO490" s="180"/>
      <c r="CP490" s="180"/>
      <c r="CQ490" s="180"/>
      <c r="CR490" s="180"/>
      <c r="CS490" s="180"/>
      <c r="CT490" s="180"/>
      <c r="CU490" s="180"/>
      <c r="CV490" s="189"/>
      <c r="CW490" s="21"/>
      <c r="CX490" s="196"/>
    </row>
    <row r="491" spans="1:102" ht="15" customHeight="1" x14ac:dyDescent="0.25">
      <c r="A491" s="220"/>
      <c r="B491" s="230"/>
      <c r="C491" s="223"/>
      <c r="D491" s="226"/>
      <c r="E491" s="228"/>
      <c r="F491" s="31" t="s">
        <v>26</v>
      </c>
      <c r="G491" s="129" t="str">
        <f t="shared" ref="G491" si="107">IF(COUNTIF(I491:CV494,"&gt;0"),"Yes","No")</f>
        <v>No</v>
      </c>
      <c r="H491" s="131"/>
      <c r="I491" s="109"/>
      <c r="J491" s="109"/>
      <c r="K491" s="109"/>
      <c r="L491" s="109"/>
      <c r="M491" s="109"/>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132"/>
      <c r="AK491" s="181"/>
      <c r="AL491" s="181"/>
      <c r="AM491" s="181"/>
      <c r="AN491" s="181"/>
      <c r="AO491" s="181"/>
      <c r="AP491" s="181"/>
      <c r="AQ491" s="181"/>
      <c r="AR491" s="181"/>
      <c r="AS491" s="181"/>
      <c r="AT491" s="181"/>
      <c r="AU491" s="181"/>
      <c r="AV491" s="181"/>
      <c r="AW491" s="181"/>
      <c r="AX491" s="181"/>
      <c r="AY491" s="181"/>
      <c r="AZ491" s="181"/>
      <c r="BA491" s="181"/>
      <c r="BB491" s="181"/>
      <c r="BC491" s="181"/>
      <c r="BD491" s="181"/>
      <c r="BE491" s="181"/>
      <c r="BF491" s="181"/>
      <c r="BG491" s="181"/>
      <c r="BH491" s="181"/>
      <c r="BI491" s="181"/>
      <c r="BJ491" s="181"/>
      <c r="BK491" s="181"/>
      <c r="BL491" s="181"/>
      <c r="BM491" s="181"/>
      <c r="BN491" s="181"/>
      <c r="BO491" s="181"/>
      <c r="BP491" s="181"/>
      <c r="BQ491" s="181"/>
      <c r="BR491" s="181"/>
      <c r="BS491" s="181"/>
      <c r="BT491" s="181"/>
      <c r="BU491" s="181"/>
      <c r="BV491" s="181"/>
      <c r="BW491" s="181"/>
      <c r="BX491" s="181"/>
      <c r="BY491" s="181"/>
      <c r="BZ491" s="181"/>
      <c r="CA491" s="181"/>
      <c r="CB491" s="181"/>
      <c r="CC491" s="181"/>
      <c r="CD491" s="181"/>
      <c r="CE491" s="181"/>
      <c r="CF491" s="181"/>
      <c r="CG491" s="181"/>
      <c r="CH491" s="181"/>
      <c r="CI491" s="181"/>
      <c r="CJ491" s="181"/>
      <c r="CK491" s="181"/>
      <c r="CL491" s="181"/>
      <c r="CM491" s="181"/>
      <c r="CN491" s="181"/>
      <c r="CO491" s="181"/>
      <c r="CP491" s="181"/>
      <c r="CQ491" s="181"/>
      <c r="CR491" s="181"/>
      <c r="CS491" s="181"/>
      <c r="CT491" s="181"/>
      <c r="CU491" s="181"/>
      <c r="CV491" s="190"/>
      <c r="CW491" s="21"/>
      <c r="CX491" s="196"/>
    </row>
    <row r="492" spans="1:102" ht="15" customHeight="1" x14ac:dyDescent="0.25">
      <c r="A492" s="220"/>
      <c r="B492" s="230"/>
      <c r="C492" s="223"/>
      <c r="D492" s="226"/>
      <c r="E492" s="228"/>
      <c r="F492" s="31" t="s">
        <v>27</v>
      </c>
      <c r="G492" s="44"/>
      <c r="H492" s="131"/>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132"/>
      <c r="AK492" s="181"/>
      <c r="AL492" s="181"/>
      <c r="AM492" s="181"/>
      <c r="AN492" s="181"/>
      <c r="AO492" s="181"/>
      <c r="AP492" s="181"/>
      <c r="AQ492" s="181"/>
      <c r="AR492" s="181"/>
      <c r="AS492" s="181"/>
      <c r="AT492" s="181"/>
      <c r="AU492" s="181"/>
      <c r="AV492" s="181"/>
      <c r="AW492" s="181"/>
      <c r="AX492" s="181"/>
      <c r="AY492" s="181"/>
      <c r="AZ492" s="181"/>
      <c r="BA492" s="181"/>
      <c r="BB492" s="181"/>
      <c r="BC492" s="181"/>
      <c r="BD492" s="181"/>
      <c r="BE492" s="181"/>
      <c r="BF492" s="181"/>
      <c r="BG492" s="181"/>
      <c r="BH492" s="181"/>
      <c r="BI492" s="181"/>
      <c r="BJ492" s="181"/>
      <c r="BK492" s="181"/>
      <c r="BL492" s="181"/>
      <c r="BM492" s="181"/>
      <c r="BN492" s="181"/>
      <c r="BO492" s="181"/>
      <c r="BP492" s="181"/>
      <c r="BQ492" s="181"/>
      <c r="BR492" s="181"/>
      <c r="BS492" s="181"/>
      <c r="BT492" s="181"/>
      <c r="BU492" s="181"/>
      <c r="BV492" s="181"/>
      <c r="BW492" s="181"/>
      <c r="BX492" s="181"/>
      <c r="BY492" s="181"/>
      <c r="BZ492" s="181"/>
      <c r="CA492" s="181"/>
      <c r="CB492" s="181"/>
      <c r="CC492" s="181"/>
      <c r="CD492" s="181"/>
      <c r="CE492" s="181"/>
      <c r="CF492" s="181"/>
      <c r="CG492" s="181"/>
      <c r="CH492" s="181"/>
      <c r="CI492" s="181"/>
      <c r="CJ492" s="181"/>
      <c r="CK492" s="181"/>
      <c r="CL492" s="181"/>
      <c r="CM492" s="181"/>
      <c r="CN492" s="181"/>
      <c r="CO492" s="181"/>
      <c r="CP492" s="181"/>
      <c r="CQ492" s="181"/>
      <c r="CR492" s="181"/>
      <c r="CS492" s="181"/>
      <c r="CT492" s="181"/>
      <c r="CU492" s="181"/>
      <c r="CV492" s="190"/>
      <c r="CW492" s="21"/>
      <c r="CX492" s="196"/>
    </row>
    <row r="493" spans="1:102" ht="15" customHeight="1" x14ac:dyDescent="0.25">
      <c r="A493" s="220"/>
      <c r="B493" s="230"/>
      <c r="C493" s="223"/>
      <c r="D493" s="226"/>
      <c r="E493" s="228"/>
      <c r="F493" s="31" t="s">
        <v>28</v>
      </c>
      <c r="G493" s="44"/>
      <c r="H493" s="131"/>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132"/>
      <c r="AK493" s="181"/>
      <c r="AL493" s="181"/>
      <c r="AM493" s="181"/>
      <c r="AN493" s="181"/>
      <c r="AO493" s="181"/>
      <c r="AP493" s="181"/>
      <c r="AQ493" s="181"/>
      <c r="AR493" s="181"/>
      <c r="AS493" s="181"/>
      <c r="AT493" s="181"/>
      <c r="AU493" s="181"/>
      <c r="AV493" s="181"/>
      <c r="AW493" s="181"/>
      <c r="AX493" s="181"/>
      <c r="AY493" s="181"/>
      <c r="AZ493" s="181"/>
      <c r="BA493" s="181"/>
      <c r="BB493" s="181"/>
      <c r="BC493" s="181"/>
      <c r="BD493" s="181"/>
      <c r="BE493" s="181"/>
      <c r="BF493" s="181"/>
      <c r="BG493" s="181"/>
      <c r="BH493" s="181"/>
      <c r="BI493" s="181"/>
      <c r="BJ493" s="181"/>
      <c r="BK493" s="181"/>
      <c r="BL493" s="181"/>
      <c r="BM493" s="181"/>
      <c r="BN493" s="181"/>
      <c r="BO493" s="181"/>
      <c r="BP493" s="181"/>
      <c r="BQ493" s="181"/>
      <c r="BR493" s="181"/>
      <c r="BS493" s="181"/>
      <c r="BT493" s="181"/>
      <c r="BU493" s="181"/>
      <c r="BV493" s="181"/>
      <c r="BW493" s="181"/>
      <c r="BX493" s="181"/>
      <c r="BY493" s="181"/>
      <c r="BZ493" s="181"/>
      <c r="CA493" s="181"/>
      <c r="CB493" s="181"/>
      <c r="CC493" s="181"/>
      <c r="CD493" s="181"/>
      <c r="CE493" s="181"/>
      <c r="CF493" s="181"/>
      <c r="CG493" s="181"/>
      <c r="CH493" s="181"/>
      <c r="CI493" s="181"/>
      <c r="CJ493" s="181"/>
      <c r="CK493" s="181"/>
      <c r="CL493" s="181"/>
      <c r="CM493" s="181"/>
      <c r="CN493" s="181"/>
      <c r="CO493" s="181"/>
      <c r="CP493" s="181"/>
      <c r="CQ493" s="181"/>
      <c r="CR493" s="181"/>
      <c r="CS493" s="181"/>
      <c r="CT493" s="181"/>
      <c r="CU493" s="181"/>
      <c r="CV493" s="190"/>
      <c r="CW493" s="21"/>
      <c r="CX493" s="196"/>
    </row>
    <row r="494" spans="1:102" ht="15" customHeight="1" x14ac:dyDescent="0.25">
      <c r="A494" s="220"/>
      <c r="B494" s="230"/>
      <c r="C494" s="223"/>
      <c r="D494" s="226"/>
      <c r="E494" s="228"/>
      <c r="F494" s="31" t="s">
        <v>29</v>
      </c>
      <c r="G494" s="44"/>
      <c r="H494" s="131"/>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132"/>
      <c r="AK494" s="181"/>
      <c r="AL494" s="181"/>
      <c r="AM494" s="181"/>
      <c r="AN494" s="181"/>
      <c r="AO494" s="181"/>
      <c r="AP494" s="181"/>
      <c r="AQ494" s="181"/>
      <c r="AR494" s="181"/>
      <c r="AS494" s="181"/>
      <c r="AT494" s="181"/>
      <c r="AU494" s="181"/>
      <c r="AV494" s="181"/>
      <c r="AW494" s="181"/>
      <c r="AX494" s="181"/>
      <c r="AY494" s="181"/>
      <c r="AZ494" s="181"/>
      <c r="BA494" s="181"/>
      <c r="BB494" s="181"/>
      <c r="BC494" s="181"/>
      <c r="BD494" s="181"/>
      <c r="BE494" s="181"/>
      <c r="BF494" s="181"/>
      <c r="BG494" s="181"/>
      <c r="BH494" s="181"/>
      <c r="BI494" s="181"/>
      <c r="BJ494" s="181"/>
      <c r="BK494" s="181"/>
      <c r="BL494" s="181"/>
      <c r="BM494" s="181"/>
      <c r="BN494" s="181"/>
      <c r="BO494" s="181"/>
      <c r="BP494" s="181"/>
      <c r="BQ494" s="181"/>
      <c r="BR494" s="181"/>
      <c r="BS494" s="181"/>
      <c r="BT494" s="181"/>
      <c r="BU494" s="181"/>
      <c r="BV494" s="181"/>
      <c r="BW494" s="181"/>
      <c r="BX494" s="181"/>
      <c r="BY494" s="181"/>
      <c r="BZ494" s="181"/>
      <c r="CA494" s="181"/>
      <c r="CB494" s="181"/>
      <c r="CC494" s="181"/>
      <c r="CD494" s="181"/>
      <c r="CE494" s="181"/>
      <c r="CF494" s="181"/>
      <c r="CG494" s="181"/>
      <c r="CH494" s="181"/>
      <c r="CI494" s="181"/>
      <c r="CJ494" s="181"/>
      <c r="CK494" s="181"/>
      <c r="CL494" s="181"/>
      <c r="CM494" s="181"/>
      <c r="CN494" s="181"/>
      <c r="CO494" s="181"/>
      <c r="CP494" s="181"/>
      <c r="CQ494" s="181"/>
      <c r="CR494" s="181"/>
      <c r="CS494" s="181"/>
      <c r="CT494" s="181"/>
      <c r="CU494" s="181"/>
      <c r="CV494" s="190"/>
      <c r="CW494" s="21"/>
      <c r="CX494" s="196"/>
    </row>
    <row r="495" spans="1:102" ht="15" customHeight="1" x14ac:dyDescent="0.25">
      <c r="A495" s="220"/>
      <c r="B495" s="230"/>
      <c r="C495" s="223"/>
      <c r="D495" s="226"/>
      <c r="E495" s="228"/>
      <c r="F495" s="32" t="s">
        <v>30</v>
      </c>
      <c r="G495" s="133" t="str">
        <f t="shared" ref="G495" si="108">IF(COUNTIF(I495:CV498,"&gt;0"),"Yes","No")</f>
        <v>No</v>
      </c>
      <c r="H495" s="133"/>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134"/>
      <c r="AK495" s="182"/>
      <c r="AL495" s="182"/>
      <c r="AM495" s="182"/>
      <c r="AN495" s="182"/>
      <c r="AO495" s="182"/>
      <c r="AP495" s="182"/>
      <c r="AQ495" s="182"/>
      <c r="AR495" s="182"/>
      <c r="AS495" s="182"/>
      <c r="AT495" s="182"/>
      <c r="AU495" s="182"/>
      <c r="AV495" s="182"/>
      <c r="AW495" s="182"/>
      <c r="AX495" s="182"/>
      <c r="AY495" s="182"/>
      <c r="AZ495" s="182"/>
      <c r="BA495" s="182"/>
      <c r="BB495" s="182"/>
      <c r="BC495" s="182"/>
      <c r="BD495" s="182"/>
      <c r="BE495" s="182"/>
      <c r="BF495" s="182"/>
      <c r="BG495" s="182"/>
      <c r="BH495" s="182"/>
      <c r="BI495" s="182"/>
      <c r="BJ495" s="182"/>
      <c r="BK495" s="182"/>
      <c r="BL495" s="182"/>
      <c r="BM495" s="182"/>
      <c r="BN495" s="182"/>
      <c r="BO495" s="182"/>
      <c r="BP495" s="182"/>
      <c r="BQ495" s="182"/>
      <c r="BR495" s="182"/>
      <c r="BS495" s="182"/>
      <c r="BT495" s="182"/>
      <c r="BU495" s="182"/>
      <c r="BV495" s="182"/>
      <c r="BW495" s="182"/>
      <c r="BX495" s="182"/>
      <c r="BY495" s="182"/>
      <c r="BZ495" s="182"/>
      <c r="CA495" s="182"/>
      <c r="CB495" s="182"/>
      <c r="CC495" s="182"/>
      <c r="CD495" s="182"/>
      <c r="CE495" s="182"/>
      <c r="CF495" s="182"/>
      <c r="CG495" s="182"/>
      <c r="CH495" s="182"/>
      <c r="CI495" s="182"/>
      <c r="CJ495" s="182"/>
      <c r="CK495" s="182"/>
      <c r="CL495" s="182"/>
      <c r="CM495" s="182"/>
      <c r="CN495" s="182"/>
      <c r="CO495" s="182"/>
      <c r="CP495" s="182"/>
      <c r="CQ495" s="182"/>
      <c r="CR495" s="182"/>
      <c r="CS495" s="182"/>
      <c r="CT495" s="182"/>
      <c r="CU495" s="182"/>
      <c r="CV495" s="191"/>
      <c r="CW495" s="21"/>
      <c r="CX495" s="196"/>
    </row>
    <row r="496" spans="1:102" ht="15" customHeight="1" x14ac:dyDescent="0.25">
      <c r="A496" s="220"/>
      <c r="B496" s="230"/>
      <c r="C496" s="223"/>
      <c r="D496" s="226"/>
      <c r="E496" s="228"/>
      <c r="F496" s="32" t="s">
        <v>31</v>
      </c>
      <c r="G496" s="44"/>
      <c r="H496" s="133"/>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134"/>
      <c r="AK496" s="182"/>
      <c r="AL496" s="182"/>
      <c r="AM496" s="182"/>
      <c r="AN496" s="182"/>
      <c r="AO496" s="182"/>
      <c r="AP496" s="182"/>
      <c r="AQ496" s="182"/>
      <c r="AR496" s="182"/>
      <c r="AS496" s="182"/>
      <c r="AT496" s="182"/>
      <c r="AU496" s="182"/>
      <c r="AV496" s="182"/>
      <c r="AW496" s="182"/>
      <c r="AX496" s="182"/>
      <c r="AY496" s="182"/>
      <c r="AZ496" s="182"/>
      <c r="BA496" s="182"/>
      <c r="BB496" s="182"/>
      <c r="BC496" s="182"/>
      <c r="BD496" s="182"/>
      <c r="BE496" s="182"/>
      <c r="BF496" s="182"/>
      <c r="BG496" s="182"/>
      <c r="BH496" s="182"/>
      <c r="BI496" s="182"/>
      <c r="BJ496" s="182"/>
      <c r="BK496" s="182"/>
      <c r="BL496" s="182"/>
      <c r="BM496" s="182"/>
      <c r="BN496" s="182"/>
      <c r="BO496" s="182"/>
      <c r="BP496" s="182"/>
      <c r="BQ496" s="182"/>
      <c r="BR496" s="182"/>
      <c r="BS496" s="182"/>
      <c r="BT496" s="182"/>
      <c r="BU496" s="182"/>
      <c r="BV496" s="182"/>
      <c r="BW496" s="182"/>
      <c r="BX496" s="182"/>
      <c r="BY496" s="182"/>
      <c r="BZ496" s="182"/>
      <c r="CA496" s="182"/>
      <c r="CB496" s="182"/>
      <c r="CC496" s="182"/>
      <c r="CD496" s="182"/>
      <c r="CE496" s="182"/>
      <c r="CF496" s="182"/>
      <c r="CG496" s="182"/>
      <c r="CH496" s="182"/>
      <c r="CI496" s="182"/>
      <c r="CJ496" s="182"/>
      <c r="CK496" s="182"/>
      <c r="CL496" s="182"/>
      <c r="CM496" s="182"/>
      <c r="CN496" s="182"/>
      <c r="CO496" s="182"/>
      <c r="CP496" s="182"/>
      <c r="CQ496" s="182"/>
      <c r="CR496" s="182"/>
      <c r="CS496" s="182"/>
      <c r="CT496" s="182"/>
      <c r="CU496" s="182"/>
      <c r="CV496" s="191"/>
      <c r="CW496" s="21"/>
      <c r="CX496" s="196"/>
    </row>
    <row r="497" spans="1:102" ht="15" customHeight="1" x14ac:dyDescent="0.25">
      <c r="A497" s="220"/>
      <c r="B497" s="230"/>
      <c r="C497" s="223"/>
      <c r="D497" s="226"/>
      <c r="E497" s="228"/>
      <c r="F497" s="32" t="s">
        <v>32</v>
      </c>
      <c r="G497" s="44"/>
      <c r="H497" s="133"/>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134"/>
      <c r="AK497" s="182"/>
      <c r="AL497" s="182"/>
      <c r="AM497" s="182"/>
      <c r="AN497" s="182"/>
      <c r="AO497" s="182"/>
      <c r="AP497" s="182"/>
      <c r="AQ497" s="182"/>
      <c r="AR497" s="182"/>
      <c r="AS497" s="182"/>
      <c r="AT497" s="182"/>
      <c r="AU497" s="182"/>
      <c r="AV497" s="182"/>
      <c r="AW497" s="182"/>
      <c r="AX497" s="182"/>
      <c r="AY497" s="182"/>
      <c r="AZ497" s="182"/>
      <c r="BA497" s="182"/>
      <c r="BB497" s="182"/>
      <c r="BC497" s="182"/>
      <c r="BD497" s="182"/>
      <c r="BE497" s="182"/>
      <c r="BF497" s="182"/>
      <c r="BG497" s="182"/>
      <c r="BH497" s="182"/>
      <c r="BI497" s="182"/>
      <c r="BJ497" s="182"/>
      <c r="BK497" s="182"/>
      <c r="BL497" s="182"/>
      <c r="BM497" s="182"/>
      <c r="BN497" s="182"/>
      <c r="BO497" s="182"/>
      <c r="BP497" s="182"/>
      <c r="BQ497" s="182"/>
      <c r="BR497" s="182"/>
      <c r="BS497" s="182"/>
      <c r="BT497" s="182"/>
      <c r="BU497" s="182"/>
      <c r="BV497" s="182"/>
      <c r="BW497" s="182"/>
      <c r="BX497" s="182"/>
      <c r="BY497" s="182"/>
      <c r="BZ497" s="182"/>
      <c r="CA497" s="182"/>
      <c r="CB497" s="182"/>
      <c r="CC497" s="182"/>
      <c r="CD497" s="182"/>
      <c r="CE497" s="182"/>
      <c r="CF497" s="182"/>
      <c r="CG497" s="182"/>
      <c r="CH497" s="182"/>
      <c r="CI497" s="182"/>
      <c r="CJ497" s="182"/>
      <c r="CK497" s="182"/>
      <c r="CL497" s="182"/>
      <c r="CM497" s="182"/>
      <c r="CN497" s="182"/>
      <c r="CO497" s="182"/>
      <c r="CP497" s="182"/>
      <c r="CQ497" s="182"/>
      <c r="CR497" s="182"/>
      <c r="CS497" s="182"/>
      <c r="CT497" s="182"/>
      <c r="CU497" s="182"/>
      <c r="CV497" s="191"/>
      <c r="CW497" s="21"/>
      <c r="CX497" s="196"/>
    </row>
    <row r="498" spans="1:102" ht="15" customHeight="1" x14ac:dyDescent="0.25">
      <c r="A498" s="220"/>
      <c r="B498" s="230"/>
      <c r="C498" s="223"/>
      <c r="D498" s="226"/>
      <c r="E498" s="228"/>
      <c r="F498" s="32" t="s">
        <v>33</v>
      </c>
      <c r="G498" s="44"/>
      <c r="H498" s="133"/>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134"/>
      <c r="AK498" s="182"/>
      <c r="AL498" s="182"/>
      <c r="AM498" s="182"/>
      <c r="AN498" s="182"/>
      <c r="AO498" s="182"/>
      <c r="AP498" s="182"/>
      <c r="AQ498" s="182"/>
      <c r="AR498" s="182"/>
      <c r="AS498" s="182"/>
      <c r="AT498" s="182"/>
      <c r="AU498" s="182"/>
      <c r="AV498" s="182"/>
      <c r="AW498" s="182"/>
      <c r="AX498" s="182"/>
      <c r="AY498" s="182"/>
      <c r="AZ498" s="182"/>
      <c r="BA498" s="182"/>
      <c r="BB498" s="182"/>
      <c r="BC498" s="182"/>
      <c r="BD498" s="182"/>
      <c r="BE498" s="182"/>
      <c r="BF498" s="182"/>
      <c r="BG498" s="182"/>
      <c r="BH498" s="182"/>
      <c r="BI498" s="182"/>
      <c r="BJ498" s="182"/>
      <c r="BK498" s="182"/>
      <c r="BL498" s="182"/>
      <c r="BM498" s="182"/>
      <c r="BN498" s="182"/>
      <c r="BO498" s="182"/>
      <c r="BP498" s="182"/>
      <c r="BQ498" s="182"/>
      <c r="BR498" s="182"/>
      <c r="BS498" s="182"/>
      <c r="BT498" s="182"/>
      <c r="BU498" s="182"/>
      <c r="BV498" s="182"/>
      <c r="BW498" s="182"/>
      <c r="BX498" s="182"/>
      <c r="BY498" s="182"/>
      <c r="BZ498" s="182"/>
      <c r="CA498" s="182"/>
      <c r="CB498" s="182"/>
      <c r="CC498" s="182"/>
      <c r="CD498" s="182"/>
      <c r="CE498" s="182"/>
      <c r="CF498" s="182"/>
      <c r="CG498" s="182"/>
      <c r="CH498" s="182"/>
      <c r="CI498" s="182"/>
      <c r="CJ498" s="182"/>
      <c r="CK498" s="182"/>
      <c r="CL498" s="182"/>
      <c r="CM498" s="182"/>
      <c r="CN498" s="182"/>
      <c r="CO498" s="182"/>
      <c r="CP498" s="182"/>
      <c r="CQ498" s="182"/>
      <c r="CR498" s="182"/>
      <c r="CS498" s="182"/>
      <c r="CT498" s="182"/>
      <c r="CU498" s="182"/>
      <c r="CV498" s="191"/>
      <c r="CW498" s="21"/>
      <c r="CX498" s="196"/>
    </row>
    <row r="499" spans="1:102" ht="15" customHeight="1" x14ac:dyDescent="0.25">
      <c r="A499" s="220"/>
      <c r="B499" s="230"/>
      <c r="C499" s="223"/>
      <c r="D499" s="226"/>
      <c r="E499" s="228"/>
      <c r="F499" s="47" t="s">
        <v>34</v>
      </c>
      <c r="G499" s="135" t="str">
        <f t="shared" ref="G499" si="109">IF(COUNTIF(I499:CV502,"&gt;0"),"Yes","No")</f>
        <v>No</v>
      </c>
      <c r="H499" s="135"/>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136"/>
      <c r="AK499" s="183"/>
      <c r="AL499" s="183"/>
      <c r="AM499" s="183"/>
      <c r="AN499" s="183"/>
      <c r="AO499" s="183"/>
      <c r="AP499" s="183"/>
      <c r="AQ499" s="183"/>
      <c r="AR499" s="183"/>
      <c r="AS499" s="183"/>
      <c r="AT499" s="183"/>
      <c r="AU499" s="183"/>
      <c r="AV499" s="183"/>
      <c r="AW499" s="183"/>
      <c r="AX499" s="183"/>
      <c r="AY499" s="183"/>
      <c r="AZ499" s="183"/>
      <c r="BA499" s="183"/>
      <c r="BB499" s="183"/>
      <c r="BC499" s="183"/>
      <c r="BD499" s="183"/>
      <c r="BE499" s="183"/>
      <c r="BF499" s="183"/>
      <c r="BG499" s="183"/>
      <c r="BH499" s="183"/>
      <c r="BI499" s="183"/>
      <c r="BJ499" s="183"/>
      <c r="BK499" s="183"/>
      <c r="BL499" s="183"/>
      <c r="BM499" s="183"/>
      <c r="BN499" s="183"/>
      <c r="BO499" s="183"/>
      <c r="BP499" s="183"/>
      <c r="BQ499" s="183"/>
      <c r="BR499" s="183"/>
      <c r="BS499" s="183"/>
      <c r="BT499" s="183"/>
      <c r="BU499" s="183"/>
      <c r="BV499" s="183"/>
      <c r="BW499" s="183"/>
      <c r="BX499" s="183"/>
      <c r="BY499" s="183"/>
      <c r="BZ499" s="183"/>
      <c r="CA499" s="183"/>
      <c r="CB499" s="183"/>
      <c r="CC499" s="183"/>
      <c r="CD499" s="183"/>
      <c r="CE499" s="183"/>
      <c r="CF499" s="183"/>
      <c r="CG499" s="183"/>
      <c r="CH499" s="183"/>
      <c r="CI499" s="183"/>
      <c r="CJ499" s="183"/>
      <c r="CK499" s="183"/>
      <c r="CL499" s="183"/>
      <c r="CM499" s="183"/>
      <c r="CN499" s="183"/>
      <c r="CO499" s="183"/>
      <c r="CP499" s="183"/>
      <c r="CQ499" s="183"/>
      <c r="CR499" s="183"/>
      <c r="CS499" s="183"/>
      <c r="CT499" s="183"/>
      <c r="CU499" s="183"/>
      <c r="CV499" s="192"/>
      <c r="CW499" s="21"/>
      <c r="CX499" s="196"/>
    </row>
    <row r="500" spans="1:102" ht="15" customHeight="1" x14ac:dyDescent="0.25">
      <c r="A500" s="220"/>
      <c r="B500" s="230"/>
      <c r="C500" s="223"/>
      <c r="D500" s="226"/>
      <c r="E500" s="228"/>
      <c r="F500" s="47" t="s">
        <v>35</v>
      </c>
      <c r="G500" s="44"/>
      <c r="H500" s="135"/>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136"/>
      <c r="AK500" s="183"/>
      <c r="AL500" s="183"/>
      <c r="AM500" s="183"/>
      <c r="AN500" s="183"/>
      <c r="AO500" s="183"/>
      <c r="AP500" s="183"/>
      <c r="AQ500" s="183"/>
      <c r="AR500" s="183"/>
      <c r="AS500" s="183"/>
      <c r="AT500" s="183"/>
      <c r="AU500" s="183"/>
      <c r="AV500" s="183"/>
      <c r="AW500" s="183"/>
      <c r="AX500" s="183"/>
      <c r="AY500" s="183"/>
      <c r="AZ500" s="183"/>
      <c r="BA500" s="183"/>
      <c r="BB500" s="183"/>
      <c r="BC500" s="183"/>
      <c r="BD500" s="183"/>
      <c r="BE500" s="183"/>
      <c r="BF500" s="183"/>
      <c r="BG500" s="183"/>
      <c r="BH500" s="183"/>
      <c r="BI500" s="183"/>
      <c r="BJ500" s="183"/>
      <c r="BK500" s="183"/>
      <c r="BL500" s="183"/>
      <c r="BM500" s="183"/>
      <c r="BN500" s="183"/>
      <c r="BO500" s="183"/>
      <c r="BP500" s="183"/>
      <c r="BQ500" s="183"/>
      <c r="BR500" s="183"/>
      <c r="BS500" s="183"/>
      <c r="BT500" s="183"/>
      <c r="BU500" s="183"/>
      <c r="BV500" s="183"/>
      <c r="BW500" s="183"/>
      <c r="BX500" s="183"/>
      <c r="BY500" s="183"/>
      <c r="BZ500" s="183"/>
      <c r="CA500" s="183"/>
      <c r="CB500" s="183"/>
      <c r="CC500" s="183"/>
      <c r="CD500" s="183"/>
      <c r="CE500" s="183"/>
      <c r="CF500" s="183"/>
      <c r="CG500" s="183"/>
      <c r="CH500" s="183"/>
      <c r="CI500" s="183"/>
      <c r="CJ500" s="183"/>
      <c r="CK500" s="183"/>
      <c r="CL500" s="183"/>
      <c r="CM500" s="183"/>
      <c r="CN500" s="183"/>
      <c r="CO500" s="183"/>
      <c r="CP500" s="183"/>
      <c r="CQ500" s="183"/>
      <c r="CR500" s="183"/>
      <c r="CS500" s="183"/>
      <c r="CT500" s="183"/>
      <c r="CU500" s="183"/>
      <c r="CV500" s="192"/>
      <c r="CW500" s="21"/>
      <c r="CX500" s="196"/>
    </row>
    <row r="501" spans="1:102" ht="15" customHeight="1" x14ac:dyDescent="0.25">
      <c r="A501" s="220"/>
      <c r="B501" s="230"/>
      <c r="C501" s="223"/>
      <c r="D501" s="226"/>
      <c r="E501" s="228"/>
      <c r="F501" s="47" t="s">
        <v>36</v>
      </c>
      <c r="G501" s="44"/>
      <c r="H501" s="135"/>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136"/>
      <c r="AK501" s="183"/>
      <c r="AL501" s="183"/>
      <c r="AM501" s="183"/>
      <c r="AN501" s="183"/>
      <c r="AO501" s="183"/>
      <c r="AP501" s="183"/>
      <c r="AQ501" s="183"/>
      <c r="AR501" s="183"/>
      <c r="AS501" s="183"/>
      <c r="AT501" s="183"/>
      <c r="AU501" s="183"/>
      <c r="AV501" s="183"/>
      <c r="AW501" s="183"/>
      <c r="AX501" s="183"/>
      <c r="AY501" s="183"/>
      <c r="AZ501" s="183"/>
      <c r="BA501" s="183"/>
      <c r="BB501" s="183"/>
      <c r="BC501" s="183"/>
      <c r="BD501" s="183"/>
      <c r="BE501" s="183"/>
      <c r="BF501" s="183"/>
      <c r="BG501" s="183"/>
      <c r="BH501" s="183"/>
      <c r="BI501" s="183"/>
      <c r="BJ501" s="183"/>
      <c r="BK501" s="183"/>
      <c r="BL501" s="183"/>
      <c r="BM501" s="183"/>
      <c r="BN501" s="183"/>
      <c r="BO501" s="183"/>
      <c r="BP501" s="183"/>
      <c r="BQ501" s="183"/>
      <c r="BR501" s="183"/>
      <c r="BS501" s="183"/>
      <c r="BT501" s="183"/>
      <c r="BU501" s="183"/>
      <c r="BV501" s="183"/>
      <c r="BW501" s="183"/>
      <c r="BX501" s="183"/>
      <c r="BY501" s="183"/>
      <c r="BZ501" s="183"/>
      <c r="CA501" s="183"/>
      <c r="CB501" s="183"/>
      <c r="CC501" s="183"/>
      <c r="CD501" s="183"/>
      <c r="CE501" s="183"/>
      <c r="CF501" s="183"/>
      <c r="CG501" s="183"/>
      <c r="CH501" s="183"/>
      <c r="CI501" s="183"/>
      <c r="CJ501" s="183"/>
      <c r="CK501" s="183"/>
      <c r="CL501" s="183"/>
      <c r="CM501" s="183"/>
      <c r="CN501" s="183"/>
      <c r="CO501" s="183"/>
      <c r="CP501" s="183"/>
      <c r="CQ501" s="183"/>
      <c r="CR501" s="183"/>
      <c r="CS501" s="183"/>
      <c r="CT501" s="183"/>
      <c r="CU501" s="183"/>
      <c r="CV501" s="192"/>
      <c r="CW501" s="21"/>
      <c r="CX501" s="196"/>
    </row>
    <row r="502" spans="1:102" ht="15" customHeight="1" x14ac:dyDescent="0.25">
      <c r="A502" s="220"/>
      <c r="B502" s="230"/>
      <c r="C502" s="223"/>
      <c r="D502" s="226"/>
      <c r="E502" s="228"/>
      <c r="F502" s="47" t="s">
        <v>37</v>
      </c>
      <c r="G502" s="44"/>
      <c r="H502" s="135"/>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136"/>
      <c r="AK502" s="183"/>
      <c r="AL502" s="183"/>
      <c r="AM502" s="183"/>
      <c r="AN502" s="183"/>
      <c r="AO502" s="183"/>
      <c r="AP502" s="183"/>
      <c r="AQ502" s="183"/>
      <c r="AR502" s="183"/>
      <c r="AS502" s="183"/>
      <c r="AT502" s="183"/>
      <c r="AU502" s="183"/>
      <c r="AV502" s="183"/>
      <c r="AW502" s="183"/>
      <c r="AX502" s="183"/>
      <c r="AY502" s="183"/>
      <c r="AZ502" s="183"/>
      <c r="BA502" s="183"/>
      <c r="BB502" s="183"/>
      <c r="BC502" s="183"/>
      <c r="BD502" s="183"/>
      <c r="BE502" s="183"/>
      <c r="BF502" s="183"/>
      <c r="BG502" s="183"/>
      <c r="BH502" s="183"/>
      <c r="BI502" s="183"/>
      <c r="BJ502" s="183"/>
      <c r="BK502" s="183"/>
      <c r="BL502" s="183"/>
      <c r="BM502" s="183"/>
      <c r="BN502" s="183"/>
      <c r="BO502" s="183"/>
      <c r="BP502" s="183"/>
      <c r="BQ502" s="183"/>
      <c r="BR502" s="183"/>
      <c r="BS502" s="183"/>
      <c r="BT502" s="183"/>
      <c r="BU502" s="183"/>
      <c r="BV502" s="183"/>
      <c r="BW502" s="183"/>
      <c r="BX502" s="183"/>
      <c r="BY502" s="183"/>
      <c r="BZ502" s="183"/>
      <c r="CA502" s="183"/>
      <c r="CB502" s="183"/>
      <c r="CC502" s="183"/>
      <c r="CD502" s="183"/>
      <c r="CE502" s="183"/>
      <c r="CF502" s="183"/>
      <c r="CG502" s="183"/>
      <c r="CH502" s="183"/>
      <c r="CI502" s="183"/>
      <c r="CJ502" s="183"/>
      <c r="CK502" s="183"/>
      <c r="CL502" s="183"/>
      <c r="CM502" s="183"/>
      <c r="CN502" s="183"/>
      <c r="CO502" s="183"/>
      <c r="CP502" s="183"/>
      <c r="CQ502" s="183"/>
      <c r="CR502" s="183"/>
      <c r="CS502" s="183"/>
      <c r="CT502" s="183"/>
      <c r="CU502" s="183"/>
      <c r="CV502" s="192"/>
      <c r="CW502" s="21"/>
      <c r="CX502" s="196"/>
    </row>
    <row r="503" spans="1:102" ht="15" customHeight="1" x14ac:dyDescent="0.25">
      <c r="A503" s="220"/>
      <c r="B503" s="230"/>
      <c r="C503" s="223"/>
      <c r="D503" s="226"/>
      <c r="E503" s="228"/>
      <c r="F503" s="49" t="s">
        <v>38</v>
      </c>
      <c r="G503" s="137" t="str">
        <f t="shared" ref="G503" si="110">IF(COUNTIF(I503:CV506,"&gt;0"),"Yes","No")</f>
        <v>No</v>
      </c>
      <c r="H503" s="137"/>
      <c r="I503" s="50"/>
      <c r="J503" s="50"/>
      <c r="K503" s="50"/>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138"/>
      <c r="AK503" s="184"/>
      <c r="AL503" s="184"/>
      <c r="AM503" s="184"/>
      <c r="AN503" s="184"/>
      <c r="AO503" s="184"/>
      <c r="AP503" s="184"/>
      <c r="AQ503" s="184"/>
      <c r="AR503" s="184"/>
      <c r="AS503" s="184"/>
      <c r="AT503" s="184"/>
      <c r="AU503" s="184"/>
      <c r="AV503" s="184"/>
      <c r="AW503" s="184"/>
      <c r="AX503" s="184"/>
      <c r="AY503" s="184"/>
      <c r="AZ503" s="184"/>
      <c r="BA503" s="184"/>
      <c r="BB503" s="184"/>
      <c r="BC503" s="184"/>
      <c r="BD503" s="184"/>
      <c r="BE503" s="184"/>
      <c r="BF503" s="184"/>
      <c r="BG503" s="184"/>
      <c r="BH503" s="184"/>
      <c r="BI503" s="184"/>
      <c r="BJ503" s="184"/>
      <c r="BK503" s="184"/>
      <c r="BL503" s="184"/>
      <c r="BM503" s="184"/>
      <c r="BN503" s="184"/>
      <c r="BO503" s="184"/>
      <c r="BP503" s="184"/>
      <c r="BQ503" s="184"/>
      <c r="BR503" s="184"/>
      <c r="BS503" s="184"/>
      <c r="BT503" s="184"/>
      <c r="BU503" s="184"/>
      <c r="BV503" s="184"/>
      <c r="BW503" s="184"/>
      <c r="BX503" s="184"/>
      <c r="BY503" s="184"/>
      <c r="BZ503" s="184"/>
      <c r="CA503" s="184"/>
      <c r="CB503" s="184"/>
      <c r="CC503" s="184"/>
      <c r="CD503" s="184"/>
      <c r="CE503" s="184"/>
      <c r="CF503" s="184"/>
      <c r="CG503" s="184"/>
      <c r="CH503" s="184"/>
      <c r="CI503" s="184"/>
      <c r="CJ503" s="184"/>
      <c r="CK503" s="184"/>
      <c r="CL503" s="184"/>
      <c r="CM503" s="184"/>
      <c r="CN503" s="184"/>
      <c r="CO503" s="184"/>
      <c r="CP503" s="184"/>
      <c r="CQ503" s="184"/>
      <c r="CR503" s="184"/>
      <c r="CS503" s="184"/>
      <c r="CT503" s="184"/>
      <c r="CU503" s="184"/>
      <c r="CV503" s="193"/>
      <c r="CW503" s="21"/>
      <c r="CX503" s="196"/>
    </row>
    <row r="504" spans="1:102" ht="15" customHeight="1" x14ac:dyDescent="0.25">
      <c r="A504" s="220"/>
      <c r="B504" s="230"/>
      <c r="C504" s="223"/>
      <c r="D504" s="226"/>
      <c r="E504" s="228"/>
      <c r="F504" s="49" t="s">
        <v>39</v>
      </c>
      <c r="G504" s="44"/>
      <c r="H504" s="137"/>
      <c r="I504" s="50"/>
      <c r="J504" s="50"/>
      <c r="K504" s="50"/>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138"/>
      <c r="AK504" s="184"/>
      <c r="AL504" s="184"/>
      <c r="AM504" s="184"/>
      <c r="AN504" s="184"/>
      <c r="AO504" s="184"/>
      <c r="AP504" s="184"/>
      <c r="AQ504" s="184"/>
      <c r="AR504" s="184"/>
      <c r="AS504" s="184"/>
      <c r="AT504" s="184"/>
      <c r="AU504" s="184"/>
      <c r="AV504" s="184"/>
      <c r="AW504" s="184"/>
      <c r="AX504" s="184"/>
      <c r="AY504" s="184"/>
      <c r="AZ504" s="184"/>
      <c r="BA504" s="184"/>
      <c r="BB504" s="184"/>
      <c r="BC504" s="184"/>
      <c r="BD504" s="184"/>
      <c r="BE504" s="184"/>
      <c r="BF504" s="184"/>
      <c r="BG504" s="184"/>
      <c r="BH504" s="184"/>
      <c r="BI504" s="184"/>
      <c r="BJ504" s="184"/>
      <c r="BK504" s="184"/>
      <c r="BL504" s="184"/>
      <c r="BM504" s="184"/>
      <c r="BN504" s="184"/>
      <c r="BO504" s="184"/>
      <c r="BP504" s="184"/>
      <c r="BQ504" s="184"/>
      <c r="BR504" s="184"/>
      <c r="BS504" s="184"/>
      <c r="BT504" s="184"/>
      <c r="BU504" s="184"/>
      <c r="BV504" s="184"/>
      <c r="BW504" s="184"/>
      <c r="BX504" s="184"/>
      <c r="BY504" s="184"/>
      <c r="BZ504" s="184"/>
      <c r="CA504" s="184"/>
      <c r="CB504" s="184"/>
      <c r="CC504" s="184"/>
      <c r="CD504" s="184"/>
      <c r="CE504" s="184"/>
      <c r="CF504" s="184"/>
      <c r="CG504" s="184"/>
      <c r="CH504" s="184"/>
      <c r="CI504" s="184"/>
      <c r="CJ504" s="184"/>
      <c r="CK504" s="184"/>
      <c r="CL504" s="184"/>
      <c r="CM504" s="184"/>
      <c r="CN504" s="184"/>
      <c r="CO504" s="184"/>
      <c r="CP504" s="184"/>
      <c r="CQ504" s="184"/>
      <c r="CR504" s="184"/>
      <c r="CS504" s="184"/>
      <c r="CT504" s="184"/>
      <c r="CU504" s="184"/>
      <c r="CV504" s="193"/>
      <c r="CW504" s="21"/>
      <c r="CX504" s="196"/>
    </row>
    <row r="505" spans="1:102" ht="15" customHeight="1" x14ac:dyDescent="0.25">
      <c r="A505" s="220"/>
      <c r="B505" s="230"/>
      <c r="C505" s="223"/>
      <c r="D505" s="226"/>
      <c r="E505" s="228"/>
      <c r="F505" s="49" t="s">
        <v>40</v>
      </c>
      <c r="G505" s="44"/>
      <c r="H505" s="137"/>
      <c r="I505" s="50"/>
      <c r="J505" s="50"/>
      <c r="K505" s="50"/>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138"/>
      <c r="AK505" s="184"/>
      <c r="AL505" s="184"/>
      <c r="AM505" s="184"/>
      <c r="AN505" s="184"/>
      <c r="AO505" s="184"/>
      <c r="AP505" s="184"/>
      <c r="AQ505" s="184"/>
      <c r="AR505" s="184"/>
      <c r="AS505" s="184"/>
      <c r="AT505" s="184"/>
      <c r="AU505" s="184"/>
      <c r="AV505" s="184"/>
      <c r="AW505" s="184"/>
      <c r="AX505" s="184"/>
      <c r="AY505" s="184"/>
      <c r="AZ505" s="184"/>
      <c r="BA505" s="184"/>
      <c r="BB505" s="184"/>
      <c r="BC505" s="184"/>
      <c r="BD505" s="184"/>
      <c r="BE505" s="184"/>
      <c r="BF505" s="184"/>
      <c r="BG505" s="184"/>
      <c r="BH505" s="184"/>
      <c r="BI505" s="184"/>
      <c r="BJ505" s="184"/>
      <c r="BK505" s="184"/>
      <c r="BL505" s="184"/>
      <c r="BM505" s="184"/>
      <c r="BN505" s="184"/>
      <c r="BO505" s="184"/>
      <c r="BP505" s="184"/>
      <c r="BQ505" s="184"/>
      <c r="BR505" s="184"/>
      <c r="BS505" s="184"/>
      <c r="BT505" s="184"/>
      <c r="BU505" s="184"/>
      <c r="BV505" s="184"/>
      <c r="BW505" s="184"/>
      <c r="BX505" s="184"/>
      <c r="BY505" s="184"/>
      <c r="BZ505" s="184"/>
      <c r="CA505" s="184"/>
      <c r="CB505" s="184"/>
      <c r="CC505" s="184"/>
      <c r="CD505" s="184"/>
      <c r="CE505" s="184"/>
      <c r="CF505" s="184"/>
      <c r="CG505" s="184"/>
      <c r="CH505" s="184"/>
      <c r="CI505" s="184"/>
      <c r="CJ505" s="184"/>
      <c r="CK505" s="184"/>
      <c r="CL505" s="184"/>
      <c r="CM505" s="184"/>
      <c r="CN505" s="184"/>
      <c r="CO505" s="184"/>
      <c r="CP505" s="184"/>
      <c r="CQ505" s="184"/>
      <c r="CR505" s="184"/>
      <c r="CS505" s="184"/>
      <c r="CT505" s="184"/>
      <c r="CU505" s="184"/>
      <c r="CV505" s="193"/>
      <c r="CW505" s="21"/>
      <c r="CX505" s="196"/>
    </row>
    <row r="506" spans="1:102" ht="15" customHeight="1" x14ac:dyDescent="0.25">
      <c r="A506" s="220"/>
      <c r="B506" s="230"/>
      <c r="C506" s="223"/>
      <c r="D506" s="226"/>
      <c r="E506" s="228"/>
      <c r="F506" s="49" t="s">
        <v>41</v>
      </c>
      <c r="G506" s="44"/>
      <c r="H506" s="137"/>
      <c r="I506" s="50"/>
      <c r="J506" s="50"/>
      <c r="K506" s="50"/>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138"/>
      <c r="AK506" s="184"/>
      <c r="AL506" s="184"/>
      <c r="AM506" s="184"/>
      <c r="AN506" s="184"/>
      <c r="AO506" s="184"/>
      <c r="AP506" s="184"/>
      <c r="AQ506" s="184"/>
      <c r="AR506" s="184"/>
      <c r="AS506" s="184"/>
      <c r="AT506" s="184"/>
      <c r="AU506" s="184"/>
      <c r="AV506" s="184"/>
      <c r="AW506" s="184"/>
      <c r="AX506" s="184"/>
      <c r="AY506" s="184"/>
      <c r="AZ506" s="184"/>
      <c r="BA506" s="184"/>
      <c r="BB506" s="184"/>
      <c r="BC506" s="184"/>
      <c r="BD506" s="184"/>
      <c r="BE506" s="184"/>
      <c r="BF506" s="184"/>
      <c r="BG506" s="184"/>
      <c r="BH506" s="184"/>
      <c r="BI506" s="184"/>
      <c r="BJ506" s="184"/>
      <c r="BK506" s="184"/>
      <c r="BL506" s="184"/>
      <c r="BM506" s="184"/>
      <c r="BN506" s="184"/>
      <c r="BO506" s="184"/>
      <c r="BP506" s="184"/>
      <c r="BQ506" s="184"/>
      <c r="BR506" s="184"/>
      <c r="BS506" s="184"/>
      <c r="BT506" s="184"/>
      <c r="BU506" s="184"/>
      <c r="BV506" s="184"/>
      <c r="BW506" s="184"/>
      <c r="BX506" s="184"/>
      <c r="BY506" s="184"/>
      <c r="BZ506" s="184"/>
      <c r="CA506" s="184"/>
      <c r="CB506" s="184"/>
      <c r="CC506" s="184"/>
      <c r="CD506" s="184"/>
      <c r="CE506" s="184"/>
      <c r="CF506" s="184"/>
      <c r="CG506" s="184"/>
      <c r="CH506" s="184"/>
      <c r="CI506" s="184"/>
      <c r="CJ506" s="184"/>
      <c r="CK506" s="184"/>
      <c r="CL506" s="184"/>
      <c r="CM506" s="184"/>
      <c r="CN506" s="184"/>
      <c r="CO506" s="184"/>
      <c r="CP506" s="184"/>
      <c r="CQ506" s="184"/>
      <c r="CR506" s="184"/>
      <c r="CS506" s="184"/>
      <c r="CT506" s="184"/>
      <c r="CU506" s="184"/>
      <c r="CV506" s="193"/>
      <c r="CW506" s="21"/>
      <c r="CX506" s="196"/>
    </row>
    <row r="507" spans="1:102" ht="15" customHeight="1" x14ac:dyDescent="0.25">
      <c r="A507" s="220"/>
      <c r="B507" s="230"/>
      <c r="C507" s="223"/>
      <c r="D507" s="226"/>
      <c r="E507" s="228"/>
      <c r="F507" s="77" t="s">
        <v>42</v>
      </c>
      <c r="G507" s="139" t="str">
        <f t="shared" ref="G507" si="111">IF(COUNTIF(I507:CV510,"&gt;0"),"Yes","No")</f>
        <v>No</v>
      </c>
      <c r="H507" s="139"/>
      <c r="I507" s="78"/>
      <c r="J507" s="78"/>
      <c r="K507" s="78"/>
      <c r="L507" s="78"/>
      <c r="M507" s="78"/>
      <c r="N507" s="78"/>
      <c r="O507" s="78"/>
      <c r="P507" s="78"/>
      <c r="Q507" s="78"/>
      <c r="R507" s="78"/>
      <c r="S507" s="78"/>
      <c r="T507" s="78"/>
      <c r="U507" s="78"/>
      <c r="V507" s="78"/>
      <c r="W507" s="78"/>
      <c r="X507" s="78"/>
      <c r="Y507" s="78"/>
      <c r="Z507" s="78"/>
      <c r="AA507" s="78"/>
      <c r="AB507" s="78"/>
      <c r="AC507" s="78"/>
      <c r="AD507" s="78"/>
      <c r="AE507" s="78"/>
      <c r="AF507" s="78"/>
      <c r="AG507" s="78"/>
      <c r="AH507" s="78"/>
      <c r="AI507" s="78"/>
      <c r="AJ507" s="140"/>
      <c r="AK507" s="185"/>
      <c r="AL507" s="185"/>
      <c r="AM507" s="185"/>
      <c r="AN507" s="185"/>
      <c r="AO507" s="185"/>
      <c r="AP507" s="185"/>
      <c r="AQ507" s="185"/>
      <c r="AR507" s="185"/>
      <c r="AS507" s="185"/>
      <c r="AT507" s="185"/>
      <c r="AU507" s="185"/>
      <c r="AV507" s="185"/>
      <c r="AW507" s="185"/>
      <c r="AX507" s="185"/>
      <c r="AY507" s="185"/>
      <c r="AZ507" s="185"/>
      <c r="BA507" s="185"/>
      <c r="BB507" s="185"/>
      <c r="BC507" s="185"/>
      <c r="BD507" s="185"/>
      <c r="BE507" s="185"/>
      <c r="BF507" s="185"/>
      <c r="BG507" s="185"/>
      <c r="BH507" s="185"/>
      <c r="BI507" s="185"/>
      <c r="BJ507" s="185"/>
      <c r="BK507" s="185"/>
      <c r="BL507" s="185"/>
      <c r="BM507" s="185"/>
      <c r="BN507" s="185"/>
      <c r="BO507" s="185"/>
      <c r="BP507" s="185"/>
      <c r="BQ507" s="185"/>
      <c r="BR507" s="185"/>
      <c r="BS507" s="185"/>
      <c r="BT507" s="185"/>
      <c r="BU507" s="185"/>
      <c r="BV507" s="185"/>
      <c r="BW507" s="185"/>
      <c r="BX507" s="185"/>
      <c r="BY507" s="185"/>
      <c r="BZ507" s="185"/>
      <c r="CA507" s="185"/>
      <c r="CB507" s="185"/>
      <c r="CC507" s="185"/>
      <c r="CD507" s="185"/>
      <c r="CE507" s="185"/>
      <c r="CF507" s="185"/>
      <c r="CG507" s="185"/>
      <c r="CH507" s="185"/>
      <c r="CI507" s="185"/>
      <c r="CJ507" s="185"/>
      <c r="CK507" s="185"/>
      <c r="CL507" s="185"/>
      <c r="CM507" s="185"/>
      <c r="CN507" s="185"/>
      <c r="CO507" s="185"/>
      <c r="CP507" s="185"/>
      <c r="CQ507" s="185"/>
      <c r="CR507" s="185"/>
      <c r="CS507" s="185"/>
      <c r="CT507" s="185"/>
      <c r="CU507" s="185"/>
      <c r="CV507" s="194"/>
      <c r="CW507" s="21"/>
      <c r="CX507" s="196"/>
    </row>
    <row r="508" spans="1:102" ht="15" customHeight="1" x14ac:dyDescent="0.25">
      <c r="A508" s="220"/>
      <c r="B508" s="230"/>
      <c r="C508" s="223"/>
      <c r="D508" s="226"/>
      <c r="E508" s="228"/>
      <c r="F508" s="77" t="s">
        <v>43</v>
      </c>
      <c r="G508" s="44"/>
      <c r="H508" s="139"/>
      <c r="I508" s="78"/>
      <c r="J508" s="78"/>
      <c r="K508" s="78"/>
      <c r="L508" s="78"/>
      <c r="M508" s="78"/>
      <c r="N508" s="78"/>
      <c r="O508" s="78"/>
      <c r="P508" s="78"/>
      <c r="Q508" s="78"/>
      <c r="R508" s="78"/>
      <c r="S508" s="78"/>
      <c r="T508" s="78"/>
      <c r="U508" s="78"/>
      <c r="V508" s="78"/>
      <c r="W508" s="78"/>
      <c r="X508" s="78"/>
      <c r="Y508" s="78"/>
      <c r="Z508" s="78"/>
      <c r="AA508" s="78"/>
      <c r="AB508" s="78"/>
      <c r="AC508" s="78"/>
      <c r="AD508" s="78"/>
      <c r="AE508" s="78"/>
      <c r="AF508" s="78"/>
      <c r="AG508" s="78"/>
      <c r="AH508" s="78"/>
      <c r="AI508" s="78"/>
      <c r="AJ508" s="140"/>
      <c r="AK508" s="185"/>
      <c r="AL508" s="185"/>
      <c r="AM508" s="185"/>
      <c r="AN508" s="185"/>
      <c r="AO508" s="185"/>
      <c r="AP508" s="185"/>
      <c r="AQ508" s="185"/>
      <c r="AR508" s="185"/>
      <c r="AS508" s="185"/>
      <c r="AT508" s="185"/>
      <c r="AU508" s="185"/>
      <c r="AV508" s="185"/>
      <c r="AW508" s="185"/>
      <c r="AX508" s="185"/>
      <c r="AY508" s="185"/>
      <c r="AZ508" s="185"/>
      <c r="BA508" s="185"/>
      <c r="BB508" s="185"/>
      <c r="BC508" s="185"/>
      <c r="BD508" s="185"/>
      <c r="BE508" s="185"/>
      <c r="BF508" s="185"/>
      <c r="BG508" s="185"/>
      <c r="BH508" s="185"/>
      <c r="BI508" s="185"/>
      <c r="BJ508" s="185"/>
      <c r="BK508" s="185"/>
      <c r="BL508" s="185"/>
      <c r="BM508" s="185"/>
      <c r="BN508" s="185"/>
      <c r="BO508" s="185"/>
      <c r="BP508" s="185"/>
      <c r="BQ508" s="185"/>
      <c r="BR508" s="185"/>
      <c r="BS508" s="185"/>
      <c r="BT508" s="185"/>
      <c r="BU508" s="185"/>
      <c r="BV508" s="185"/>
      <c r="BW508" s="185"/>
      <c r="BX508" s="185"/>
      <c r="BY508" s="185"/>
      <c r="BZ508" s="185"/>
      <c r="CA508" s="185"/>
      <c r="CB508" s="185"/>
      <c r="CC508" s="185"/>
      <c r="CD508" s="185"/>
      <c r="CE508" s="185"/>
      <c r="CF508" s="185"/>
      <c r="CG508" s="185"/>
      <c r="CH508" s="185"/>
      <c r="CI508" s="185"/>
      <c r="CJ508" s="185"/>
      <c r="CK508" s="185"/>
      <c r="CL508" s="185"/>
      <c r="CM508" s="185"/>
      <c r="CN508" s="185"/>
      <c r="CO508" s="185"/>
      <c r="CP508" s="185"/>
      <c r="CQ508" s="185"/>
      <c r="CR508" s="185"/>
      <c r="CS508" s="185"/>
      <c r="CT508" s="185"/>
      <c r="CU508" s="185"/>
      <c r="CV508" s="194"/>
      <c r="CW508" s="21"/>
      <c r="CX508" s="196"/>
    </row>
    <row r="509" spans="1:102" ht="15" customHeight="1" x14ac:dyDescent="0.25">
      <c r="A509" s="220"/>
      <c r="B509" s="230"/>
      <c r="C509" s="223"/>
      <c r="D509" s="226"/>
      <c r="E509" s="228"/>
      <c r="F509" s="77" t="s">
        <v>44</v>
      </c>
      <c r="G509" s="44"/>
      <c r="H509" s="139"/>
      <c r="I509" s="78"/>
      <c r="J509" s="78"/>
      <c r="K509" s="78"/>
      <c r="L509" s="78"/>
      <c r="M509" s="78"/>
      <c r="N509" s="78"/>
      <c r="O509" s="78"/>
      <c r="P509" s="78"/>
      <c r="Q509" s="78"/>
      <c r="R509" s="78"/>
      <c r="S509" s="78"/>
      <c r="T509" s="78"/>
      <c r="U509" s="78"/>
      <c r="V509" s="78"/>
      <c r="W509" s="78"/>
      <c r="X509" s="78"/>
      <c r="Y509" s="78"/>
      <c r="Z509" s="78"/>
      <c r="AA509" s="78"/>
      <c r="AB509" s="78"/>
      <c r="AC509" s="78"/>
      <c r="AD509" s="78"/>
      <c r="AE509" s="78"/>
      <c r="AF509" s="78"/>
      <c r="AG509" s="78"/>
      <c r="AH509" s="78"/>
      <c r="AI509" s="78"/>
      <c r="AJ509" s="140"/>
      <c r="AK509" s="185"/>
      <c r="AL509" s="185"/>
      <c r="AM509" s="185"/>
      <c r="AN509" s="185"/>
      <c r="AO509" s="185"/>
      <c r="AP509" s="185"/>
      <c r="AQ509" s="185"/>
      <c r="AR509" s="185"/>
      <c r="AS509" s="185"/>
      <c r="AT509" s="185"/>
      <c r="AU509" s="185"/>
      <c r="AV509" s="185"/>
      <c r="AW509" s="185"/>
      <c r="AX509" s="185"/>
      <c r="AY509" s="185"/>
      <c r="AZ509" s="185"/>
      <c r="BA509" s="185"/>
      <c r="BB509" s="185"/>
      <c r="BC509" s="185"/>
      <c r="BD509" s="185"/>
      <c r="BE509" s="185"/>
      <c r="BF509" s="185"/>
      <c r="BG509" s="185"/>
      <c r="BH509" s="185"/>
      <c r="BI509" s="185"/>
      <c r="BJ509" s="185"/>
      <c r="BK509" s="185"/>
      <c r="BL509" s="185"/>
      <c r="BM509" s="185"/>
      <c r="BN509" s="185"/>
      <c r="BO509" s="185"/>
      <c r="BP509" s="185"/>
      <c r="BQ509" s="185"/>
      <c r="BR509" s="185"/>
      <c r="BS509" s="185"/>
      <c r="BT509" s="185"/>
      <c r="BU509" s="185"/>
      <c r="BV509" s="185"/>
      <c r="BW509" s="185"/>
      <c r="BX509" s="185"/>
      <c r="BY509" s="185"/>
      <c r="BZ509" s="185"/>
      <c r="CA509" s="185"/>
      <c r="CB509" s="185"/>
      <c r="CC509" s="185"/>
      <c r="CD509" s="185"/>
      <c r="CE509" s="185"/>
      <c r="CF509" s="185"/>
      <c r="CG509" s="185"/>
      <c r="CH509" s="185"/>
      <c r="CI509" s="185"/>
      <c r="CJ509" s="185"/>
      <c r="CK509" s="185"/>
      <c r="CL509" s="185"/>
      <c r="CM509" s="185"/>
      <c r="CN509" s="185"/>
      <c r="CO509" s="185"/>
      <c r="CP509" s="185"/>
      <c r="CQ509" s="185"/>
      <c r="CR509" s="185"/>
      <c r="CS509" s="185"/>
      <c r="CT509" s="185"/>
      <c r="CU509" s="185"/>
      <c r="CV509" s="194"/>
      <c r="CW509" s="21"/>
      <c r="CX509" s="196"/>
    </row>
    <row r="510" spans="1:102" ht="15" customHeight="1" thickBot="1" x14ac:dyDescent="0.3">
      <c r="A510" s="221"/>
      <c r="B510" s="231"/>
      <c r="C510" s="224"/>
      <c r="D510" s="227"/>
      <c r="E510" s="228"/>
      <c r="F510" s="79" t="s">
        <v>45</v>
      </c>
      <c r="G510" s="44"/>
      <c r="H510" s="141"/>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142"/>
      <c r="AK510" s="186"/>
      <c r="AL510" s="186"/>
      <c r="AM510" s="186"/>
      <c r="AN510" s="186"/>
      <c r="AO510" s="186"/>
      <c r="AP510" s="186"/>
      <c r="AQ510" s="186"/>
      <c r="AR510" s="186"/>
      <c r="AS510" s="186"/>
      <c r="AT510" s="186"/>
      <c r="AU510" s="186"/>
      <c r="AV510" s="186"/>
      <c r="AW510" s="186"/>
      <c r="AX510" s="186"/>
      <c r="AY510" s="186"/>
      <c r="AZ510" s="186"/>
      <c r="BA510" s="186"/>
      <c r="BB510" s="186"/>
      <c r="BC510" s="186"/>
      <c r="BD510" s="186"/>
      <c r="BE510" s="186"/>
      <c r="BF510" s="186"/>
      <c r="BG510" s="186"/>
      <c r="BH510" s="186"/>
      <c r="BI510" s="186"/>
      <c r="BJ510" s="186"/>
      <c r="BK510" s="186"/>
      <c r="BL510" s="186"/>
      <c r="BM510" s="186"/>
      <c r="BN510" s="186"/>
      <c r="BO510" s="186"/>
      <c r="BP510" s="186"/>
      <c r="BQ510" s="186"/>
      <c r="BR510" s="186"/>
      <c r="BS510" s="186"/>
      <c r="BT510" s="186"/>
      <c r="BU510" s="186"/>
      <c r="BV510" s="186"/>
      <c r="BW510" s="186"/>
      <c r="BX510" s="186"/>
      <c r="BY510" s="186"/>
      <c r="BZ510" s="186"/>
      <c r="CA510" s="186"/>
      <c r="CB510" s="186"/>
      <c r="CC510" s="186"/>
      <c r="CD510" s="186"/>
      <c r="CE510" s="186"/>
      <c r="CF510" s="186"/>
      <c r="CG510" s="186"/>
      <c r="CH510" s="186"/>
      <c r="CI510" s="186"/>
      <c r="CJ510" s="186"/>
      <c r="CK510" s="186"/>
      <c r="CL510" s="186"/>
      <c r="CM510" s="186"/>
      <c r="CN510" s="186"/>
      <c r="CO510" s="186"/>
      <c r="CP510" s="186"/>
      <c r="CQ510" s="186"/>
      <c r="CR510" s="186"/>
      <c r="CS510" s="186"/>
      <c r="CT510" s="186"/>
      <c r="CU510" s="186"/>
      <c r="CV510" s="195"/>
      <c r="CW510" s="21"/>
      <c r="CX510" s="196"/>
    </row>
    <row r="511" spans="1:102" ht="15" customHeight="1" thickBot="1" x14ac:dyDescent="0.3">
      <c r="A511" s="219"/>
      <c r="B511" s="158" t="s">
        <v>15</v>
      </c>
      <c r="C511" s="222"/>
      <c r="D511" s="225"/>
      <c r="E511" s="228"/>
      <c r="F511" s="51" t="s">
        <v>16</v>
      </c>
      <c r="G511" s="22" t="str">
        <f t="shared" ref="G511" si="112">IF(COUNTIF(I511:CV514,"&gt;0"),"Yes","No")</f>
        <v>No</v>
      </c>
      <c r="H511" s="126"/>
      <c r="I511" s="113"/>
      <c r="J511" s="112"/>
      <c r="K511" s="112"/>
      <c r="L511" s="112"/>
      <c r="M511" s="112"/>
      <c r="N511" s="113"/>
      <c r="O511" s="113"/>
      <c r="P511" s="113"/>
      <c r="Q511" s="113"/>
      <c r="R511" s="113"/>
      <c r="S511" s="113"/>
      <c r="T511" s="113"/>
      <c r="U511" s="113"/>
      <c r="V511" s="113"/>
      <c r="W511" s="113"/>
      <c r="X511" s="113"/>
      <c r="Y511" s="113"/>
      <c r="Z511" s="113"/>
      <c r="AA511" s="113"/>
      <c r="AB511" s="113"/>
      <c r="AC511" s="113"/>
      <c r="AD511" s="113"/>
      <c r="AE511" s="113"/>
      <c r="AF511" s="113"/>
      <c r="AG511" s="113"/>
      <c r="AH511" s="113"/>
      <c r="AI511" s="113"/>
      <c r="AJ511" s="127"/>
      <c r="AK511" s="178"/>
      <c r="AL511" s="178"/>
      <c r="AM511" s="178"/>
      <c r="AN511" s="178"/>
      <c r="AO511" s="178"/>
      <c r="AP511" s="178"/>
      <c r="AQ511" s="178"/>
      <c r="AR511" s="178"/>
      <c r="AS511" s="178"/>
      <c r="AT511" s="178"/>
      <c r="AU511" s="178"/>
      <c r="AV511" s="178"/>
      <c r="AW511" s="178"/>
      <c r="AX511" s="178"/>
      <c r="AY511" s="178"/>
      <c r="AZ511" s="178"/>
      <c r="BA511" s="178"/>
      <c r="BB511" s="178"/>
      <c r="BC511" s="178"/>
      <c r="BD511" s="178"/>
      <c r="BE511" s="178"/>
      <c r="BF511" s="178"/>
      <c r="BG511" s="178"/>
      <c r="BH511" s="178"/>
      <c r="BI511" s="178"/>
      <c r="BJ511" s="178"/>
      <c r="BK511" s="178"/>
      <c r="BL511" s="178"/>
      <c r="BM511" s="178"/>
      <c r="BN511" s="178"/>
      <c r="BO511" s="178"/>
      <c r="BP511" s="178"/>
      <c r="BQ511" s="178"/>
      <c r="BR511" s="178"/>
      <c r="BS511" s="178"/>
      <c r="BT511" s="178"/>
      <c r="BU511" s="178"/>
      <c r="BV511" s="178"/>
      <c r="BW511" s="178"/>
      <c r="BX511" s="178"/>
      <c r="BY511" s="178"/>
      <c r="BZ511" s="178"/>
      <c r="CA511" s="178"/>
      <c r="CB511" s="178"/>
      <c r="CC511" s="178"/>
      <c r="CD511" s="178"/>
      <c r="CE511" s="178"/>
      <c r="CF511" s="178"/>
      <c r="CG511" s="178"/>
      <c r="CH511" s="178"/>
      <c r="CI511" s="178"/>
      <c r="CJ511" s="178"/>
      <c r="CK511" s="178"/>
      <c r="CL511" s="178"/>
      <c r="CM511" s="178"/>
      <c r="CN511" s="178"/>
      <c r="CO511" s="178"/>
      <c r="CP511" s="178"/>
      <c r="CQ511" s="178"/>
      <c r="CR511" s="178"/>
      <c r="CS511" s="178"/>
      <c r="CT511" s="178"/>
      <c r="CU511" s="178"/>
      <c r="CV511" s="187"/>
      <c r="CW511" s="21"/>
      <c r="CX511" s="196"/>
    </row>
    <row r="512" spans="1:102" ht="15" customHeight="1" thickBot="1" x14ac:dyDescent="0.3">
      <c r="A512" s="220"/>
      <c r="B512" s="159"/>
      <c r="C512" s="223"/>
      <c r="D512" s="226"/>
      <c r="E512" s="228"/>
      <c r="F512" s="29" t="s">
        <v>18</v>
      </c>
      <c r="G512" s="44"/>
      <c r="H512" s="126"/>
      <c r="I512" s="27"/>
      <c r="J512" s="110"/>
      <c r="K512" s="110"/>
      <c r="L512" s="110"/>
      <c r="M512" s="110"/>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128"/>
      <c r="AK512" s="179"/>
      <c r="AL512" s="179"/>
      <c r="AM512" s="179"/>
      <c r="AN512" s="179"/>
      <c r="AO512" s="179"/>
      <c r="AP512" s="179"/>
      <c r="AQ512" s="179"/>
      <c r="AR512" s="179"/>
      <c r="AS512" s="179"/>
      <c r="AT512" s="179"/>
      <c r="AU512" s="179"/>
      <c r="AV512" s="179"/>
      <c r="AW512" s="179"/>
      <c r="AX512" s="179"/>
      <c r="AY512" s="179"/>
      <c r="AZ512" s="179"/>
      <c r="BA512" s="179"/>
      <c r="BB512" s="179"/>
      <c r="BC512" s="179"/>
      <c r="BD512" s="179"/>
      <c r="BE512" s="179"/>
      <c r="BF512" s="179"/>
      <c r="BG512" s="179"/>
      <c r="BH512" s="179"/>
      <c r="BI512" s="179"/>
      <c r="BJ512" s="179"/>
      <c r="BK512" s="179"/>
      <c r="BL512" s="179"/>
      <c r="BM512" s="179"/>
      <c r="BN512" s="179"/>
      <c r="BO512" s="179"/>
      <c r="BP512" s="179"/>
      <c r="BQ512" s="179"/>
      <c r="BR512" s="179"/>
      <c r="BS512" s="179"/>
      <c r="BT512" s="179"/>
      <c r="BU512" s="179"/>
      <c r="BV512" s="179"/>
      <c r="BW512" s="179"/>
      <c r="BX512" s="179"/>
      <c r="BY512" s="179"/>
      <c r="BZ512" s="179"/>
      <c r="CA512" s="179"/>
      <c r="CB512" s="179"/>
      <c r="CC512" s="179"/>
      <c r="CD512" s="179"/>
      <c r="CE512" s="179"/>
      <c r="CF512" s="179"/>
      <c r="CG512" s="179"/>
      <c r="CH512" s="179"/>
      <c r="CI512" s="179"/>
      <c r="CJ512" s="179"/>
      <c r="CK512" s="179"/>
      <c r="CL512" s="179"/>
      <c r="CM512" s="179"/>
      <c r="CN512" s="179"/>
      <c r="CO512" s="179"/>
      <c r="CP512" s="179"/>
      <c r="CQ512" s="179"/>
      <c r="CR512" s="179"/>
      <c r="CS512" s="179"/>
      <c r="CT512" s="179"/>
      <c r="CU512" s="179"/>
      <c r="CV512" s="188"/>
      <c r="CW512" s="21"/>
      <c r="CX512" s="196"/>
    </row>
    <row r="513" spans="1:102" ht="15" customHeight="1" thickBot="1" x14ac:dyDescent="0.3">
      <c r="A513" s="220"/>
      <c r="B513" s="158" t="s">
        <v>19</v>
      </c>
      <c r="C513" s="223"/>
      <c r="D513" s="226"/>
      <c r="E513" s="228"/>
      <c r="F513" s="29" t="s">
        <v>20</v>
      </c>
      <c r="G513" s="44"/>
      <c r="H513" s="126"/>
      <c r="I513" s="27"/>
      <c r="J513" s="110"/>
      <c r="K513" s="110"/>
      <c r="L513" s="110"/>
      <c r="M513" s="110"/>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128"/>
      <c r="AK513" s="179"/>
      <c r="AL513" s="179"/>
      <c r="AM513" s="179"/>
      <c r="AN513" s="179"/>
      <c r="AO513" s="179"/>
      <c r="AP513" s="179"/>
      <c r="AQ513" s="179"/>
      <c r="AR513" s="179"/>
      <c r="AS513" s="179"/>
      <c r="AT513" s="179"/>
      <c r="AU513" s="179"/>
      <c r="AV513" s="179"/>
      <c r="AW513" s="179"/>
      <c r="AX513" s="179"/>
      <c r="AY513" s="179"/>
      <c r="AZ513" s="179"/>
      <c r="BA513" s="179"/>
      <c r="BB513" s="179"/>
      <c r="BC513" s="179"/>
      <c r="BD513" s="179"/>
      <c r="BE513" s="179"/>
      <c r="BF513" s="179"/>
      <c r="BG513" s="179"/>
      <c r="BH513" s="179"/>
      <c r="BI513" s="179"/>
      <c r="BJ513" s="179"/>
      <c r="BK513" s="179"/>
      <c r="BL513" s="179"/>
      <c r="BM513" s="179"/>
      <c r="BN513" s="179"/>
      <c r="BO513" s="179"/>
      <c r="BP513" s="179"/>
      <c r="BQ513" s="179"/>
      <c r="BR513" s="179"/>
      <c r="BS513" s="179"/>
      <c r="BT513" s="179"/>
      <c r="BU513" s="179"/>
      <c r="BV513" s="179"/>
      <c r="BW513" s="179"/>
      <c r="BX513" s="179"/>
      <c r="BY513" s="179"/>
      <c r="BZ513" s="179"/>
      <c r="CA513" s="179"/>
      <c r="CB513" s="179"/>
      <c r="CC513" s="179"/>
      <c r="CD513" s="179"/>
      <c r="CE513" s="179"/>
      <c r="CF513" s="179"/>
      <c r="CG513" s="179"/>
      <c r="CH513" s="179"/>
      <c r="CI513" s="179"/>
      <c r="CJ513" s="179"/>
      <c r="CK513" s="179"/>
      <c r="CL513" s="179"/>
      <c r="CM513" s="179"/>
      <c r="CN513" s="179"/>
      <c r="CO513" s="179"/>
      <c r="CP513" s="179"/>
      <c r="CQ513" s="179"/>
      <c r="CR513" s="179"/>
      <c r="CS513" s="179"/>
      <c r="CT513" s="179"/>
      <c r="CU513" s="179"/>
      <c r="CV513" s="188"/>
      <c r="CW513" s="21"/>
      <c r="CX513" s="196"/>
    </row>
    <row r="514" spans="1:102" ht="15" customHeight="1" thickBot="1" x14ac:dyDescent="0.3">
      <c r="A514" s="220"/>
      <c r="B514" s="160"/>
      <c r="C514" s="223"/>
      <c r="D514" s="226"/>
      <c r="E514" s="228"/>
      <c r="F514" s="29" t="s">
        <v>21</v>
      </c>
      <c r="G514" s="44"/>
      <c r="H514" s="126"/>
      <c r="I514" s="27"/>
      <c r="J514" s="110"/>
      <c r="K514" s="110"/>
      <c r="L514" s="110"/>
      <c r="M514" s="110"/>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128"/>
      <c r="AK514" s="179"/>
      <c r="AL514" s="179"/>
      <c r="AM514" s="179"/>
      <c r="AN514" s="179"/>
      <c r="AO514" s="179"/>
      <c r="AP514" s="179"/>
      <c r="AQ514" s="179"/>
      <c r="AR514" s="179"/>
      <c r="AS514" s="179"/>
      <c r="AT514" s="179"/>
      <c r="AU514" s="179"/>
      <c r="AV514" s="179"/>
      <c r="AW514" s="179"/>
      <c r="AX514" s="179"/>
      <c r="AY514" s="179"/>
      <c r="AZ514" s="179"/>
      <c r="BA514" s="179"/>
      <c r="BB514" s="179"/>
      <c r="BC514" s="179"/>
      <c r="BD514" s="179"/>
      <c r="BE514" s="179"/>
      <c r="BF514" s="179"/>
      <c r="BG514" s="179"/>
      <c r="BH514" s="179"/>
      <c r="BI514" s="179"/>
      <c r="BJ514" s="179"/>
      <c r="BK514" s="179"/>
      <c r="BL514" s="179"/>
      <c r="BM514" s="179"/>
      <c r="BN514" s="179"/>
      <c r="BO514" s="179"/>
      <c r="BP514" s="179"/>
      <c r="BQ514" s="179"/>
      <c r="BR514" s="179"/>
      <c r="BS514" s="179"/>
      <c r="BT514" s="179"/>
      <c r="BU514" s="179"/>
      <c r="BV514" s="179"/>
      <c r="BW514" s="179"/>
      <c r="BX514" s="179"/>
      <c r="BY514" s="179"/>
      <c r="BZ514" s="179"/>
      <c r="CA514" s="179"/>
      <c r="CB514" s="179"/>
      <c r="CC514" s="179"/>
      <c r="CD514" s="179"/>
      <c r="CE514" s="179"/>
      <c r="CF514" s="179"/>
      <c r="CG514" s="179"/>
      <c r="CH514" s="179"/>
      <c r="CI514" s="179"/>
      <c r="CJ514" s="179"/>
      <c r="CK514" s="179"/>
      <c r="CL514" s="179"/>
      <c r="CM514" s="179"/>
      <c r="CN514" s="179"/>
      <c r="CO514" s="179"/>
      <c r="CP514" s="179"/>
      <c r="CQ514" s="179"/>
      <c r="CR514" s="179"/>
      <c r="CS514" s="179"/>
      <c r="CT514" s="179"/>
      <c r="CU514" s="179"/>
      <c r="CV514" s="188"/>
      <c r="CW514" s="21"/>
      <c r="CX514" s="196"/>
    </row>
    <row r="515" spans="1:102" ht="15" customHeight="1" x14ac:dyDescent="0.25">
      <c r="A515" s="220"/>
      <c r="B515" s="229"/>
      <c r="C515" s="223"/>
      <c r="D515" s="226"/>
      <c r="E515" s="228"/>
      <c r="F515" s="30" t="s">
        <v>22</v>
      </c>
      <c r="G515" s="129" t="str">
        <f t="shared" ref="G515" si="113">IF(COUNTIF(I515:CV518,"&gt;0"),"Yes","No")</f>
        <v>No</v>
      </c>
      <c r="H515" s="129"/>
      <c r="I515" s="28"/>
      <c r="J515" s="111"/>
      <c r="K515" s="111"/>
      <c r="L515" s="111"/>
      <c r="M515" s="111"/>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130"/>
      <c r="AK515" s="180"/>
      <c r="AL515" s="180"/>
      <c r="AM515" s="180"/>
      <c r="AN515" s="180"/>
      <c r="AO515" s="180"/>
      <c r="AP515" s="180"/>
      <c r="AQ515" s="180"/>
      <c r="AR515" s="180"/>
      <c r="AS515" s="180"/>
      <c r="AT515" s="180"/>
      <c r="AU515" s="180"/>
      <c r="AV515" s="180"/>
      <c r="AW515" s="180"/>
      <c r="AX515" s="180"/>
      <c r="AY515" s="180"/>
      <c r="AZ515" s="180"/>
      <c r="BA515" s="180"/>
      <c r="BB515" s="180"/>
      <c r="BC515" s="180"/>
      <c r="BD515" s="180"/>
      <c r="BE515" s="180"/>
      <c r="BF515" s="180"/>
      <c r="BG515" s="180"/>
      <c r="BH515" s="180"/>
      <c r="BI515" s="180"/>
      <c r="BJ515" s="180"/>
      <c r="BK515" s="180"/>
      <c r="BL515" s="180"/>
      <c r="BM515" s="180"/>
      <c r="BN515" s="180"/>
      <c r="BO515" s="180"/>
      <c r="BP515" s="180"/>
      <c r="BQ515" s="180"/>
      <c r="BR515" s="180"/>
      <c r="BS515" s="180"/>
      <c r="BT515" s="180"/>
      <c r="BU515" s="180"/>
      <c r="BV515" s="180"/>
      <c r="BW515" s="180"/>
      <c r="BX515" s="180"/>
      <c r="BY515" s="180"/>
      <c r="BZ515" s="180"/>
      <c r="CA515" s="180"/>
      <c r="CB515" s="180"/>
      <c r="CC515" s="180"/>
      <c r="CD515" s="180"/>
      <c r="CE515" s="180"/>
      <c r="CF515" s="180"/>
      <c r="CG515" s="180"/>
      <c r="CH515" s="180"/>
      <c r="CI515" s="180"/>
      <c r="CJ515" s="180"/>
      <c r="CK515" s="180"/>
      <c r="CL515" s="180"/>
      <c r="CM515" s="180"/>
      <c r="CN515" s="180"/>
      <c r="CO515" s="180"/>
      <c r="CP515" s="180"/>
      <c r="CQ515" s="180"/>
      <c r="CR515" s="180"/>
      <c r="CS515" s="180"/>
      <c r="CT515" s="180"/>
      <c r="CU515" s="180"/>
      <c r="CV515" s="189"/>
      <c r="CW515" s="21"/>
      <c r="CX515" s="196"/>
    </row>
    <row r="516" spans="1:102" ht="15" customHeight="1" x14ac:dyDescent="0.25">
      <c r="A516" s="220"/>
      <c r="B516" s="230"/>
      <c r="C516" s="223"/>
      <c r="D516" s="226"/>
      <c r="E516" s="228"/>
      <c r="F516" s="30" t="s">
        <v>23</v>
      </c>
      <c r="G516" s="44"/>
      <c r="H516" s="129"/>
      <c r="I516" s="28"/>
      <c r="J516" s="111"/>
      <c r="K516" s="111"/>
      <c r="L516" s="111"/>
      <c r="M516" s="111"/>
      <c r="N516" s="28"/>
      <c r="O516" s="28"/>
      <c r="P516" s="28"/>
      <c r="Q516" s="28"/>
      <c r="R516" s="28"/>
      <c r="S516" s="28"/>
      <c r="T516" s="28"/>
      <c r="U516" s="28"/>
      <c r="V516" s="28"/>
      <c r="W516" s="28"/>
      <c r="X516" s="28"/>
      <c r="Y516" s="28"/>
      <c r="Z516" s="28"/>
      <c r="AA516" s="28"/>
      <c r="AB516" s="28"/>
      <c r="AC516" s="28"/>
      <c r="AD516" s="28"/>
      <c r="AE516" s="28"/>
      <c r="AF516" s="28"/>
      <c r="AG516" s="28"/>
      <c r="AH516" s="28"/>
      <c r="AI516" s="28"/>
      <c r="AJ516" s="130"/>
      <c r="AK516" s="180"/>
      <c r="AL516" s="180"/>
      <c r="AM516" s="180"/>
      <c r="AN516" s="180"/>
      <c r="AO516" s="180"/>
      <c r="AP516" s="180"/>
      <c r="AQ516" s="180"/>
      <c r="AR516" s="180"/>
      <c r="AS516" s="180"/>
      <c r="AT516" s="180"/>
      <c r="AU516" s="180"/>
      <c r="AV516" s="180"/>
      <c r="AW516" s="180"/>
      <c r="AX516" s="180"/>
      <c r="AY516" s="180"/>
      <c r="AZ516" s="180"/>
      <c r="BA516" s="180"/>
      <c r="BB516" s="180"/>
      <c r="BC516" s="180"/>
      <c r="BD516" s="180"/>
      <c r="BE516" s="180"/>
      <c r="BF516" s="180"/>
      <c r="BG516" s="180"/>
      <c r="BH516" s="180"/>
      <c r="BI516" s="180"/>
      <c r="BJ516" s="180"/>
      <c r="BK516" s="180"/>
      <c r="BL516" s="180"/>
      <c r="BM516" s="180"/>
      <c r="BN516" s="180"/>
      <c r="BO516" s="180"/>
      <c r="BP516" s="180"/>
      <c r="BQ516" s="180"/>
      <c r="BR516" s="180"/>
      <c r="BS516" s="180"/>
      <c r="BT516" s="180"/>
      <c r="BU516" s="180"/>
      <c r="BV516" s="180"/>
      <c r="BW516" s="180"/>
      <c r="BX516" s="180"/>
      <c r="BY516" s="180"/>
      <c r="BZ516" s="180"/>
      <c r="CA516" s="180"/>
      <c r="CB516" s="180"/>
      <c r="CC516" s="180"/>
      <c r="CD516" s="180"/>
      <c r="CE516" s="180"/>
      <c r="CF516" s="180"/>
      <c r="CG516" s="180"/>
      <c r="CH516" s="180"/>
      <c r="CI516" s="180"/>
      <c r="CJ516" s="180"/>
      <c r="CK516" s="180"/>
      <c r="CL516" s="180"/>
      <c r="CM516" s="180"/>
      <c r="CN516" s="180"/>
      <c r="CO516" s="180"/>
      <c r="CP516" s="180"/>
      <c r="CQ516" s="180"/>
      <c r="CR516" s="180"/>
      <c r="CS516" s="180"/>
      <c r="CT516" s="180"/>
      <c r="CU516" s="180"/>
      <c r="CV516" s="189"/>
      <c r="CW516" s="21"/>
      <c r="CX516" s="196"/>
    </row>
    <row r="517" spans="1:102" ht="15" customHeight="1" x14ac:dyDescent="0.25">
      <c r="A517" s="220"/>
      <c r="B517" s="230"/>
      <c r="C517" s="223"/>
      <c r="D517" s="226"/>
      <c r="E517" s="228"/>
      <c r="F517" s="30" t="s">
        <v>24</v>
      </c>
      <c r="G517" s="44"/>
      <c r="H517" s="129"/>
      <c r="I517" s="28"/>
      <c r="J517" s="111"/>
      <c r="K517" s="111"/>
      <c r="L517" s="111"/>
      <c r="M517" s="111"/>
      <c r="N517" s="28"/>
      <c r="O517" s="28"/>
      <c r="P517" s="28"/>
      <c r="Q517" s="28"/>
      <c r="R517" s="28"/>
      <c r="S517" s="28"/>
      <c r="T517" s="28"/>
      <c r="U517" s="28"/>
      <c r="V517" s="28"/>
      <c r="W517" s="28"/>
      <c r="X517" s="28"/>
      <c r="Y517" s="28"/>
      <c r="Z517" s="28"/>
      <c r="AA517" s="28"/>
      <c r="AB517" s="28"/>
      <c r="AC517" s="28"/>
      <c r="AD517" s="28"/>
      <c r="AE517" s="28"/>
      <c r="AF517" s="28"/>
      <c r="AG517" s="28"/>
      <c r="AH517" s="28"/>
      <c r="AI517" s="28"/>
      <c r="AJ517" s="130"/>
      <c r="AK517" s="180"/>
      <c r="AL517" s="180"/>
      <c r="AM517" s="180"/>
      <c r="AN517" s="180"/>
      <c r="AO517" s="180"/>
      <c r="AP517" s="180"/>
      <c r="AQ517" s="180"/>
      <c r="AR517" s="180"/>
      <c r="AS517" s="180"/>
      <c r="AT517" s="180"/>
      <c r="AU517" s="180"/>
      <c r="AV517" s="180"/>
      <c r="AW517" s="180"/>
      <c r="AX517" s="180"/>
      <c r="AY517" s="180"/>
      <c r="AZ517" s="180"/>
      <c r="BA517" s="180"/>
      <c r="BB517" s="180"/>
      <c r="BC517" s="180"/>
      <c r="BD517" s="180"/>
      <c r="BE517" s="180"/>
      <c r="BF517" s="180"/>
      <c r="BG517" s="180"/>
      <c r="BH517" s="180"/>
      <c r="BI517" s="180"/>
      <c r="BJ517" s="180"/>
      <c r="BK517" s="180"/>
      <c r="BL517" s="180"/>
      <c r="BM517" s="180"/>
      <c r="BN517" s="180"/>
      <c r="BO517" s="180"/>
      <c r="BP517" s="180"/>
      <c r="BQ517" s="180"/>
      <c r="BR517" s="180"/>
      <c r="BS517" s="180"/>
      <c r="BT517" s="180"/>
      <c r="BU517" s="180"/>
      <c r="BV517" s="180"/>
      <c r="BW517" s="180"/>
      <c r="BX517" s="180"/>
      <c r="BY517" s="180"/>
      <c r="BZ517" s="180"/>
      <c r="CA517" s="180"/>
      <c r="CB517" s="180"/>
      <c r="CC517" s="180"/>
      <c r="CD517" s="180"/>
      <c r="CE517" s="180"/>
      <c r="CF517" s="180"/>
      <c r="CG517" s="180"/>
      <c r="CH517" s="180"/>
      <c r="CI517" s="180"/>
      <c r="CJ517" s="180"/>
      <c r="CK517" s="180"/>
      <c r="CL517" s="180"/>
      <c r="CM517" s="180"/>
      <c r="CN517" s="180"/>
      <c r="CO517" s="180"/>
      <c r="CP517" s="180"/>
      <c r="CQ517" s="180"/>
      <c r="CR517" s="180"/>
      <c r="CS517" s="180"/>
      <c r="CT517" s="180"/>
      <c r="CU517" s="180"/>
      <c r="CV517" s="189"/>
      <c r="CW517" s="21"/>
      <c r="CX517" s="196"/>
    </row>
    <row r="518" spans="1:102" ht="15" customHeight="1" x14ac:dyDescent="0.25">
      <c r="A518" s="220"/>
      <c r="B518" s="230"/>
      <c r="C518" s="223"/>
      <c r="D518" s="226"/>
      <c r="E518" s="228"/>
      <c r="F518" s="30" t="s">
        <v>25</v>
      </c>
      <c r="G518" s="44"/>
      <c r="H518" s="129"/>
      <c r="I518" s="28"/>
      <c r="J518" s="111"/>
      <c r="K518" s="111"/>
      <c r="L518" s="111"/>
      <c r="M518" s="111"/>
      <c r="N518" s="28"/>
      <c r="O518" s="28"/>
      <c r="P518" s="28"/>
      <c r="Q518" s="28"/>
      <c r="R518" s="28"/>
      <c r="S518" s="28"/>
      <c r="T518" s="28"/>
      <c r="U518" s="28"/>
      <c r="V518" s="28"/>
      <c r="W518" s="28"/>
      <c r="X518" s="28"/>
      <c r="Y518" s="28"/>
      <c r="Z518" s="28"/>
      <c r="AA518" s="28"/>
      <c r="AB518" s="28"/>
      <c r="AC518" s="28"/>
      <c r="AD518" s="28"/>
      <c r="AE518" s="28"/>
      <c r="AF518" s="28"/>
      <c r="AG518" s="28"/>
      <c r="AH518" s="28"/>
      <c r="AI518" s="28"/>
      <c r="AJ518" s="130"/>
      <c r="AK518" s="180"/>
      <c r="AL518" s="180"/>
      <c r="AM518" s="180"/>
      <c r="AN518" s="180"/>
      <c r="AO518" s="180"/>
      <c r="AP518" s="180"/>
      <c r="AQ518" s="180"/>
      <c r="AR518" s="180"/>
      <c r="AS518" s="180"/>
      <c r="AT518" s="180"/>
      <c r="AU518" s="180"/>
      <c r="AV518" s="180"/>
      <c r="AW518" s="180"/>
      <c r="AX518" s="180"/>
      <c r="AY518" s="180"/>
      <c r="AZ518" s="180"/>
      <c r="BA518" s="180"/>
      <c r="BB518" s="180"/>
      <c r="BC518" s="180"/>
      <c r="BD518" s="180"/>
      <c r="BE518" s="180"/>
      <c r="BF518" s="180"/>
      <c r="BG518" s="180"/>
      <c r="BH518" s="180"/>
      <c r="BI518" s="180"/>
      <c r="BJ518" s="180"/>
      <c r="BK518" s="180"/>
      <c r="BL518" s="180"/>
      <c r="BM518" s="180"/>
      <c r="BN518" s="180"/>
      <c r="BO518" s="180"/>
      <c r="BP518" s="180"/>
      <c r="BQ518" s="180"/>
      <c r="BR518" s="180"/>
      <c r="BS518" s="180"/>
      <c r="BT518" s="180"/>
      <c r="BU518" s="180"/>
      <c r="BV518" s="180"/>
      <c r="BW518" s="180"/>
      <c r="BX518" s="180"/>
      <c r="BY518" s="180"/>
      <c r="BZ518" s="180"/>
      <c r="CA518" s="180"/>
      <c r="CB518" s="180"/>
      <c r="CC518" s="180"/>
      <c r="CD518" s="180"/>
      <c r="CE518" s="180"/>
      <c r="CF518" s="180"/>
      <c r="CG518" s="180"/>
      <c r="CH518" s="180"/>
      <c r="CI518" s="180"/>
      <c r="CJ518" s="180"/>
      <c r="CK518" s="180"/>
      <c r="CL518" s="180"/>
      <c r="CM518" s="180"/>
      <c r="CN518" s="180"/>
      <c r="CO518" s="180"/>
      <c r="CP518" s="180"/>
      <c r="CQ518" s="180"/>
      <c r="CR518" s="180"/>
      <c r="CS518" s="180"/>
      <c r="CT518" s="180"/>
      <c r="CU518" s="180"/>
      <c r="CV518" s="189"/>
      <c r="CW518" s="21"/>
      <c r="CX518" s="196"/>
    </row>
    <row r="519" spans="1:102" ht="15" customHeight="1" x14ac:dyDescent="0.25">
      <c r="A519" s="220"/>
      <c r="B519" s="230"/>
      <c r="C519" s="223"/>
      <c r="D519" s="226"/>
      <c r="E519" s="228"/>
      <c r="F519" s="31" t="s">
        <v>26</v>
      </c>
      <c r="G519" s="129" t="str">
        <f t="shared" ref="G519" si="114">IF(COUNTIF(I519:CV522,"&gt;0"),"Yes","No")</f>
        <v>No</v>
      </c>
      <c r="H519" s="131"/>
      <c r="I519" s="109"/>
      <c r="J519" s="109"/>
      <c r="K519" s="109"/>
      <c r="L519" s="109"/>
      <c r="M519" s="109"/>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132"/>
      <c r="AK519" s="181"/>
      <c r="AL519" s="181"/>
      <c r="AM519" s="181"/>
      <c r="AN519" s="181"/>
      <c r="AO519" s="181"/>
      <c r="AP519" s="181"/>
      <c r="AQ519" s="181"/>
      <c r="AR519" s="181"/>
      <c r="AS519" s="181"/>
      <c r="AT519" s="181"/>
      <c r="AU519" s="181"/>
      <c r="AV519" s="181"/>
      <c r="AW519" s="181"/>
      <c r="AX519" s="181"/>
      <c r="AY519" s="181"/>
      <c r="AZ519" s="181"/>
      <c r="BA519" s="181"/>
      <c r="BB519" s="181"/>
      <c r="BC519" s="181"/>
      <c r="BD519" s="181"/>
      <c r="BE519" s="181"/>
      <c r="BF519" s="181"/>
      <c r="BG519" s="181"/>
      <c r="BH519" s="181"/>
      <c r="BI519" s="181"/>
      <c r="BJ519" s="181"/>
      <c r="BK519" s="181"/>
      <c r="BL519" s="181"/>
      <c r="BM519" s="181"/>
      <c r="BN519" s="181"/>
      <c r="BO519" s="181"/>
      <c r="BP519" s="181"/>
      <c r="BQ519" s="181"/>
      <c r="BR519" s="181"/>
      <c r="BS519" s="181"/>
      <c r="BT519" s="181"/>
      <c r="BU519" s="181"/>
      <c r="BV519" s="181"/>
      <c r="BW519" s="181"/>
      <c r="BX519" s="181"/>
      <c r="BY519" s="181"/>
      <c r="BZ519" s="181"/>
      <c r="CA519" s="181"/>
      <c r="CB519" s="181"/>
      <c r="CC519" s="181"/>
      <c r="CD519" s="181"/>
      <c r="CE519" s="181"/>
      <c r="CF519" s="181"/>
      <c r="CG519" s="181"/>
      <c r="CH519" s="181"/>
      <c r="CI519" s="181"/>
      <c r="CJ519" s="181"/>
      <c r="CK519" s="181"/>
      <c r="CL519" s="181"/>
      <c r="CM519" s="181"/>
      <c r="CN519" s="181"/>
      <c r="CO519" s="181"/>
      <c r="CP519" s="181"/>
      <c r="CQ519" s="181"/>
      <c r="CR519" s="181"/>
      <c r="CS519" s="181"/>
      <c r="CT519" s="181"/>
      <c r="CU519" s="181"/>
      <c r="CV519" s="190"/>
      <c r="CW519" s="21"/>
      <c r="CX519" s="196"/>
    </row>
    <row r="520" spans="1:102" ht="15" customHeight="1" x14ac:dyDescent="0.25">
      <c r="A520" s="220"/>
      <c r="B520" s="230"/>
      <c r="C520" s="223"/>
      <c r="D520" s="226"/>
      <c r="E520" s="228"/>
      <c r="F520" s="31" t="s">
        <v>27</v>
      </c>
      <c r="G520" s="44"/>
      <c r="H520" s="131"/>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132"/>
      <c r="AK520" s="181"/>
      <c r="AL520" s="181"/>
      <c r="AM520" s="181"/>
      <c r="AN520" s="181"/>
      <c r="AO520" s="181"/>
      <c r="AP520" s="181"/>
      <c r="AQ520" s="181"/>
      <c r="AR520" s="181"/>
      <c r="AS520" s="181"/>
      <c r="AT520" s="181"/>
      <c r="AU520" s="181"/>
      <c r="AV520" s="181"/>
      <c r="AW520" s="181"/>
      <c r="AX520" s="181"/>
      <c r="AY520" s="181"/>
      <c r="AZ520" s="181"/>
      <c r="BA520" s="181"/>
      <c r="BB520" s="181"/>
      <c r="BC520" s="181"/>
      <c r="BD520" s="181"/>
      <c r="BE520" s="181"/>
      <c r="BF520" s="181"/>
      <c r="BG520" s="181"/>
      <c r="BH520" s="181"/>
      <c r="BI520" s="181"/>
      <c r="BJ520" s="181"/>
      <c r="BK520" s="181"/>
      <c r="BL520" s="181"/>
      <c r="BM520" s="181"/>
      <c r="BN520" s="181"/>
      <c r="BO520" s="181"/>
      <c r="BP520" s="181"/>
      <c r="BQ520" s="181"/>
      <c r="BR520" s="181"/>
      <c r="BS520" s="181"/>
      <c r="BT520" s="181"/>
      <c r="BU520" s="181"/>
      <c r="BV520" s="181"/>
      <c r="BW520" s="181"/>
      <c r="BX520" s="181"/>
      <c r="BY520" s="181"/>
      <c r="BZ520" s="181"/>
      <c r="CA520" s="181"/>
      <c r="CB520" s="181"/>
      <c r="CC520" s="181"/>
      <c r="CD520" s="181"/>
      <c r="CE520" s="181"/>
      <c r="CF520" s="181"/>
      <c r="CG520" s="181"/>
      <c r="CH520" s="181"/>
      <c r="CI520" s="181"/>
      <c r="CJ520" s="181"/>
      <c r="CK520" s="181"/>
      <c r="CL520" s="181"/>
      <c r="CM520" s="181"/>
      <c r="CN520" s="181"/>
      <c r="CO520" s="181"/>
      <c r="CP520" s="181"/>
      <c r="CQ520" s="181"/>
      <c r="CR520" s="181"/>
      <c r="CS520" s="181"/>
      <c r="CT520" s="181"/>
      <c r="CU520" s="181"/>
      <c r="CV520" s="190"/>
      <c r="CW520" s="21"/>
      <c r="CX520" s="196"/>
    </row>
    <row r="521" spans="1:102" ht="15" customHeight="1" x14ac:dyDescent="0.25">
      <c r="A521" s="220"/>
      <c r="B521" s="230"/>
      <c r="C521" s="223"/>
      <c r="D521" s="226"/>
      <c r="E521" s="228"/>
      <c r="F521" s="31" t="s">
        <v>28</v>
      </c>
      <c r="G521" s="44"/>
      <c r="H521" s="131"/>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132"/>
      <c r="AK521" s="181"/>
      <c r="AL521" s="181"/>
      <c r="AM521" s="181"/>
      <c r="AN521" s="181"/>
      <c r="AO521" s="181"/>
      <c r="AP521" s="181"/>
      <c r="AQ521" s="181"/>
      <c r="AR521" s="181"/>
      <c r="AS521" s="181"/>
      <c r="AT521" s="181"/>
      <c r="AU521" s="181"/>
      <c r="AV521" s="181"/>
      <c r="AW521" s="181"/>
      <c r="AX521" s="181"/>
      <c r="AY521" s="181"/>
      <c r="AZ521" s="181"/>
      <c r="BA521" s="181"/>
      <c r="BB521" s="181"/>
      <c r="BC521" s="181"/>
      <c r="BD521" s="181"/>
      <c r="BE521" s="181"/>
      <c r="BF521" s="181"/>
      <c r="BG521" s="181"/>
      <c r="BH521" s="181"/>
      <c r="BI521" s="181"/>
      <c r="BJ521" s="181"/>
      <c r="BK521" s="181"/>
      <c r="BL521" s="181"/>
      <c r="BM521" s="181"/>
      <c r="BN521" s="181"/>
      <c r="BO521" s="181"/>
      <c r="BP521" s="181"/>
      <c r="BQ521" s="181"/>
      <c r="BR521" s="181"/>
      <c r="BS521" s="181"/>
      <c r="BT521" s="181"/>
      <c r="BU521" s="181"/>
      <c r="BV521" s="181"/>
      <c r="BW521" s="181"/>
      <c r="BX521" s="181"/>
      <c r="BY521" s="181"/>
      <c r="BZ521" s="181"/>
      <c r="CA521" s="181"/>
      <c r="CB521" s="181"/>
      <c r="CC521" s="181"/>
      <c r="CD521" s="181"/>
      <c r="CE521" s="181"/>
      <c r="CF521" s="181"/>
      <c r="CG521" s="181"/>
      <c r="CH521" s="181"/>
      <c r="CI521" s="181"/>
      <c r="CJ521" s="181"/>
      <c r="CK521" s="181"/>
      <c r="CL521" s="181"/>
      <c r="CM521" s="181"/>
      <c r="CN521" s="181"/>
      <c r="CO521" s="181"/>
      <c r="CP521" s="181"/>
      <c r="CQ521" s="181"/>
      <c r="CR521" s="181"/>
      <c r="CS521" s="181"/>
      <c r="CT521" s="181"/>
      <c r="CU521" s="181"/>
      <c r="CV521" s="190"/>
      <c r="CW521" s="21"/>
      <c r="CX521" s="196"/>
    </row>
    <row r="522" spans="1:102" ht="15" customHeight="1" x14ac:dyDescent="0.25">
      <c r="A522" s="220"/>
      <c r="B522" s="230"/>
      <c r="C522" s="223"/>
      <c r="D522" s="226"/>
      <c r="E522" s="228"/>
      <c r="F522" s="31" t="s">
        <v>29</v>
      </c>
      <c r="G522" s="44"/>
      <c r="H522" s="131"/>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132"/>
      <c r="AK522" s="181"/>
      <c r="AL522" s="181"/>
      <c r="AM522" s="181"/>
      <c r="AN522" s="181"/>
      <c r="AO522" s="181"/>
      <c r="AP522" s="181"/>
      <c r="AQ522" s="181"/>
      <c r="AR522" s="181"/>
      <c r="AS522" s="181"/>
      <c r="AT522" s="181"/>
      <c r="AU522" s="181"/>
      <c r="AV522" s="181"/>
      <c r="AW522" s="181"/>
      <c r="AX522" s="181"/>
      <c r="AY522" s="181"/>
      <c r="AZ522" s="181"/>
      <c r="BA522" s="181"/>
      <c r="BB522" s="181"/>
      <c r="BC522" s="181"/>
      <c r="BD522" s="181"/>
      <c r="BE522" s="181"/>
      <c r="BF522" s="181"/>
      <c r="BG522" s="181"/>
      <c r="BH522" s="181"/>
      <c r="BI522" s="181"/>
      <c r="BJ522" s="181"/>
      <c r="BK522" s="181"/>
      <c r="BL522" s="181"/>
      <c r="BM522" s="181"/>
      <c r="BN522" s="181"/>
      <c r="BO522" s="181"/>
      <c r="BP522" s="181"/>
      <c r="BQ522" s="181"/>
      <c r="BR522" s="181"/>
      <c r="BS522" s="181"/>
      <c r="BT522" s="181"/>
      <c r="BU522" s="181"/>
      <c r="BV522" s="181"/>
      <c r="BW522" s="181"/>
      <c r="BX522" s="181"/>
      <c r="BY522" s="181"/>
      <c r="BZ522" s="181"/>
      <c r="CA522" s="181"/>
      <c r="CB522" s="181"/>
      <c r="CC522" s="181"/>
      <c r="CD522" s="181"/>
      <c r="CE522" s="181"/>
      <c r="CF522" s="181"/>
      <c r="CG522" s="181"/>
      <c r="CH522" s="181"/>
      <c r="CI522" s="181"/>
      <c r="CJ522" s="181"/>
      <c r="CK522" s="181"/>
      <c r="CL522" s="181"/>
      <c r="CM522" s="181"/>
      <c r="CN522" s="181"/>
      <c r="CO522" s="181"/>
      <c r="CP522" s="181"/>
      <c r="CQ522" s="181"/>
      <c r="CR522" s="181"/>
      <c r="CS522" s="181"/>
      <c r="CT522" s="181"/>
      <c r="CU522" s="181"/>
      <c r="CV522" s="190"/>
      <c r="CW522" s="21"/>
      <c r="CX522" s="196"/>
    </row>
    <row r="523" spans="1:102" ht="15" customHeight="1" x14ac:dyDescent="0.25">
      <c r="A523" s="220"/>
      <c r="B523" s="230"/>
      <c r="C523" s="223"/>
      <c r="D523" s="226"/>
      <c r="E523" s="228"/>
      <c r="F523" s="32" t="s">
        <v>30</v>
      </c>
      <c r="G523" s="133" t="str">
        <f t="shared" ref="G523" si="115">IF(COUNTIF(I523:CV526,"&gt;0"),"Yes","No")</f>
        <v>No</v>
      </c>
      <c r="H523" s="133"/>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134"/>
      <c r="AK523" s="182"/>
      <c r="AL523" s="182"/>
      <c r="AM523" s="182"/>
      <c r="AN523" s="182"/>
      <c r="AO523" s="182"/>
      <c r="AP523" s="182"/>
      <c r="AQ523" s="182"/>
      <c r="AR523" s="182"/>
      <c r="AS523" s="182"/>
      <c r="AT523" s="182"/>
      <c r="AU523" s="182"/>
      <c r="AV523" s="182"/>
      <c r="AW523" s="182"/>
      <c r="AX523" s="182"/>
      <c r="AY523" s="182"/>
      <c r="AZ523" s="182"/>
      <c r="BA523" s="182"/>
      <c r="BB523" s="182"/>
      <c r="BC523" s="182"/>
      <c r="BD523" s="182"/>
      <c r="BE523" s="182"/>
      <c r="BF523" s="182"/>
      <c r="BG523" s="182"/>
      <c r="BH523" s="182"/>
      <c r="BI523" s="182"/>
      <c r="BJ523" s="182"/>
      <c r="BK523" s="182"/>
      <c r="BL523" s="182"/>
      <c r="BM523" s="182"/>
      <c r="BN523" s="182"/>
      <c r="BO523" s="182"/>
      <c r="BP523" s="182"/>
      <c r="BQ523" s="182"/>
      <c r="BR523" s="182"/>
      <c r="BS523" s="182"/>
      <c r="BT523" s="182"/>
      <c r="BU523" s="182"/>
      <c r="BV523" s="182"/>
      <c r="BW523" s="182"/>
      <c r="BX523" s="182"/>
      <c r="BY523" s="182"/>
      <c r="BZ523" s="182"/>
      <c r="CA523" s="182"/>
      <c r="CB523" s="182"/>
      <c r="CC523" s="182"/>
      <c r="CD523" s="182"/>
      <c r="CE523" s="182"/>
      <c r="CF523" s="182"/>
      <c r="CG523" s="182"/>
      <c r="CH523" s="182"/>
      <c r="CI523" s="182"/>
      <c r="CJ523" s="182"/>
      <c r="CK523" s="182"/>
      <c r="CL523" s="182"/>
      <c r="CM523" s="182"/>
      <c r="CN523" s="182"/>
      <c r="CO523" s="182"/>
      <c r="CP523" s="182"/>
      <c r="CQ523" s="182"/>
      <c r="CR523" s="182"/>
      <c r="CS523" s="182"/>
      <c r="CT523" s="182"/>
      <c r="CU523" s="182"/>
      <c r="CV523" s="191"/>
      <c r="CW523" s="21"/>
      <c r="CX523" s="196"/>
    </row>
    <row r="524" spans="1:102" ht="15" customHeight="1" x14ac:dyDescent="0.25">
      <c r="A524" s="220"/>
      <c r="B524" s="230"/>
      <c r="C524" s="223"/>
      <c r="D524" s="226"/>
      <c r="E524" s="228"/>
      <c r="F524" s="32" t="s">
        <v>31</v>
      </c>
      <c r="G524" s="44"/>
      <c r="H524" s="133"/>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134"/>
      <c r="AK524" s="182"/>
      <c r="AL524" s="182"/>
      <c r="AM524" s="182"/>
      <c r="AN524" s="182"/>
      <c r="AO524" s="182"/>
      <c r="AP524" s="182"/>
      <c r="AQ524" s="182"/>
      <c r="AR524" s="182"/>
      <c r="AS524" s="182"/>
      <c r="AT524" s="182"/>
      <c r="AU524" s="182"/>
      <c r="AV524" s="182"/>
      <c r="AW524" s="182"/>
      <c r="AX524" s="182"/>
      <c r="AY524" s="182"/>
      <c r="AZ524" s="182"/>
      <c r="BA524" s="182"/>
      <c r="BB524" s="182"/>
      <c r="BC524" s="182"/>
      <c r="BD524" s="182"/>
      <c r="BE524" s="182"/>
      <c r="BF524" s="182"/>
      <c r="BG524" s="182"/>
      <c r="BH524" s="182"/>
      <c r="BI524" s="182"/>
      <c r="BJ524" s="182"/>
      <c r="BK524" s="182"/>
      <c r="BL524" s="182"/>
      <c r="BM524" s="182"/>
      <c r="BN524" s="182"/>
      <c r="BO524" s="182"/>
      <c r="BP524" s="182"/>
      <c r="BQ524" s="182"/>
      <c r="BR524" s="182"/>
      <c r="BS524" s="182"/>
      <c r="BT524" s="182"/>
      <c r="BU524" s="182"/>
      <c r="BV524" s="182"/>
      <c r="BW524" s="182"/>
      <c r="BX524" s="182"/>
      <c r="BY524" s="182"/>
      <c r="BZ524" s="182"/>
      <c r="CA524" s="182"/>
      <c r="CB524" s="182"/>
      <c r="CC524" s="182"/>
      <c r="CD524" s="182"/>
      <c r="CE524" s="182"/>
      <c r="CF524" s="182"/>
      <c r="CG524" s="182"/>
      <c r="CH524" s="182"/>
      <c r="CI524" s="182"/>
      <c r="CJ524" s="182"/>
      <c r="CK524" s="182"/>
      <c r="CL524" s="182"/>
      <c r="CM524" s="182"/>
      <c r="CN524" s="182"/>
      <c r="CO524" s="182"/>
      <c r="CP524" s="182"/>
      <c r="CQ524" s="182"/>
      <c r="CR524" s="182"/>
      <c r="CS524" s="182"/>
      <c r="CT524" s="182"/>
      <c r="CU524" s="182"/>
      <c r="CV524" s="191"/>
      <c r="CW524" s="21"/>
      <c r="CX524" s="196"/>
    </row>
    <row r="525" spans="1:102" ht="15" customHeight="1" x14ac:dyDescent="0.25">
      <c r="A525" s="220"/>
      <c r="B525" s="230"/>
      <c r="C525" s="223"/>
      <c r="D525" s="226"/>
      <c r="E525" s="228"/>
      <c r="F525" s="32" t="s">
        <v>32</v>
      </c>
      <c r="G525" s="44"/>
      <c r="H525" s="133"/>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134"/>
      <c r="AK525" s="182"/>
      <c r="AL525" s="182"/>
      <c r="AM525" s="182"/>
      <c r="AN525" s="182"/>
      <c r="AO525" s="182"/>
      <c r="AP525" s="182"/>
      <c r="AQ525" s="182"/>
      <c r="AR525" s="182"/>
      <c r="AS525" s="182"/>
      <c r="AT525" s="182"/>
      <c r="AU525" s="182"/>
      <c r="AV525" s="182"/>
      <c r="AW525" s="182"/>
      <c r="AX525" s="182"/>
      <c r="AY525" s="182"/>
      <c r="AZ525" s="182"/>
      <c r="BA525" s="182"/>
      <c r="BB525" s="182"/>
      <c r="BC525" s="182"/>
      <c r="BD525" s="182"/>
      <c r="BE525" s="182"/>
      <c r="BF525" s="182"/>
      <c r="BG525" s="182"/>
      <c r="BH525" s="182"/>
      <c r="BI525" s="182"/>
      <c r="BJ525" s="182"/>
      <c r="BK525" s="182"/>
      <c r="BL525" s="182"/>
      <c r="BM525" s="182"/>
      <c r="BN525" s="182"/>
      <c r="BO525" s="182"/>
      <c r="BP525" s="182"/>
      <c r="BQ525" s="182"/>
      <c r="BR525" s="182"/>
      <c r="BS525" s="182"/>
      <c r="BT525" s="182"/>
      <c r="BU525" s="182"/>
      <c r="BV525" s="182"/>
      <c r="BW525" s="182"/>
      <c r="BX525" s="182"/>
      <c r="BY525" s="182"/>
      <c r="BZ525" s="182"/>
      <c r="CA525" s="182"/>
      <c r="CB525" s="182"/>
      <c r="CC525" s="182"/>
      <c r="CD525" s="182"/>
      <c r="CE525" s="182"/>
      <c r="CF525" s="182"/>
      <c r="CG525" s="182"/>
      <c r="CH525" s="182"/>
      <c r="CI525" s="182"/>
      <c r="CJ525" s="182"/>
      <c r="CK525" s="182"/>
      <c r="CL525" s="182"/>
      <c r="CM525" s="182"/>
      <c r="CN525" s="182"/>
      <c r="CO525" s="182"/>
      <c r="CP525" s="182"/>
      <c r="CQ525" s="182"/>
      <c r="CR525" s="182"/>
      <c r="CS525" s="182"/>
      <c r="CT525" s="182"/>
      <c r="CU525" s="182"/>
      <c r="CV525" s="191"/>
      <c r="CW525" s="21"/>
      <c r="CX525" s="196"/>
    </row>
    <row r="526" spans="1:102" ht="15" customHeight="1" x14ac:dyDescent="0.25">
      <c r="A526" s="220"/>
      <c r="B526" s="230"/>
      <c r="C526" s="223"/>
      <c r="D526" s="226"/>
      <c r="E526" s="228"/>
      <c r="F526" s="32" t="s">
        <v>33</v>
      </c>
      <c r="G526" s="44"/>
      <c r="H526" s="133"/>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134"/>
      <c r="AK526" s="182"/>
      <c r="AL526" s="182"/>
      <c r="AM526" s="182"/>
      <c r="AN526" s="182"/>
      <c r="AO526" s="182"/>
      <c r="AP526" s="182"/>
      <c r="AQ526" s="182"/>
      <c r="AR526" s="182"/>
      <c r="AS526" s="182"/>
      <c r="AT526" s="182"/>
      <c r="AU526" s="182"/>
      <c r="AV526" s="182"/>
      <c r="AW526" s="182"/>
      <c r="AX526" s="182"/>
      <c r="AY526" s="182"/>
      <c r="AZ526" s="182"/>
      <c r="BA526" s="182"/>
      <c r="BB526" s="182"/>
      <c r="BC526" s="182"/>
      <c r="BD526" s="182"/>
      <c r="BE526" s="182"/>
      <c r="BF526" s="182"/>
      <c r="BG526" s="182"/>
      <c r="BH526" s="182"/>
      <c r="BI526" s="182"/>
      <c r="BJ526" s="182"/>
      <c r="BK526" s="182"/>
      <c r="BL526" s="182"/>
      <c r="BM526" s="182"/>
      <c r="BN526" s="182"/>
      <c r="BO526" s="182"/>
      <c r="BP526" s="182"/>
      <c r="BQ526" s="182"/>
      <c r="BR526" s="182"/>
      <c r="BS526" s="182"/>
      <c r="BT526" s="182"/>
      <c r="BU526" s="182"/>
      <c r="BV526" s="182"/>
      <c r="BW526" s="182"/>
      <c r="BX526" s="182"/>
      <c r="BY526" s="182"/>
      <c r="BZ526" s="182"/>
      <c r="CA526" s="182"/>
      <c r="CB526" s="182"/>
      <c r="CC526" s="182"/>
      <c r="CD526" s="182"/>
      <c r="CE526" s="182"/>
      <c r="CF526" s="182"/>
      <c r="CG526" s="182"/>
      <c r="CH526" s="182"/>
      <c r="CI526" s="182"/>
      <c r="CJ526" s="182"/>
      <c r="CK526" s="182"/>
      <c r="CL526" s="182"/>
      <c r="CM526" s="182"/>
      <c r="CN526" s="182"/>
      <c r="CO526" s="182"/>
      <c r="CP526" s="182"/>
      <c r="CQ526" s="182"/>
      <c r="CR526" s="182"/>
      <c r="CS526" s="182"/>
      <c r="CT526" s="182"/>
      <c r="CU526" s="182"/>
      <c r="CV526" s="191"/>
      <c r="CW526" s="21"/>
      <c r="CX526" s="196"/>
    </row>
    <row r="527" spans="1:102" ht="15" customHeight="1" x14ac:dyDescent="0.25">
      <c r="A527" s="220"/>
      <c r="B527" s="230"/>
      <c r="C527" s="223"/>
      <c r="D527" s="226"/>
      <c r="E527" s="228"/>
      <c r="F527" s="47" t="s">
        <v>34</v>
      </c>
      <c r="G527" s="135" t="str">
        <f t="shared" ref="G527" si="116">IF(COUNTIF(I527:CV530,"&gt;0"),"Yes","No")</f>
        <v>No</v>
      </c>
      <c r="H527" s="135"/>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136"/>
      <c r="AK527" s="183"/>
      <c r="AL527" s="183"/>
      <c r="AM527" s="183"/>
      <c r="AN527" s="183"/>
      <c r="AO527" s="183"/>
      <c r="AP527" s="183"/>
      <c r="AQ527" s="183"/>
      <c r="AR527" s="183"/>
      <c r="AS527" s="183"/>
      <c r="AT527" s="183"/>
      <c r="AU527" s="183"/>
      <c r="AV527" s="183"/>
      <c r="AW527" s="183"/>
      <c r="AX527" s="183"/>
      <c r="AY527" s="183"/>
      <c r="AZ527" s="183"/>
      <c r="BA527" s="183"/>
      <c r="BB527" s="183"/>
      <c r="BC527" s="183"/>
      <c r="BD527" s="183"/>
      <c r="BE527" s="183"/>
      <c r="BF527" s="183"/>
      <c r="BG527" s="183"/>
      <c r="BH527" s="183"/>
      <c r="BI527" s="183"/>
      <c r="BJ527" s="183"/>
      <c r="BK527" s="183"/>
      <c r="BL527" s="183"/>
      <c r="BM527" s="183"/>
      <c r="BN527" s="183"/>
      <c r="BO527" s="183"/>
      <c r="BP527" s="183"/>
      <c r="BQ527" s="183"/>
      <c r="BR527" s="183"/>
      <c r="BS527" s="183"/>
      <c r="BT527" s="183"/>
      <c r="BU527" s="183"/>
      <c r="BV527" s="183"/>
      <c r="BW527" s="183"/>
      <c r="BX527" s="183"/>
      <c r="BY527" s="183"/>
      <c r="BZ527" s="183"/>
      <c r="CA527" s="183"/>
      <c r="CB527" s="183"/>
      <c r="CC527" s="183"/>
      <c r="CD527" s="183"/>
      <c r="CE527" s="183"/>
      <c r="CF527" s="183"/>
      <c r="CG527" s="183"/>
      <c r="CH527" s="183"/>
      <c r="CI527" s="183"/>
      <c r="CJ527" s="183"/>
      <c r="CK527" s="183"/>
      <c r="CL527" s="183"/>
      <c r="CM527" s="183"/>
      <c r="CN527" s="183"/>
      <c r="CO527" s="183"/>
      <c r="CP527" s="183"/>
      <c r="CQ527" s="183"/>
      <c r="CR527" s="183"/>
      <c r="CS527" s="183"/>
      <c r="CT527" s="183"/>
      <c r="CU527" s="183"/>
      <c r="CV527" s="192"/>
      <c r="CW527" s="21"/>
      <c r="CX527" s="196"/>
    </row>
    <row r="528" spans="1:102" ht="15" customHeight="1" x14ac:dyDescent="0.25">
      <c r="A528" s="220"/>
      <c r="B528" s="230"/>
      <c r="C528" s="223"/>
      <c r="D528" s="226"/>
      <c r="E528" s="228"/>
      <c r="F528" s="47" t="s">
        <v>35</v>
      </c>
      <c r="G528" s="44"/>
      <c r="H528" s="135"/>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136"/>
      <c r="AK528" s="183"/>
      <c r="AL528" s="183"/>
      <c r="AM528" s="183"/>
      <c r="AN528" s="183"/>
      <c r="AO528" s="183"/>
      <c r="AP528" s="183"/>
      <c r="AQ528" s="183"/>
      <c r="AR528" s="183"/>
      <c r="AS528" s="183"/>
      <c r="AT528" s="183"/>
      <c r="AU528" s="183"/>
      <c r="AV528" s="183"/>
      <c r="AW528" s="183"/>
      <c r="AX528" s="183"/>
      <c r="AY528" s="183"/>
      <c r="AZ528" s="183"/>
      <c r="BA528" s="183"/>
      <c r="BB528" s="183"/>
      <c r="BC528" s="183"/>
      <c r="BD528" s="183"/>
      <c r="BE528" s="183"/>
      <c r="BF528" s="183"/>
      <c r="BG528" s="183"/>
      <c r="BH528" s="183"/>
      <c r="BI528" s="183"/>
      <c r="BJ528" s="183"/>
      <c r="BK528" s="183"/>
      <c r="BL528" s="183"/>
      <c r="BM528" s="183"/>
      <c r="BN528" s="183"/>
      <c r="BO528" s="183"/>
      <c r="BP528" s="183"/>
      <c r="BQ528" s="183"/>
      <c r="BR528" s="183"/>
      <c r="BS528" s="183"/>
      <c r="BT528" s="183"/>
      <c r="BU528" s="183"/>
      <c r="BV528" s="183"/>
      <c r="BW528" s="183"/>
      <c r="BX528" s="183"/>
      <c r="BY528" s="183"/>
      <c r="BZ528" s="183"/>
      <c r="CA528" s="183"/>
      <c r="CB528" s="183"/>
      <c r="CC528" s="183"/>
      <c r="CD528" s="183"/>
      <c r="CE528" s="183"/>
      <c r="CF528" s="183"/>
      <c r="CG528" s="183"/>
      <c r="CH528" s="183"/>
      <c r="CI528" s="183"/>
      <c r="CJ528" s="183"/>
      <c r="CK528" s="183"/>
      <c r="CL528" s="183"/>
      <c r="CM528" s="183"/>
      <c r="CN528" s="183"/>
      <c r="CO528" s="183"/>
      <c r="CP528" s="183"/>
      <c r="CQ528" s="183"/>
      <c r="CR528" s="183"/>
      <c r="CS528" s="183"/>
      <c r="CT528" s="183"/>
      <c r="CU528" s="183"/>
      <c r="CV528" s="192"/>
      <c r="CW528" s="21"/>
      <c r="CX528" s="196"/>
    </row>
    <row r="529" spans="1:102" ht="15" customHeight="1" x14ac:dyDescent="0.25">
      <c r="A529" s="220"/>
      <c r="B529" s="230"/>
      <c r="C529" s="223"/>
      <c r="D529" s="226"/>
      <c r="E529" s="228"/>
      <c r="F529" s="47" t="s">
        <v>36</v>
      </c>
      <c r="G529" s="44"/>
      <c r="H529" s="135"/>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136"/>
      <c r="AK529" s="183"/>
      <c r="AL529" s="183"/>
      <c r="AM529" s="183"/>
      <c r="AN529" s="183"/>
      <c r="AO529" s="183"/>
      <c r="AP529" s="183"/>
      <c r="AQ529" s="183"/>
      <c r="AR529" s="183"/>
      <c r="AS529" s="183"/>
      <c r="AT529" s="183"/>
      <c r="AU529" s="183"/>
      <c r="AV529" s="183"/>
      <c r="AW529" s="183"/>
      <c r="AX529" s="183"/>
      <c r="AY529" s="183"/>
      <c r="AZ529" s="183"/>
      <c r="BA529" s="183"/>
      <c r="BB529" s="183"/>
      <c r="BC529" s="183"/>
      <c r="BD529" s="183"/>
      <c r="BE529" s="183"/>
      <c r="BF529" s="183"/>
      <c r="BG529" s="183"/>
      <c r="BH529" s="183"/>
      <c r="BI529" s="183"/>
      <c r="BJ529" s="183"/>
      <c r="BK529" s="183"/>
      <c r="BL529" s="183"/>
      <c r="BM529" s="183"/>
      <c r="BN529" s="183"/>
      <c r="BO529" s="183"/>
      <c r="BP529" s="183"/>
      <c r="BQ529" s="183"/>
      <c r="BR529" s="183"/>
      <c r="BS529" s="183"/>
      <c r="BT529" s="183"/>
      <c r="BU529" s="183"/>
      <c r="BV529" s="183"/>
      <c r="BW529" s="183"/>
      <c r="BX529" s="183"/>
      <c r="BY529" s="183"/>
      <c r="BZ529" s="183"/>
      <c r="CA529" s="183"/>
      <c r="CB529" s="183"/>
      <c r="CC529" s="183"/>
      <c r="CD529" s="183"/>
      <c r="CE529" s="183"/>
      <c r="CF529" s="183"/>
      <c r="CG529" s="183"/>
      <c r="CH529" s="183"/>
      <c r="CI529" s="183"/>
      <c r="CJ529" s="183"/>
      <c r="CK529" s="183"/>
      <c r="CL529" s="183"/>
      <c r="CM529" s="183"/>
      <c r="CN529" s="183"/>
      <c r="CO529" s="183"/>
      <c r="CP529" s="183"/>
      <c r="CQ529" s="183"/>
      <c r="CR529" s="183"/>
      <c r="CS529" s="183"/>
      <c r="CT529" s="183"/>
      <c r="CU529" s="183"/>
      <c r="CV529" s="192"/>
      <c r="CW529" s="21"/>
      <c r="CX529" s="196"/>
    </row>
    <row r="530" spans="1:102" ht="15" customHeight="1" x14ac:dyDescent="0.25">
      <c r="A530" s="220"/>
      <c r="B530" s="230"/>
      <c r="C530" s="223"/>
      <c r="D530" s="226"/>
      <c r="E530" s="228"/>
      <c r="F530" s="47" t="s">
        <v>37</v>
      </c>
      <c r="G530" s="44"/>
      <c r="H530" s="135"/>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136"/>
      <c r="AK530" s="183"/>
      <c r="AL530" s="183"/>
      <c r="AM530" s="183"/>
      <c r="AN530" s="183"/>
      <c r="AO530" s="183"/>
      <c r="AP530" s="183"/>
      <c r="AQ530" s="183"/>
      <c r="AR530" s="183"/>
      <c r="AS530" s="183"/>
      <c r="AT530" s="183"/>
      <c r="AU530" s="183"/>
      <c r="AV530" s="183"/>
      <c r="AW530" s="183"/>
      <c r="AX530" s="183"/>
      <c r="AY530" s="183"/>
      <c r="AZ530" s="183"/>
      <c r="BA530" s="183"/>
      <c r="BB530" s="183"/>
      <c r="BC530" s="183"/>
      <c r="BD530" s="183"/>
      <c r="BE530" s="183"/>
      <c r="BF530" s="183"/>
      <c r="BG530" s="183"/>
      <c r="BH530" s="183"/>
      <c r="BI530" s="183"/>
      <c r="BJ530" s="183"/>
      <c r="BK530" s="183"/>
      <c r="BL530" s="183"/>
      <c r="BM530" s="183"/>
      <c r="BN530" s="183"/>
      <c r="BO530" s="183"/>
      <c r="BP530" s="183"/>
      <c r="BQ530" s="183"/>
      <c r="BR530" s="183"/>
      <c r="BS530" s="183"/>
      <c r="BT530" s="183"/>
      <c r="BU530" s="183"/>
      <c r="BV530" s="183"/>
      <c r="BW530" s="183"/>
      <c r="BX530" s="183"/>
      <c r="BY530" s="183"/>
      <c r="BZ530" s="183"/>
      <c r="CA530" s="183"/>
      <c r="CB530" s="183"/>
      <c r="CC530" s="183"/>
      <c r="CD530" s="183"/>
      <c r="CE530" s="183"/>
      <c r="CF530" s="183"/>
      <c r="CG530" s="183"/>
      <c r="CH530" s="183"/>
      <c r="CI530" s="183"/>
      <c r="CJ530" s="183"/>
      <c r="CK530" s="183"/>
      <c r="CL530" s="183"/>
      <c r="CM530" s="183"/>
      <c r="CN530" s="183"/>
      <c r="CO530" s="183"/>
      <c r="CP530" s="183"/>
      <c r="CQ530" s="183"/>
      <c r="CR530" s="183"/>
      <c r="CS530" s="183"/>
      <c r="CT530" s="183"/>
      <c r="CU530" s="183"/>
      <c r="CV530" s="192"/>
      <c r="CW530" s="21"/>
      <c r="CX530" s="196"/>
    </row>
    <row r="531" spans="1:102" ht="15" customHeight="1" x14ac:dyDescent="0.25">
      <c r="A531" s="220"/>
      <c r="B531" s="230"/>
      <c r="C531" s="223"/>
      <c r="D531" s="226"/>
      <c r="E531" s="228"/>
      <c r="F531" s="49" t="s">
        <v>38</v>
      </c>
      <c r="G531" s="137" t="str">
        <f t="shared" ref="G531" si="117">IF(COUNTIF(I531:CV534,"&gt;0"),"Yes","No")</f>
        <v>No</v>
      </c>
      <c r="H531" s="137"/>
      <c r="I531" s="50"/>
      <c r="J531" s="50"/>
      <c r="K531" s="50"/>
      <c r="L531" s="50"/>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c r="AJ531" s="138"/>
      <c r="AK531" s="184"/>
      <c r="AL531" s="184"/>
      <c r="AM531" s="184"/>
      <c r="AN531" s="184"/>
      <c r="AO531" s="184"/>
      <c r="AP531" s="184"/>
      <c r="AQ531" s="184"/>
      <c r="AR531" s="184"/>
      <c r="AS531" s="184"/>
      <c r="AT531" s="184"/>
      <c r="AU531" s="184"/>
      <c r="AV531" s="184"/>
      <c r="AW531" s="184"/>
      <c r="AX531" s="184"/>
      <c r="AY531" s="184"/>
      <c r="AZ531" s="184"/>
      <c r="BA531" s="184"/>
      <c r="BB531" s="184"/>
      <c r="BC531" s="184"/>
      <c r="BD531" s="184"/>
      <c r="BE531" s="184"/>
      <c r="BF531" s="184"/>
      <c r="BG531" s="184"/>
      <c r="BH531" s="184"/>
      <c r="BI531" s="184"/>
      <c r="BJ531" s="184"/>
      <c r="BK531" s="184"/>
      <c r="BL531" s="184"/>
      <c r="BM531" s="184"/>
      <c r="BN531" s="184"/>
      <c r="BO531" s="184"/>
      <c r="BP531" s="184"/>
      <c r="BQ531" s="184"/>
      <c r="BR531" s="184"/>
      <c r="BS531" s="184"/>
      <c r="BT531" s="184"/>
      <c r="BU531" s="184"/>
      <c r="BV531" s="184"/>
      <c r="BW531" s="184"/>
      <c r="BX531" s="184"/>
      <c r="BY531" s="184"/>
      <c r="BZ531" s="184"/>
      <c r="CA531" s="184"/>
      <c r="CB531" s="184"/>
      <c r="CC531" s="184"/>
      <c r="CD531" s="184"/>
      <c r="CE531" s="184"/>
      <c r="CF531" s="184"/>
      <c r="CG531" s="184"/>
      <c r="CH531" s="184"/>
      <c r="CI531" s="184"/>
      <c r="CJ531" s="184"/>
      <c r="CK531" s="184"/>
      <c r="CL531" s="184"/>
      <c r="CM531" s="184"/>
      <c r="CN531" s="184"/>
      <c r="CO531" s="184"/>
      <c r="CP531" s="184"/>
      <c r="CQ531" s="184"/>
      <c r="CR531" s="184"/>
      <c r="CS531" s="184"/>
      <c r="CT531" s="184"/>
      <c r="CU531" s="184"/>
      <c r="CV531" s="193"/>
      <c r="CW531" s="21"/>
      <c r="CX531" s="196"/>
    </row>
    <row r="532" spans="1:102" ht="15" customHeight="1" x14ac:dyDescent="0.25">
      <c r="A532" s="220"/>
      <c r="B532" s="230"/>
      <c r="C532" s="223"/>
      <c r="D532" s="226"/>
      <c r="E532" s="228"/>
      <c r="F532" s="49" t="s">
        <v>39</v>
      </c>
      <c r="G532" s="44"/>
      <c r="H532" s="137"/>
      <c r="I532" s="50"/>
      <c r="J532" s="50"/>
      <c r="K532" s="50"/>
      <c r="L532" s="50"/>
      <c r="M532" s="50"/>
      <c r="N532" s="50"/>
      <c r="O532" s="50"/>
      <c r="P532" s="50"/>
      <c r="Q532" s="50"/>
      <c r="R532" s="50"/>
      <c r="S532" s="50"/>
      <c r="T532" s="50"/>
      <c r="U532" s="50"/>
      <c r="V532" s="50"/>
      <c r="W532" s="50"/>
      <c r="X532" s="50"/>
      <c r="Y532" s="50"/>
      <c r="Z532" s="50"/>
      <c r="AA532" s="50"/>
      <c r="AB532" s="50"/>
      <c r="AC532" s="50"/>
      <c r="AD532" s="50"/>
      <c r="AE532" s="50"/>
      <c r="AF532" s="50"/>
      <c r="AG532" s="50"/>
      <c r="AH532" s="50"/>
      <c r="AI532" s="50"/>
      <c r="AJ532" s="138"/>
      <c r="AK532" s="184"/>
      <c r="AL532" s="184"/>
      <c r="AM532" s="184"/>
      <c r="AN532" s="184"/>
      <c r="AO532" s="184"/>
      <c r="AP532" s="184"/>
      <c r="AQ532" s="184"/>
      <c r="AR532" s="184"/>
      <c r="AS532" s="184"/>
      <c r="AT532" s="184"/>
      <c r="AU532" s="184"/>
      <c r="AV532" s="184"/>
      <c r="AW532" s="184"/>
      <c r="AX532" s="184"/>
      <c r="AY532" s="184"/>
      <c r="AZ532" s="184"/>
      <c r="BA532" s="184"/>
      <c r="BB532" s="184"/>
      <c r="BC532" s="184"/>
      <c r="BD532" s="184"/>
      <c r="BE532" s="184"/>
      <c r="BF532" s="184"/>
      <c r="BG532" s="184"/>
      <c r="BH532" s="184"/>
      <c r="BI532" s="184"/>
      <c r="BJ532" s="184"/>
      <c r="BK532" s="184"/>
      <c r="BL532" s="184"/>
      <c r="BM532" s="184"/>
      <c r="BN532" s="184"/>
      <c r="BO532" s="184"/>
      <c r="BP532" s="184"/>
      <c r="BQ532" s="184"/>
      <c r="BR532" s="184"/>
      <c r="BS532" s="184"/>
      <c r="BT532" s="184"/>
      <c r="BU532" s="184"/>
      <c r="BV532" s="184"/>
      <c r="BW532" s="184"/>
      <c r="BX532" s="184"/>
      <c r="BY532" s="184"/>
      <c r="BZ532" s="184"/>
      <c r="CA532" s="184"/>
      <c r="CB532" s="184"/>
      <c r="CC532" s="184"/>
      <c r="CD532" s="184"/>
      <c r="CE532" s="184"/>
      <c r="CF532" s="184"/>
      <c r="CG532" s="184"/>
      <c r="CH532" s="184"/>
      <c r="CI532" s="184"/>
      <c r="CJ532" s="184"/>
      <c r="CK532" s="184"/>
      <c r="CL532" s="184"/>
      <c r="CM532" s="184"/>
      <c r="CN532" s="184"/>
      <c r="CO532" s="184"/>
      <c r="CP532" s="184"/>
      <c r="CQ532" s="184"/>
      <c r="CR532" s="184"/>
      <c r="CS532" s="184"/>
      <c r="CT532" s="184"/>
      <c r="CU532" s="184"/>
      <c r="CV532" s="193"/>
      <c r="CW532" s="21"/>
      <c r="CX532" s="196"/>
    </row>
    <row r="533" spans="1:102" ht="15" customHeight="1" x14ac:dyDescent="0.25">
      <c r="A533" s="220"/>
      <c r="B533" s="230"/>
      <c r="C533" s="223"/>
      <c r="D533" s="226"/>
      <c r="E533" s="228"/>
      <c r="F533" s="49" t="s">
        <v>40</v>
      </c>
      <c r="G533" s="44"/>
      <c r="H533" s="137"/>
      <c r="I533" s="50"/>
      <c r="J533" s="50"/>
      <c r="K533" s="50"/>
      <c r="L533" s="50"/>
      <c r="M533" s="50"/>
      <c r="N533" s="50"/>
      <c r="O533" s="50"/>
      <c r="P533" s="50"/>
      <c r="Q533" s="50"/>
      <c r="R533" s="50"/>
      <c r="S533" s="50"/>
      <c r="T533" s="50"/>
      <c r="U533" s="50"/>
      <c r="V533" s="50"/>
      <c r="W533" s="50"/>
      <c r="X533" s="50"/>
      <c r="Y533" s="50"/>
      <c r="Z533" s="50"/>
      <c r="AA533" s="50"/>
      <c r="AB533" s="50"/>
      <c r="AC533" s="50"/>
      <c r="AD533" s="50"/>
      <c r="AE533" s="50"/>
      <c r="AF533" s="50"/>
      <c r="AG533" s="50"/>
      <c r="AH533" s="50"/>
      <c r="AI533" s="50"/>
      <c r="AJ533" s="138"/>
      <c r="AK533" s="184"/>
      <c r="AL533" s="184"/>
      <c r="AM533" s="184"/>
      <c r="AN533" s="184"/>
      <c r="AO533" s="184"/>
      <c r="AP533" s="184"/>
      <c r="AQ533" s="184"/>
      <c r="AR533" s="184"/>
      <c r="AS533" s="184"/>
      <c r="AT533" s="184"/>
      <c r="AU533" s="184"/>
      <c r="AV533" s="184"/>
      <c r="AW533" s="184"/>
      <c r="AX533" s="184"/>
      <c r="AY533" s="184"/>
      <c r="AZ533" s="184"/>
      <c r="BA533" s="184"/>
      <c r="BB533" s="184"/>
      <c r="BC533" s="184"/>
      <c r="BD533" s="184"/>
      <c r="BE533" s="184"/>
      <c r="BF533" s="184"/>
      <c r="BG533" s="184"/>
      <c r="BH533" s="184"/>
      <c r="BI533" s="184"/>
      <c r="BJ533" s="184"/>
      <c r="BK533" s="184"/>
      <c r="BL533" s="184"/>
      <c r="BM533" s="184"/>
      <c r="BN533" s="184"/>
      <c r="BO533" s="184"/>
      <c r="BP533" s="184"/>
      <c r="BQ533" s="184"/>
      <c r="BR533" s="184"/>
      <c r="BS533" s="184"/>
      <c r="BT533" s="184"/>
      <c r="BU533" s="184"/>
      <c r="BV533" s="184"/>
      <c r="BW533" s="184"/>
      <c r="BX533" s="184"/>
      <c r="BY533" s="184"/>
      <c r="BZ533" s="184"/>
      <c r="CA533" s="184"/>
      <c r="CB533" s="184"/>
      <c r="CC533" s="184"/>
      <c r="CD533" s="184"/>
      <c r="CE533" s="184"/>
      <c r="CF533" s="184"/>
      <c r="CG533" s="184"/>
      <c r="CH533" s="184"/>
      <c r="CI533" s="184"/>
      <c r="CJ533" s="184"/>
      <c r="CK533" s="184"/>
      <c r="CL533" s="184"/>
      <c r="CM533" s="184"/>
      <c r="CN533" s="184"/>
      <c r="CO533" s="184"/>
      <c r="CP533" s="184"/>
      <c r="CQ533" s="184"/>
      <c r="CR533" s="184"/>
      <c r="CS533" s="184"/>
      <c r="CT533" s="184"/>
      <c r="CU533" s="184"/>
      <c r="CV533" s="193"/>
      <c r="CW533" s="21"/>
      <c r="CX533" s="196"/>
    </row>
    <row r="534" spans="1:102" ht="15" customHeight="1" x14ac:dyDescent="0.25">
      <c r="A534" s="220"/>
      <c r="B534" s="230"/>
      <c r="C534" s="223"/>
      <c r="D534" s="226"/>
      <c r="E534" s="228"/>
      <c r="F534" s="49" t="s">
        <v>41</v>
      </c>
      <c r="G534" s="44"/>
      <c r="H534" s="137"/>
      <c r="I534" s="50"/>
      <c r="J534" s="50"/>
      <c r="K534" s="50"/>
      <c r="L534" s="50"/>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c r="AJ534" s="138"/>
      <c r="AK534" s="184"/>
      <c r="AL534" s="184"/>
      <c r="AM534" s="184"/>
      <c r="AN534" s="184"/>
      <c r="AO534" s="184"/>
      <c r="AP534" s="184"/>
      <c r="AQ534" s="184"/>
      <c r="AR534" s="184"/>
      <c r="AS534" s="184"/>
      <c r="AT534" s="184"/>
      <c r="AU534" s="184"/>
      <c r="AV534" s="184"/>
      <c r="AW534" s="184"/>
      <c r="AX534" s="184"/>
      <c r="AY534" s="184"/>
      <c r="AZ534" s="184"/>
      <c r="BA534" s="184"/>
      <c r="BB534" s="184"/>
      <c r="BC534" s="184"/>
      <c r="BD534" s="184"/>
      <c r="BE534" s="184"/>
      <c r="BF534" s="184"/>
      <c r="BG534" s="184"/>
      <c r="BH534" s="184"/>
      <c r="BI534" s="184"/>
      <c r="BJ534" s="184"/>
      <c r="BK534" s="184"/>
      <c r="BL534" s="184"/>
      <c r="BM534" s="184"/>
      <c r="BN534" s="184"/>
      <c r="BO534" s="184"/>
      <c r="BP534" s="184"/>
      <c r="BQ534" s="184"/>
      <c r="BR534" s="184"/>
      <c r="BS534" s="184"/>
      <c r="BT534" s="184"/>
      <c r="BU534" s="184"/>
      <c r="BV534" s="184"/>
      <c r="BW534" s="184"/>
      <c r="BX534" s="184"/>
      <c r="BY534" s="184"/>
      <c r="BZ534" s="184"/>
      <c r="CA534" s="184"/>
      <c r="CB534" s="184"/>
      <c r="CC534" s="184"/>
      <c r="CD534" s="184"/>
      <c r="CE534" s="184"/>
      <c r="CF534" s="184"/>
      <c r="CG534" s="184"/>
      <c r="CH534" s="184"/>
      <c r="CI534" s="184"/>
      <c r="CJ534" s="184"/>
      <c r="CK534" s="184"/>
      <c r="CL534" s="184"/>
      <c r="CM534" s="184"/>
      <c r="CN534" s="184"/>
      <c r="CO534" s="184"/>
      <c r="CP534" s="184"/>
      <c r="CQ534" s="184"/>
      <c r="CR534" s="184"/>
      <c r="CS534" s="184"/>
      <c r="CT534" s="184"/>
      <c r="CU534" s="184"/>
      <c r="CV534" s="193"/>
      <c r="CW534" s="21"/>
      <c r="CX534" s="196"/>
    </row>
    <row r="535" spans="1:102" ht="15" customHeight="1" x14ac:dyDescent="0.25">
      <c r="A535" s="220"/>
      <c r="B535" s="230"/>
      <c r="C535" s="223"/>
      <c r="D535" s="226"/>
      <c r="E535" s="228"/>
      <c r="F535" s="77" t="s">
        <v>42</v>
      </c>
      <c r="G535" s="139" t="str">
        <f t="shared" ref="G535" si="118">IF(COUNTIF(I535:CV538,"&gt;0"),"Yes","No")</f>
        <v>No</v>
      </c>
      <c r="H535" s="139"/>
      <c r="I535" s="78"/>
      <c r="J535" s="78"/>
      <c r="K535" s="78"/>
      <c r="L535" s="78"/>
      <c r="M535" s="78"/>
      <c r="N535" s="78"/>
      <c r="O535" s="78"/>
      <c r="P535" s="78"/>
      <c r="Q535" s="78"/>
      <c r="R535" s="78"/>
      <c r="S535" s="78"/>
      <c r="T535" s="78"/>
      <c r="U535" s="78"/>
      <c r="V535" s="78"/>
      <c r="W535" s="78"/>
      <c r="X535" s="78"/>
      <c r="Y535" s="78"/>
      <c r="Z535" s="78"/>
      <c r="AA535" s="78"/>
      <c r="AB535" s="78"/>
      <c r="AC535" s="78"/>
      <c r="AD535" s="78"/>
      <c r="AE535" s="78"/>
      <c r="AF535" s="78"/>
      <c r="AG535" s="78"/>
      <c r="AH535" s="78"/>
      <c r="AI535" s="78"/>
      <c r="AJ535" s="140"/>
      <c r="AK535" s="185"/>
      <c r="AL535" s="185"/>
      <c r="AM535" s="185"/>
      <c r="AN535" s="185"/>
      <c r="AO535" s="185"/>
      <c r="AP535" s="185"/>
      <c r="AQ535" s="185"/>
      <c r="AR535" s="185"/>
      <c r="AS535" s="185"/>
      <c r="AT535" s="185"/>
      <c r="AU535" s="185"/>
      <c r="AV535" s="185"/>
      <c r="AW535" s="185"/>
      <c r="AX535" s="185"/>
      <c r="AY535" s="185"/>
      <c r="AZ535" s="185"/>
      <c r="BA535" s="185"/>
      <c r="BB535" s="185"/>
      <c r="BC535" s="185"/>
      <c r="BD535" s="185"/>
      <c r="BE535" s="185"/>
      <c r="BF535" s="185"/>
      <c r="BG535" s="185"/>
      <c r="BH535" s="185"/>
      <c r="BI535" s="185"/>
      <c r="BJ535" s="185"/>
      <c r="BK535" s="185"/>
      <c r="BL535" s="185"/>
      <c r="BM535" s="185"/>
      <c r="BN535" s="185"/>
      <c r="BO535" s="185"/>
      <c r="BP535" s="185"/>
      <c r="BQ535" s="185"/>
      <c r="BR535" s="185"/>
      <c r="BS535" s="185"/>
      <c r="BT535" s="185"/>
      <c r="BU535" s="185"/>
      <c r="BV535" s="185"/>
      <c r="BW535" s="185"/>
      <c r="BX535" s="185"/>
      <c r="BY535" s="185"/>
      <c r="BZ535" s="185"/>
      <c r="CA535" s="185"/>
      <c r="CB535" s="185"/>
      <c r="CC535" s="185"/>
      <c r="CD535" s="185"/>
      <c r="CE535" s="185"/>
      <c r="CF535" s="185"/>
      <c r="CG535" s="185"/>
      <c r="CH535" s="185"/>
      <c r="CI535" s="185"/>
      <c r="CJ535" s="185"/>
      <c r="CK535" s="185"/>
      <c r="CL535" s="185"/>
      <c r="CM535" s="185"/>
      <c r="CN535" s="185"/>
      <c r="CO535" s="185"/>
      <c r="CP535" s="185"/>
      <c r="CQ535" s="185"/>
      <c r="CR535" s="185"/>
      <c r="CS535" s="185"/>
      <c r="CT535" s="185"/>
      <c r="CU535" s="185"/>
      <c r="CV535" s="194"/>
      <c r="CW535" s="21"/>
      <c r="CX535" s="196"/>
    </row>
    <row r="536" spans="1:102" ht="15" customHeight="1" x14ac:dyDescent="0.25">
      <c r="A536" s="220"/>
      <c r="B536" s="230"/>
      <c r="C536" s="223"/>
      <c r="D536" s="226"/>
      <c r="E536" s="228"/>
      <c r="F536" s="77" t="s">
        <v>43</v>
      </c>
      <c r="G536" s="44"/>
      <c r="H536" s="139"/>
      <c r="I536" s="78"/>
      <c r="J536" s="78"/>
      <c r="K536" s="78"/>
      <c r="L536" s="78"/>
      <c r="M536" s="78"/>
      <c r="N536" s="78"/>
      <c r="O536" s="78"/>
      <c r="P536" s="78"/>
      <c r="Q536" s="78"/>
      <c r="R536" s="78"/>
      <c r="S536" s="78"/>
      <c r="T536" s="78"/>
      <c r="U536" s="78"/>
      <c r="V536" s="78"/>
      <c r="W536" s="78"/>
      <c r="X536" s="78"/>
      <c r="Y536" s="78"/>
      <c r="Z536" s="78"/>
      <c r="AA536" s="78"/>
      <c r="AB536" s="78"/>
      <c r="AC536" s="78"/>
      <c r="AD536" s="78"/>
      <c r="AE536" s="78"/>
      <c r="AF536" s="78"/>
      <c r="AG536" s="78"/>
      <c r="AH536" s="78"/>
      <c r="AI536" s="78"/>
      <c r="AJ536" s="140"/>
      <c r="AK536" s="185"/>
      <c r="AL536" s="185"/>
      <c r="AM536" s="185"/>
      <c r="AN536" s="185"/>
      <c r="AO536" s="185"/>
      <c r="AP536" s="185"/>
      <c r="AQ536" s="185"/>
      <c r="AR536" s="185"/>
      <c r="AS536" s="185"/>
      <c r="AT536" s="185"/>
      <c r="AU536" s="185"/>
      <c r="AV536" s="185"/>
      <c r="AW536" s="185"/>
      <c r="AX536" s="185"/>
      <c r="AY536" s="185"/>
      <c r="AZ536" s="185"/>
      <c r="BA536" s="185"/>
      <c r="BB536" s="185"/>
      <c r="BC536" s="185"/>
      <c r="BD536" s="185"/>
      <c r="BE536" s="185"/>
      <c r="BF536" s="185"/>
      <c r="BG536" s="185"/>
      <c r="BH536" s="185"/>
      <c r="BI536" s="185"/>
      <c r="BJ536" s="185"/>
      <c r="BK536" s="185"/>
      <c r="BL536" s="185"/>
      <c r="BM536" s="185"/>
      <c r="BN536" s="185"/>
      <c r="BO536" s="185"/>
      <c r="BP536" s="185"/>
      <c r="BQ536" s="185"/>
      <c r="BR536" s="185"/>
      <c r="BS536" s="185"/>
      <c r="BT536" s="185"/>
      <c r="BU536" s="185"/>
      <c r="BV536" s="185"/>
      <c r="BW536" s="185"/>
      <c r="BX536" s="185"/>
      <c r="BY536" s="185"/>
      <c r="BZ536" s="185"/>
      <c r="CA536" s="185"/>
      <c r="CB536" s="185"/>
      <c r="CC536" s="185"/>
      <c r="CD536" s="185"/>
      <c r="CE536" s="185"/>
      <c r="CF536" s="185"/>
      <c r="CG536" s="185"/>
      <c r="CH536" s="185"/>
      <c r="CI536" s="185"/>
      <c r="CJ536" s="185"/>
      <c r="CK536" s="185"/>
      <c r="CL536" s="185"/>
      <c r="CM536" s="185"/>
      <c r="CN536" s="185"/>
      <c r="CO536" s="185"/>
      <c r="CP536" s="185"/>
      <c r="CQ536" s="185"/>
      <c r="CR536" s="185"/>
      <c r="CS536" s="185"/>
      <c r="CT536" s="185"/>
      <c r="CU536" s="185"/>
      <c r="CV536" s="194"/>
      <c r="CW536" s="21"/>
      <c r="CX536" s="196"/>
    </row>
    <row r="537" spans="1:102" ht="15" customHeight="1" x14ac:dyDescent="0.25">
      <c r="A537" s="220"/>
      <c r="B537" s="230"/>
      <c r="C537" s="223"/>
      <c r="D537" s="226"/>
      <c r="E537" s="228"/>
      <c r="F537" s="77" t="s">
        <v>44</v>
      </c>
      <c r="G537" s="44"/>
      <c r="H537" s="139"/>
      <c r="I537" s="78"/>
      <c r="J537" s="78"/>
      <c r="K537" s="78"/>
      <c r="L537" s="78"/>
      <c r="M537" s="78"/>
      <c r="N537" s="78"/>
      <c r="O537" s="78"/>
      <c r="P537" s="78"/>
      <c r="Q537" s="78"/>
      <c r="R537" s="78"/>
      <c r="S537" s="78"/>
      <c r="T537" s="78"/>
      <c r="U537" s="78"/>
      <c r="V537" s="78"/>
      <c r="W537" s="78"/>
      <c r="X537" s="78"/>
      <c r="Y537" s="78"/>
      <c r="Z537" s="78"/>
      <c r="AA537" s="78"/>
      <c r="AB537" s="78"/>
      <c r="AC537" s="78"/>
      <c r="AD537" s="78"/>
      <c r="AE537" s="78"/>
      <c r="AF537" s="78"/>
      <c r="AG537" s="78"/>
      <c r="AH537" s="78"/>
      <c r="AI537" s="78"/>
      <c r="AJ537" s="140"/>
      <c r="AK537" s="185"/>
      <c r="AL537" s="185"/>
      <c r="AM537" s="185"/>
      <c r="AN537" s="185"/>
      <c r="AO537" s="185"/>
      <c r="AP537" s="185"/>
      <c r="AQ537" s="185"/>
      <c r="AR537" s="185"/>
      <c r="AS537" s="185"/>
      <c r="AT537" s="185"/>
      <c r="AU537" s="185"/>
      <c r="AV537" s="185"/>
      <c r="AW537" s="185"/>
      <c r="AX537" s="185"/>
      <c r="AY537" s="185"/>
      <c r="AZ537" s="185"/>
      <c r="BA537" s="185"/>
      <c r="BB537" s="185"/>
      <c r="BC537" s="185"/>
      <c r="BD537" s="185"/>
      <c r="BE537" s="185"/>
      <c r="BF537" s="185"/>
      <c r="BG537" s="185"/>
      <c r="BH537" s="185"/>
      <c r="BI537" s="185"/>
      <c r="BJ537" s="185"/>
      <c r="BK537" s="185"/>
      <c r="BL537" s="185"/>
      <c r="BM537" s="185"/>
      <c r="BN537" s="185"/>
      <c r="BO537" s="185"/>
      <c r="BP537" s="185"/>
      <c r="BQ537" s="185"/>
      <c r="BR537" s="185"/>
      <c r="BS537" s="185"/>
      <c r="BT537" s="185"/>
      <c r="BU537" s="185"/>
      <c r="BV537" s="185"/>
      <c r="BW537" s="185"/>
      <c r="BX537" s="185"/>
      <c r="BY537" s="185"/>
      <c r="BZ537" s="185"/>
      <c r="CA537" s="185"/>
      <c r="CB537" s="185"/>
      <c r="CC537" s="185"/>
      <c r="CD537" s="185"/>
      <c r="CE537" s="185"/>
      <c r="CF537" s="185"/>
      <c r="CG537" s="185"/>
      <c r="CH537" s="185"/>
      <c r="CI537" s="185"/>
      <c r="CJ537" s="185"/>
      <c r="CK537" s="185"/>
      <c r="CL537" s="185"/>
      <c r="CM537" s="185"/>
      <c r="CN537" s="185"/>
      <c r="CO537" s="185"/>
      <c r="CP537" s="185"/>
      <c r="CQ537" s="185"/>
      <c r="CR537" s="185"/>
      <c r="CS537" s="185"/>
      <c r="CT537" s="185"/>
      <c r="CU537" s="185"/>
      <c r="CV537" s="194"/>
      <c r="CW537" s="21"/>
      <c r="CX537" s="196"/>
    </row>
    <row r="538" spans="1:102" ht="15" customHeight="1" thickBot="1" x14ac:dyDescent="0.3">
      <c r="A538" s="221"/>
      <c r="B538" s="231"/>
      <c r="C538" s="224"/>
      <c r="D538" s="227"/>
      <c r="E538" s="228"/>
      <c r="F538" s="79" t="s">
        <v>45</v>
      </c>
      <c r="G538" s="44"/>
      <c r="H538" s="141"/>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142"/>
      <c r="AK538" s="186"/>
      <c r="AL538" s="186"/>
      <c r="AM538" s="186"/>
      <c r="AN538" s="186"/>
      <c r="AO538" s="186"/>
      <c r="AP538" s="186"/>
      <c r="AQ538" s="186"/>
      <c r="AR538" s="186"/>
      <c r="AS538" s="186"/>
      <c r="AT538" s="186"/>
      <c r="AU538" s="186"/>
      <c r="AV538" s="186"/>
      <c r="AW538" s="186"/>
      <c r="AX538" s="186"/>
      <c r="AY538" s="186"/>
      <c r="AZ538" s="186"/>
      <c r="BA538" s="186"/>
      <c r="BB538" s="186"/>
      <c r="BC538" s="186"/>
      <c r="BD538" s="186"/>
      <c r="BE538" s="186"/>
      <c r="BF538" s="186"/>
      <c r="BG538" s="186"/>
      <c r="BH538" s="186"/>
      <c r="BI538" s="186"/>
      <c r="BJ538" s="186"/>
      <c r="BK538" s="186"/>
      <c r="BL538" s="186"/>
      <c r="BM538" s="186"/>
      <c r="BN538" s="186"/>
      <c r="BO538" s="186"/>
      <c r="BP538" s="186"/>
      <c r="BQ538" s="186"/>
      <c r="BR538" s="186"/>
      <c r="BS538" s="186"/>
      <c r="BT538" s="186"/>
      <c r="BU538" s="186"/>
      <c r="BV538" s="186"/>
      <c r="BW538" s="186"/>
      <c r="BX538" s="186"/>
      <c r="BY538" s="186"/>
      <c r="BZ538" s="186"/>
      <c r="CA538" s="186"/>
      <c r="CB538" s="186"/>
      <c r="CC538" s="186"/>
      <c r="CD538" s="186"/>
      <c r="CE538" s="186"/>
      <c r="CF538" s="186"/>
      <c r="CG538" s="186"/>
      <c r="CH538" s="186"/>
      <c r="CI538" s="186"/>
      <c r="CJ538" s="186"/>
      <c r="CK538" s="186"/>
      <c r="CL538" s="186"/>
      <c r="CM538" s="186"/>
      <c r="CN538" s="186"/>
      <c r="CO538" s="186"/>
      <c r="CP538" s="186"/>
      <c r="CQ538" s="186"/>
      <c r="CR538" s="186"/>
      <c r="CS538" s="186"/>
      <c r="CT538" s="186"/>
      <c r="CU538" s="186"/>
      <c r="CV538" s="195"/>
      <c r="CW538" s="21"/>
      <c r="CX538" s="196"/>
    </row>
    <row r="539" spans="1:102" ht="15" customHeight="1" thickBot="1" x14ac:dyDescent="0.3">
      <c r="A539" s="219"/>
      <c r="B539" s="158" t="s">
        <v>15</v>
      </c>
      <c r="C539" s="222"/>
      <c r="D539" s="225"/>
      <c r="E539" s="228"/>
      <c r="F539" s="51" t="s">
        <v>16</v>
      </c>
      <c r="G539" s="22" t="str">
        <f t="shared" ref="G539" si="119">IF(COUNTIF(I539:CV542,"&gt;0"),"Yes","No")</f>
        <v>No</v>
      </c>
      <c r="H539" s="126"/>
      <c r="I539" s="113"/>
      <c r="J539" s="112"/>
      <c r="K539" s="112"/>
      <c r="L539" s="112"/>
      <c r="M539" s="112"/>
      <c r="N539" s="113"/>
      <c r="O539" s="113"/>
      <c r="P539" s="113"/>
      <c r="Q539" s="113"/>
      <c r="R539" s="113"/>
      <c r="S539" s="113"/>
      <c r="T539" s="113"/>
      <c r="U539" s="113"/>
      <c r="V539" s="113"/>
      <c r="W539" s="113"/>
      <c r="X539" s="113"/>
      <c r="Y539" s="113"/>
      <c r="Z539" s="113"/>
      <c r="AA539" s="113"/>
      <c r="AB539" s="113"/>
      <c r="AC539" s="113"/>
      <c r="AD539" s="113"/>
      <c r="AE539" s="113"/>
      <c r="AF539" s="113"/>
      <c r="AG539" s="113"/>
      <c r="AH539" s="113"/>
      <c r="AI539" s="113"/>
      <c r="AJ539" s="127"/>
      <c r="AK539" s="178"/>
      <c r="AL539" s="178"/>
      <c r="AM539" s="178"/>
      <c r="AN539" s="178"/>
      <c r="AO539" s="178"/>
      <c r="AP539" s="178"/>
      <c r="AQ539" s="178"/>
      <c r="AR539" s="178"/>
      <c r="AS539" s="178"/>
      <c r="AT539" s="178"/>
      <c r="AU539" s="178"/>
      <c r="AV539" s="178"/>
      <c r="AW539" s="178"/>
      <c r="AX539" s="178"/>
      <c r="AY539" s="178"/>
      <c r="AZ539" s="178"/>
      <c r="BA539" s="178"/>
      <c r="BB539" s="178"/>
      <c r="BC539" s="178"/>
      <c r="BD539" s="178"/>
      <c r="BE539" s="178"/>
      <c r="BF539" s="178"/>
      <c r="BG539" s="178"/>
      <c r="BH539" s="178"/>
      <c r="BI539" s="178"/>
      <c r="BJ539" s="178"/>
      <c r="BK539" s="178"/>
      <c r="BL539" s="178"/>
      <c r="BM539" s="178"/>
      <c r="BN539" s="178"/>
      <c r="BO539" s="178"/>
      <c r="BP539" s="178"/>
      <c r="BQ539" s="178"/>
      <c r="BR539" s="178"/>
      <c r="BS539" s="178"/>
      <c r="BT539" s="178"/>
      <c r="BU539" s="178"/>
      <c r="BV539" s="178"/>
      <c r="BW539" s="178"/>
      <c r="BX539" s="178"/>
      <c r="BY539" s="178"/>
      <c r="BZ539" s="178"/>
      <c r="CA539" s="178"/>
      <c r="CB539" s="178"/>
      <c r="CC539" s="178"/>
      <c r="CD539" s="178"/>
      <c r="CE539" s="178"/>
      <c r="CF539" s="178"/>
      <c r="CG539" s="178"/>
      <c r="CH539" s="178"/>
      <c r="CI539" s="178"/>
      <c r="CJ539" s="178"/>
      <c r="CK539" s="178"/>
      <c r="CL539" s="178"/>
      <c r="CM539" s="178"/>
      <c r="CN539" s="178"/>
      <c r="CO539" s="178"/>
      <c r="CP539" s="178"/>
      <c r="CQ539" s="178"/>
      <c r="CR539" s="178"/>
      <c r="CS539" s="178"/>
      <c r="CT539" s="178"/>
      <c r="CU539" s="178"/>
      <c r="CV539" s="187"/>
      <c r="CW539" s="21"/>
      <c r="CX539" s="196"/>
    </row>
    <row r="540" spans="1:102" ht="15" customHeight="1" thickBot="1" x14ac:dyDescent="0.3">
      <c r="A540" s="220"/>
      <c r="B540" s="159"/>
      <c r="C540" s="223"/>
      <c r="D540" s="226"/>
      <c r="E540" s="228"/>
      <c r="F540" s="29" t="s">
        <v>18</v>
      </c>
      <c r="G540" s="44"/>
      <c r="H540" s="126"/>
      <c r="I540" s="27"/>
      <c r="J540" s="110"/>
      <c r="K540" s="110"/>
      <c r="L540" s="110"/>
      <c r="M540" s="110"/>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128"/>
      <c r="AK540" s="179"/>
      <c r="AL540" s="179"/>
      <c r="AM540" s="179"/>
      <c r="AN540" s="179"/>
      <c r="AO540" s="179"/>
      <c r="AP540" s="179"/>
      <c r="AQ540" s="179"/>
      <c r="AR540" s="179"/>
      <c r="AS540" s="179"/>
      <c r="AT540" s="179"/>
      <c r="AU540" s="179"/>
      <c r="AV540" s="179"/>
      <c r="AW540" s="179"/>
      <c r="AX540" s="179"/>
      <c r="AY540" s="179"/>
      <c r="AZ540" s="179"/>
      <c r="BA540" s="179"/>
      <c r="BB540" s="179"/>
      <c r="BC540" s="179"/>
      <c r="BD540" s="179"/>
      <c r="BE540" s="179"/>
      <c r="BF540" s="179"/>
      <c r="BG540" s="179"/>
      <c r="BH540" s="179"/>
      <c r="BI540" s="179"/>
      <c r="BJ540" s="179"/>
      <c r="BK540" s="179"/>
      <c r="BL540" s="179"/>
      <c r="BM540" s="179"/>
      <c r="BN540" s="179"/>
      <c r="BO540" s="179"/>
      <c r="BP540" s="179"/>
      <c r="BQ540" s="179"/>
      <c r="BR540" s="179"/>
      <c r="BS540" s="179"/>
      <c r="BT540" s="179"/>
      <c r="BU540" s="179"/>
      <c r="BV540" s="179"/>
      <c r="BW540" s="179"/>
      <c r="BX540" s="179"/>
      <c r="BY540" s="179"/>
      <c r="BZ540" s="179"/>
      <c r="CA540" s="179"/>
      <c r="CB540" s="179"/>
      <c r="CC540" s="179"/>
      <c r="CD540" s="179"/>
      <c r="CE540" s="179"/>
      <c r="CF540" s="179"/>
      <c r="CG540" s="179"/>
      <c r="CH540" s="179"/>
      <c r="CI540" s="179"/>
      <c r="CJ540" s="179"/>
      <c r="CK540" s="179"/>
      <c r="CL540" s="179"/>
      <c r="CM540" s="179"/>
      <c r="CN540" s="179"/>
      <c r="CO540" s="179"/>
      <c r="CP540" s="179"/>
      <c r="CQ540" s="179"/>
      <c r="CR540" s="179"/>
      <c r="CS540" s="179"/>
      <c r="CT540" s="179"/>
      <c r="CU540" s="179"/>
      <c r="CV540" s="188"/>
      <c r="CW540" s="21"/>
      <c r="CX540" s="196"/>
    </row>
    <row r="541" spans="1:102" ht="15" customHeight="1" thickBot="1" x14ac:dyDescent="0.3">
      <c r="A541" s="220"/>
      <c r="B541" s="158" t="s">
        <v>19</v>
      </c>
      <c r="C541" s="223"/>
      <c r="D541" s="226"/>
      <c r="E541" s="228"/>
      <c r="F541" s="29" t="s">
        <v>20</v>
      </c>
      <c r="G541" s="44"/>
      <c r="H541" s="126"/>
      <c r="I541" s="27"/>
      <c r="J541" s="110"/>
      <c r="K541" s="110"/>
      <c r="L541" s="110"/>
      <c r="M541" s="110"/>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128"/>
      <c r="AK541" s="179"/>
      <c r="AL541" s="179"/>
      <c r="AM541" s="179"/>
      <c r="AN541" s="179"/>
      <c r="AO541" s="179"/>
      <c r="AP541" s="179"/>
      <c r="AQ541" s="179"/>
      <c r="AR541" s="179"/>
      <c r="AS541" s="179"/>
      <c r="AT541" s="179"/>
      <c r="AU541" s="179"/>
      <c r="AV541" s="179"/>
      <c r="AW541" s="179"/>
      <c r="AX541" s="179"/>
      <c r="AY541" s="179"/>
      <c r="AZ541" s="179"/>
      <c r="BA541" s="179"/>
      <c r="BB541" s="179"/>
      <c r="BC541" s="179"/>
      <c r="BD541" s="179"/>
      <c r="BE541" s="179"/>
      <c r="BF541" s="179"/>
      <c r="BG541" s="179"/>
      <c r="BH541" s="179"/>
      <c r="BI541" s="179"/>
      <c r="BJ541" s="179"/>
      <c r="BK541" s="179"/>
      <c r="BL541" s="179"/>
      <c r="BM541" s="179"/>
      <c r="BN541" s="179"/>
      <c r="BO541" s="179"/>
      <c r="BP541" s="179"/>
      <c r="BQ541" s="179"/>
      <c r="BR541" s="179"/>
      <c r="BS541" s="179"/>
      <c r="BT541" s="179"/>
      <c r="BU541" s="179"/>
      <c r="BV541" s="179"/>
      <c r="BW541" s="179"/>
      <c r="BX541" s="179"/>
      <c r="BY541" s="179"/>
      <c r="BZ541" s="179"/>
      <c r="CA541" s="179"/>
      <c r="CB541" s="179"/>
      <c r="CC541" s="179"/>
      <c r="CD541" s="179"/>
      <c r="CE541" s="179"/>
      <c r="CF541" s="179"/>
      <c r="CG541" s="179"/>
      <c r="CH541" s="179"/>
      <c r="CI541" s="179"/>
      <c r="CJ541" s="179"/>
      <c r="CK541" s="179"/>
      <c r="CL541" s="179"/>
      <c r="CM541" s="179"/>
      <c r="CN541" s="179"/>
      <c r="CO541" s="179"/>
      <c r="CP541" s="179"/>
      <c r="CQ541" s="179"/>
      <c r="CR541" s="179"/>
      <c r="CS541" s="179"/>
      <c r="CT541" s="179"/>
      <c r="CU541" s="179"/>
      <c r="CV541" s="188"/>
      <c r="CW541" s="21"/>
      <c r="CX541" s="196"/>
    </row>
    <row r="542" spans="1:102" ht="15" customHeight="1" thickBot="1" x14ac:dyDescent="0.3">
      <c r="A542" s="220"/>
      <c r="B542" s="160"/>
      <c r="C542" s="223"/>
      <c r="D542" s="226"/>
      <c r="E542" s="228"/>
      <c r="F542" s="29" t="s">
        <v>21</v>
      </c>
      <c r="G542" s="44"/>
      <c r="H542" s="126"/>
      <c r="I542" s="27"/>
      <c r="J542" s="110"/>
      <c r="K542" s="110"/>
      <c r="L542" s="110"/>
      <c r="M542" s="110"/>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128"/>
      <c r="AK542" s="179"/>
      <c r="AL542" s="179"/>
      <c r="AM542" s="179"/>
      <c r="AN542" s="179"/>
      <c r="AO542" s="179"/>
      <c r="AP542" s="179"/>
      <c r="AQ542" s="179"/>
      <c r="AR542" s="179"/>
      <c r="AS542" s="179"/>
      <c r="AT542" s="179"/>
      <c r="AU542" s="179"/>
      <c r="AV542" s="179"/>
      <c r="AW542" s="179"/>
      <c r="AX542" s="179"/>
      <c r="AY542" s="179"/>
      <c r="AZ542" s="179"/>
      <c r="BA542" s="179"/>
      <c r="BB542" s="179"/>
      <c r="BC542" s="179"/>
      <c r="BD542" s="179"/>
      <c r="BE542" s="179"/>
      <c r="BF542" s="179"/>
      <c r="BG542" s="179"/>
      <c r="BH542" s="179"/>
      <c r="BI542" s="179"/>
      <c r="BJ542" s="179"/>
      <c r="BK542" s="179"/>
      <c r="BL542" s="179"/>
      <c r="BM542" s="179"/>
      <c r="BN542" s="179"/>
      <c r="BO542" s="179"/>
      <c r="BP542" s="179"/>
      <c r="BQ542" s="179"/>
      <c r="BR542" s="179"/>
      <c r="BS542" s="179"/>
      <c r="BT542" s="179"/>
      <c r="BU542" s="179"/>
      <c r="BV542" s="179"/>
      <c r="BW542" s="179"/>
      <c r="BX542" s="179"/>
      <c r="BY542" s="179"/>
      <c r="BZ542" s="179"/>
      <c r="CA542" s="179"/>
      <c r="CB542" s="179"/>
      <c r="CC542" s="179"/>
      <c r="CD542" s="179"/>
      <c r="CE542" s="179"/>
      <c r="CF542" s="179"/>
      <c r="CG542" s="179"/>
      <c r="CH542" s="179"/>
      <c r="CI542" s="179"/>
      <c r="CJ542" s="179"/>
      <c r="CK542" s="179"/>
      <c r="CL542" s="179"/>
      <c r="CM542" s="179"/>
      <c r="CN542" s="179"/>
      <c r="CO542" s="179"/>
      <c r="CP542" s="179"/>
      <c r="CQ542" s="179"/>
      <c r="CR542" s="179"/>
      <c r="CS542" s="179"/>
      <c r="CT542" s="179"/>
      <c r="CU542" s="179"/>
      <c r="CV542" s="188"/>
      <c r="CW542" s="21"/>
      <c r="CX542" s="196"/>
    </row>
    <row r="543" spans="1:102" ht="15" customHeight="1" x14ac:dyDescent="0.25">
      <c r="A543" s="220"/>
      <c r="B543" s="229"/>
      <c r="C543" s="223"/>
      <c r="D543" s="226"/>
      <c r="E543" s="228"/>
      <c r="F543" s="30" t="s">
        <v>22</v>
      </c>
      <c r="G543" s="129" t="str">
        <f t="shared" ref="G543" si="120">IF(COUNTIF(I543:CV546,"&gt;0"),"Yes","No")</f>
        <v>No</v>
      </c>
      <c r="H543" s="129"/>
      <c r="I543" s="28"/>
      <c r="J543" s="111"/>
      <c r="K543" s="111"/>
      <c r="L543" s="111"/>
      <c r="M543" s="111"/>
      <c r="N543" s="28"/>
      <c r="O543" s="28"/>
      <c r="P543" s="28"/>
      <c r="Q543" s="28"/>
      <c r="R543" s="28"/>
      <c r="S543" s="28"/>
      <c r="T543" s="28"/>
      <c r="U543" s="28"/>
      <c r="V543" s="28"/>
      <c r="W543" s="28"/>
      <c r="X543" s="28"/>
      <c r="Y543" s="28"/>
      <c r="Z543" s="28"/>
      <c r="AA543" s="28"/>
      <c r="AB543" s="28"/>
      <c r="AC543" s="28"/>
      <c r="AD543" s="28"/>
      <c r="AE543" s="28"/>
      <c r="AF543" s="28"/>
      <c r="AG543" s="28"/>
      <c r="AH543" s="28"/>
      <c r="AI543" s="28"/>
      <c r="AJ543" s="130"/>
      <c r="AK543" s="180"/>
      <c r="AL543" s="180"/>
      <c r="AM543" s="180"/>
      <c r="AN543" s="180"/>
      <c r="AO543" s="180"/>
      <c r="AP543" s="180"/>
      <c r="AQ543" s="180"/>
      <c r="AR543" s="180"/>
      <c r="AS543" s="180"/>
      <c r="AT543" s="180"/>
      <c r="AU543" s="180"/>
      <c r="AV543" s="180"/>
      <c r="AW543" s="180"/>
      <c r="AX543" s="180"/>
      <c r="AY543" s="180"/>
      <c r="AZ543" s="180"/>
      <c r="BA543" s="180"/>
      <c r="BB543" s="180"/>
      <c r="BC543" s="180"/>
      <c r="BD543" s="180"/>
      <c r="BE543" s="180"/>
      <c r="BF543" s="180"/>
      <c r="BG543" s="180"/>
      <c r="BH543" s="180"/>
      <c r="BI543" s="180"/>
      <c r="BJ543" s="180"/>
      <c r="BK543" s="180"/>
      <c r="BL543" s="180"/>
      <c r="BM543" s="180"/>
      <c r="BN543" s="180"/>
      <c r="BO543" s="180"/>
      <c r="BP543" s="180"/>
      <c r="BQ543" s="180"/>
      <c r="BR543" s="180"/>
      <c r="BS543" s="180"/>
      <c r="BT543" s="180"/>
      <c r="BU543" s="180"/>
      <c r="BV543" s="180"/>
      <c r="BW543" s="180"/>
      <c r="BX543" s="180"/>
      <c r="BY543" s="180"/>
      <c r="BZ543" s="180"/>
      <c r="CA543" s="180"/>
      <c r="CB543" s="180"/>
      <c r="CC543" s="180"/>
      <c r="CD543" s="180"/>
      <c r="CE543" s="180"/>
      <c r="CF543" s="180"/>
      <c r="CG543" s="180"/>
      <c r="CH543" s="180"/>
      <c r="CI543" s="180"/>
      <c r="CJ543" s="180"/>
      <c r="CK543" s="180"/>
      <c r="CL543" s="180"/>
      <c r="CM543" s="180"/>
      <c r="CN543" s="180"/>
      <c r="CO543" s="180"/>
      <c r="CP543" s="180"/>
      <c r="CQ543" s="180"/>
      <c r="CR543" s="180"/>
      <c r="CS543" s="180"/>
      <c r="CT543" s="180"/>
      <c r="CU543" s="180"/>
      <c r="CV543" s="189"/>
      <c r="CW543" s="21"/>
      <c r="CX543" s="196"/>
    </row>
    <row r="544" spans="1:102" ht="15" customHeight="1" x14ac:dyDescent="0.25">
      <c r="A544" s="220"/>
      <c r="B544" s="230"/>
      <c r="C544" s="223"/>
      <c r="D544" s="226"/>
      <c r="E544" s="228"/>
      <c r="F544" s="30" t="s">
        <v>23</v>
      </c>
      <c r="G544" s="44"/>
      <c r="H544" s="129"/>
      <c r="I544" s="28"/>
      <c r="J544" s="111"/>
      <c r="K544" s="111"/>
      <c r="L544" s="111"/>
      <c r="M544" s="111"/>
      <c r="N544" s="28"/>
      <c r="O544" s="28"/>
      <c r="P544" s="28"/>
      <c r="Q544" s="28"/>
      <c r="R544" s="28"/>
      <c r="S544" s="28"/>
      <c r="T544" s="28"/>
      <c r="U544" s="28"/>
      <c r="V544" s="28"/>
      <c r="W544" s="28"/>
      <c r="X544" s="28"/>
      <c r="Y544" s="28"/>
      <c r="Z544" s="28"/>
      <c r="AA544" s="28"/>
      <c r="AB544" s="28"/>
      <c r="AC544" s="28"/>
      <c r="AD544" s="28"/>
      <c r="AE544" s="28"/>
      <c r="AF544" s="28"/>
      <c r="AG544" s="28"/>
      <c r="AH544" s="28"/>
      <c r="AI544" s="28"/>
      <c r="AJ544" s="130"/>
      <c r="AK544" s="180"/>
      <c r="AL544" s="180"/>
      <c r="AM544" s="180"/>
      <c r="AN544" s="180"/>
      <c r="AO544" s="180"/>
      <c r="AP544" s="180"/>
      <c r="AQ544" s="180"/>
      <c r="AR544" s="180"/>
      <c r="AS544" s="180"/>
      <c r="AT544" s="180"/>
      <c r="AU544" s="180"/>
      <c r="AV544" s="180"/>
      <c r="AW544" s="180"/>
      <c r="AX544" s="180"/>
      <c r="AY544" s="180"/>
      <c r="AZ544" s="180"/>
      <c r="BA544" s="180"/>
      <c r="BB544" s="180"/>
      <c r="BC544" s="180"/>
      <c r="BD544" s="180"/>
      <c r="BE544" s="180"/>
      <c r="BF544" s="180"/>
      <c r="BG544" s="180"/>
      <c r="BH544" s="180"/>
      <c r="BI544" s="180"/>
      <c r="BJ544" s="180"/>
      <c r="BK544" s="180"/>
      <c r="BL544" s="180"/>
      <c r="BM544" s="180"/>
      <c r="BN544" s="180"/>
      <c r="BO544" s="180"/>
      <c r="BP544" s="180"/>
      <c r="BQ544" s="180"/>
      <c r="BR544" s="180"/>
      <c r="BS544" s="180"/>
      <c r="BT544" s="180"/>
      <c r="BU544" s="180"/>
      <c r="BV544" s="180"/>
      <c r="BW544" s="180"/>
      <c r="BX544" s="180"/>
      <c r="BY544" s="180"/>
      <c r="BZ544" s="180"/>
      <c r="CA544" s="180"/>
      <c r="CB544" s="180"/>
      <c r="CC544" s="180"/>
      <c r="CD544" s="180"/>
      <c r="CE544" s="180"/>
      <c r="CF544" s="180"/>
      <c r="CG544" s="180"/>
      <c r="CH544" s="180"/>
      <c r="CI544" s="180"/>
      <c r="CJ544" s="180"/>
      <c r="CK544" s="180"/>
      <c r="CL544" s="180"/>
      <c r="CM544" s="180"/>
      <c r="CN544" s="180"/>
      <c r="CO544" s="180"/>
      <c r="CP544" s="180"/>
      <c r="CQ544" s="180"/>
      <c r="CR544" s="180"/>
      <c r="CS544" s="180"/>
      <c r="CT544" s="180"/>
      <c r="CU544" s="180"/>
      <c r="CV544" s="189"/>
      <c r="CW544" s="21"/>
      <c r="CX544" s="196"/>
    </row>
    <row r="545" spans="1:102" ht="15" customHeight="1" x14ac:dyDescent="0.25">
      <c r="A545" s="220"/>
      <c r="B545" s="230"/>
      <c r="C545" s="223"/>
      <c r="D545" s="226"/>
      <c r="E545" s="228"/>
      <c r="F545" s="30" t="s">
        <v>24</v>
      </c>
      <c r="G545" s="44"/>
      <c r="H545" s="129"/>
      <c r="I545" s="28"/>
      <c r="J545" s="111"/>
      <c r="K545" s="111"/>
      <c r="L545" s="111"/>
      <c r="M545" s="111"/>
      <c r="N545" s="28"/>
      <c r="O545" s="28"/>
      <c r="P545" s="28"/>
      <c r="Q545" s="28"/>
      <c r="R545" s="28"/>
      <c r="S545" s="28"/>
      <c r="T545" s="28"/>
      <c r="U545" s="28"/>
      <c r="V545" s="28"/>
      <c r="W545" s="28"/>
      <c r="X545" s="28"/>
      <c r="Y545" s="28"/>
      <c r="Z545" s="28"/>
      <c r="AA545" s="28"/>
      <c r="AB545" s="28"/>
      <c r="AC545" s="28"/>
      <c r="AD545" s="28"/>
      <c r="AE545" s="28"/>
      <c r="AF545" s="28"/>
      <c r="AG545" s="28"/>
      <c r="AH545" s="28"/>
      <c r="AI545" s="28"/>
      <c r="AJ545" s="130"/>
      <c r="AK545" s="180"/>
      <c r="AL545" s="180"/>
      <c r="AM545" s="180"/>
      <c r="AN545" s="180"/>
      <c r="AO545" s="180"/>
      <c r="AP545" s="180"/>
      <c r="AQ545" s="180"/>
      <c r="AR545" s="180"/>
      <c r="AS545" s="180"/>
      <c r="AT545" s="180"/>
      <c r="AU545" s="180"/>
      <c r="AV545" s="180"/>
      <c r="AW545" s="180"/>
      <c r="AX545" s="180"/>
      <c r="AY545" s="180"/>
      <c r="AZ545" s="180"/>
      <c r="BA545" s="180"/>
      <c r="BB545" s="180"/>
      <c r="BC545" s="180"/>
      <c r="BD545" s="180"/>
      <c r="BE545" s="180"/>
      <c r="BF545" s="180"/>
      <c r="BG545" s="180"/>
      <c r="BH545" s="180"/>
      <c r="BI545" s="180"/>
      <c r="BJ545" s="180"/>
      <c r="BK545" s="180"/>
      <c r="BL545" s="180"/>
      <c r="BM545" s="180"/>
      <c r="BN545" s="180"/>
      <c r="BO545" s="180"/>
      <c r="BP545" s="180"/>
      <c r="BQ545" s="180"/>
      <c r="BR545" s="180"/>
      <c r="BS545" s="180"/>
      <c r="BT545" s="180"/>
      <c r="BU545" s="180"/>
      <c r="BV545" s="180"/>
      <c r="BW545" s="180"/>
      <c r="BX545" s="180"/>
      <c r="BY545" s="180"/>
      <c r="BZ545" s="180"/>
      <c r="CA545" s="180"/>
      <c r="CB545" s="180"/>
      <c r="CC545" s="180"/>
      <c r="CD545" s="180"/>
      <c r="CE545" s="180"/>
      <c r="CF545" s="180"/>
      <c r="CG545" s="180"/>
      <c r="CH545" s="180"/>
      <c r="CI545" s="180"/>
      <c r="CJ545" s="180"/>
      <c r="CK545" s="180"/>
      <c r="CL545" s="180"/>
      <c r="CM545" s="180"/>
      <c r="CN545" s="180"/>
      <c r="CO545" s="180"/>
      <c r="CP545" s="180"/>
      <c r="CQ545" s="180"/>
      <c r="CR545" s="180"/>
      <c r="CS545" s="180"/>
      <c r="CT545" s="180"/>
      <c r="CU545" s="180"/>
      <c r="CV545" s="189"/>
      <c r="CW545" s="21"/>
      <c r="CX545" s="196"/>
    </row>
    <row r="546" spans="1:102" ht="15" customHeight="1" x14ac:dyDescent="0.25">
      <c r="A546" s="220"/>
      <c r="B546" s="230"/>
      <c r="C546" s="223"/>
      <c r="D546" s="226"/>
      <c r="E546" s="228"/>
      <c r="F546" s="30" t="s">
        <v>25</v>
      </c>
      <c r="G546" s="44"/>
      <c r="H546" s="129"/>
      <c r="I546" s="28"/>
      <c r="J546" s="111"/>
      <c r="K546" s="111"/>
      <c r="L546" s="111"/>
      <c r="M546" s="111"/>
      <c r="N546" s="28"/>
      <c r="O546" s="28"/>
      <c r="P546" s="28"/>
      <c r="Q546" s="28"/>
      <c r="R546" s="28"/>
      <c r="S546" s="28"/>
      <c r="T546" s="28"/>
      <c r="U546" s="28"/>
      <c r="V546" s="28"/>
      <c r="W546" s="28"/>
      <c r="X546" s="28"/>
      <c r="Y546" s="28"/>
      <c r="Z546" s="28"/>
      <c r="AA546" s="28"/>
      <c r="AB546" s="28"/>
      <c r="AC546" s="28"/>
      <c r="AD546" s="28"/>
      <c r="AE546" s="28"/>
      <c r="AF546" s="28"/>
      <c r="AG546" s="28"/>
      <c r="AH546" s="28"/>
      <c r="AI546" s="28"/>
      <c r="AJ546" s="130"/>
      <c r="AK546" s="180"/>
      <c r="AL546" s="180"/>
      <c r="AM546" s="180"/>
      <c r="AN546" s="180"/>
      <c r="AO546" s="180"/>
      <c r="AP546" s="180"/>
      <c r="AQ546" s="180"/>
      <c r="AR546" s="180"/>
      <c r="AS546" s="180"/>
      <c r="AT546" s="180"/>
      <c r="AU546" s="180"/>
      <c r="AV546" s="180"/>
      <c r="AW546" s="180"/>
      <c r="AX546" s="180"/>
      <c r="AY546" s="180"/>
      <c r="AZ546" s="180"/>
      <c r="BA546" s="180"/>
      <c r="BB546" s="180"/>
      <c r="BC546" s="180"/>
      <c r="BD546" s="180"/>
      <c r="BE546" s="180"/>
      <c r="BF546" s="180"/>
      <c r="BG546" s="180"/>
      <c r="BH546" s="180"/>
      <c r="BI546" s="180"/>
      <c r="BJ546" s="180"/>
      <c r="BK546" s="180"/>
      <c r="BL546" s="180"/>
      <c r="BM546" s="180"/>
      <c r="BN546" s="180"/>
      <c r="BO546" s="180"/>
      <c r="BP546" s="180"/>
      <c r="BQ546" s="180"/>
      <c r="BR546" s="180"/>
      <c r="BS546" s="180"/>
      <c r="BT546" s="180"/>
      <c r="BU546" s="180"/>
      <c r="BV546" s="180"/>
      <c r="BW546" s="180"/>
      <c r="BX546" s="180"/>
      <c r="BY546" s="180"/>
      <c r="BZ546" s="180"/>
      <c r="CA546" s="180"/>
      <c r="CB546" s="180"/>
      <c r="CC546" s="180"/>
      <c r="CD546" s="180"/>
      <c r="CE546" s="180"/>
      <c r="CF546" s="180"/>
      <c r="CG546" s="180"/>
      <c r="CH546" s="180"/>
      <c r="CI546" s="180"/>
      <c r="CJ546" s="180"/>
      <c r="CK546" s="180"/>
      <c r="CL546" s="180"/>
      <c r="CM546" s="180"/>
      <c r="CN546" s="180"/>
      <c r="CO546" s="180"/>
      <c r="CP546" s="180"/>
      <c r="CQ546" s="180"/>
      <c r="CR546" s="180"/>
      <c r="CS546" s="180"/>
      <c r="CT546" s="180"/>
      <c r="CU546" s="180"/>
      <c r="CV546" s="189"/>
      <c r="CW546" s="21"/>
      <c r="CX546" s="196"/>
    </row>
    <row r="547" spans="1:102" ht="15" customHeight="1" x14ac:dyDescent="0.25">
      <c r="A547" s="220"/>
      <c r="B547" s="230"/>
      <c r="C547" s="223"/>
      <c r="D547" s="226"/>
      <c r="E547" s="228"/>
      <c r="F547" s="31" t="s">
        <v>26</v>
      </c>
      <c r="G547" s="129" t="str">
        <f t="shared" ref="G547" si="121">IF(COUNTIF(I547:CV550,"&gt;0"),"Yes","No")</f>
        <v>No</v>
      </c>
      <c r="H547" s="131"/>
      <c r="I547" s="109"/>
      <c r="J547" s="109"/>
      <c r="K547" s="109"/>
      <c r="L547" s="109"/>
      <c r="M547" s="109"/>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132"/>
      <c r="AK547" s="181"/>
      <c r="AL547" s="181"/>
      <c r="AM547" s="181"/>
      <c r="AN547" s="181"/>
      <c r="AO547" s="181"/>
      <c r="AP547" s="181"/>
      <c r="AQ547" s="181"/>
      <c r="AR547" s="181"/>
      <c r="AS547" s="181"/>
      <c r="AT547" s="181"/>
      <c r="AU547" s="181"/>
      <c r="AV547" s="181"/>
      <c r="AW547" s="181"/>
      <c r="AX547" s="181"/>
      <c r="AY547" s="181"/>
      <c r="AZ547" s="181"/>
      <c r="BA547" s="181"/>
      <c r="BB547" s="181"/>
      <c r="BC547" s="181"/>
      <c r="BD547" s="181"/>
      <c r="BE547" s="181"/>
      <c r="BF547" s="181"/>
      <c r="BG547" s="181"/>
      <c r="BH547" s="181"/>
      <c r="BI547" s="181"/>
      <c r="BJ547" s="181"/>
      <c r="BK547" s="181"/>
      <c r="BL547" s="181"/>
      <c r="BM547" s="181"/>
      <c r="BN547" s="181"/>
      <c r="BO547" s="181"/>
      <c r="BP547" s="181"/>
      <c r="BQ547" s="181"/>
      <c r="BR547" s="181"/>
      <c r="BS547" s="181"/>
      <c r="BT547" s="181"/>
      <c r="BU547" s="181"/>
      <c r="BV547" s="181"/>
      <c r="BW547" s="181"/>
      <c r="BX547" s="181"/>
      <c r="BY547" s="181"/>
      <c r="BZ547" s="181"/>
      <c r="CA547" s="181"/>
      <c r="CB547" s="181"/>
      <c r="CC547" s="181"/>
      <c r="CD547" s="181"/>
      <c r="CE547" s="181"/>
      <c r="CF547" s="181"/>
      <c r="CG547" s="181"/>
      <c r="CH547" s="181"/>
      <c r="CI547" s="181"/>
      <c r="CJ547" s="181"/>
      <c r="CK547" s="181"/>
      <c r="CL547" s="181"/>
      <c r="CM547" s="181"/>
      <c r="CN547" s="181"/>
      <c r="CO547" s="181"/>
      <c r="CP547" s="181"/>
      <c r="CQ547" s="181"/>
      <c r="CR547" s="181"/>
      <c r="CS547" s="181"/>
      <c r="CT547" s="181"/>
      <c r="CU547" s="181"/>
      <c r="CV547" s="190"/>
      <c r="CW547" s="21"/>
      <c r="CX547" s="196"/>
    </row>
    <row r="548" spans="1:102" ht="15" customHeight="1" x14ac:dyDescent="0.25">
      <c r="A548" s="220"/>
      <c r="B548" s="230"/>
      <c r="C548" s="223"/>
      <c r="D548" s="226"/>
      <c r="E548" s="228"/>
      <c r="F548" s="31" t="s">
        <v>27</v>
      </c>
      <c r="G548" s="44"/>
      <c r="H548" s="131"/>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132"/>
      <c r="AK548" s="181"/>
      <c r="AL548" s="181"/>
      <c r="AM548" s="181"/>
      <c r="AN548" s="181"/>
      <c r="AO548" s="181"/>
      <c r="AP548" s="181"/>
      <c r="AQ548" s="181"/>
      <c r="AR548" s="181"/>
      <c r="AS548" s="181"/>
      <c r="AT548" s="181"/>
      <c r="AU548" s="181"/>
      <c r="AV548" s="181"/>
      <c r="AW548" s="181"/>
      <c r="AX548" s="181"/>
      <c r="AY548" s="181"/>
      <c r="AZ548" s="181"/>
      <c r="BA548" s="181"/>
      <c r="BB548" s="181"/>
      <c r="BC548" s="181"/>
      <c r="BD548" s="181"/>
      <c r="BE548" s="181"/>
      <c r="BF548" s="181"/>
      <c r="BG548" s="181"/>
      <c r="BH548" s="181"/>
      <c r="BI548" s="181"/>
      <c r="BJ548" s="181"/>
      <c r="BK548" s="181"/>
      <c r="BL548" s="181"/>
      <c r="BM548" s="181"/>
      <c r="BN548" s="181"/>
      <c r="BO548" s="181"/>
      <c r="BP548" s="181"/>
      <c r="BQ548" s="181"/>
      <c r="BR548" s="181"/>
      <c r="BS548" s="181"/>
      <c r="BT548" s="181"/>
      <c r="BU548" s="181"/>
      <c r="BV548" s="181"/>
      <c r="BW548" s="181"/>
      <c r="BX548" s="181"/>
      <c r="BY548" s="181"/>
      <c r="BZ548" s="181"/>
      <c r="CA548" s="181"/>
      <c r="CB548" s="181"/>
      <c r="CC548" s="181"/>
      <c r="CD548" s="181"/>
      <c r="CE548" s="181"/>
      <c r="CF548" s="181"/>
      <c r="CG548" s="181"/>
      <c r="CH548" s="181"/>
      <c r="CI548" s="181"/>
      <c r="CJ548" s="181"/>
      <c r="CK548" s="181"/>
      <c r="CL548" s="181"/>
      <c r="CM548" s="181"/>
      <c r="CN548" s="181"/>
      <c r="CO548" s="181"/>
      <c r="CP548" s="181"/>
      <c r="CQ548" s="181"/>
      <c r="CR548" s="181"/>
      <c r="CS548" s="181"/>
      <c r="CT548" s="181"/>
      <c r="CU548" s="181"/>
      <c r="CV548" s="190"/>
      <c r="CW548" s="21"/>
      <c r="CX548" s="196"/>
    </row>
    <row r="549" spans="1:102" ht="15" customHeight="1" x14ac:dyDescent="0.25">
      <c r="A549" s="220"/>
      <c r="B549" s="230"/>
      <c r="C549" s="223"/>
      <c r="D549" s="226"/>
      <c r="E549" s="228"/>
      <c r="F549" s="31" t="s">
        <v>28</v>
      </c>
      <c r="G549" s="44"/>
      <c r="H549" s="131"/>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132"/>
      <c r="AK549" s="181"/>
      <c r="AL549" s="181"/>
      <c r="AM549" s="181"/>
      <c r="AN549" s="181"/>
      <c r="AO549" s="181"/>
      <c r="AP549" s="181"/>
      <c r="AQ549" s="181"/>
      <c r="AR549" s="181"/>
      <c r="AS549" s="181"/>
      <c r="AT549" s="181"/>
      <c r="AU549" s="181"/>
      <c r="AV549" s="181"/>
      <c r="AW549" s="181"/>
      <c r="AX549" s="181"/>
      <c r="AY549" s="181"/>
      <c r="AZ549" s="181"/>
      <c r="BA549" s="181"/>
      <c r="BB549" s="181"/>
      <c r="BC549" s="181"/>
      <c r="BD549" s="181"/>
      <c r="BE549" s="181"/>
      <c r="BF549" s="181"/>
      <c r="BG549" s="181"/>
      <c r="BH549" s="181"/>
      <c r="BI549" s="181"/>
      <c r="BJ549" s="181"/>
      <c r="BK549" s="181"/>
      <c r="BL549" s="181"/>
      <c r="BM549" s="181"/>
      <c r="BN549" s="181"/>
      <c r="BO549" s="181"/>
      <c r="BP549" s="181"/>
      <c r="BQ549" s="181"/>
      <c r="BR549" s="181"/>
      <c r="BS549" s="181"/>
      <c r="BT549" s="181"/>
      <c r="BU549" s="181"/>
      <c r="BV549" s="181"/>
      <c r="BW549" s="181"/>
      <c r="BX549" s="181"/>
      <c r="BY549" s="181"/>
      <c r="BZ549" s="181"/>
      <c r="CA549" s="181"/>
      <c r="CB549" s="181"/>
      <c r="CC549" s="181"/>
      <c r="CD549" s="181"/>
      <c r="CE549" s="181"/>
      <c r="CF549" s="181"/>
      <c r="CG549" s="181"/>
      <c r="CH549" s="181"/>
      <c r="CI549" s="181"/>
      <c r="CJ549" s="181"/>
      <c r="CK549" s="181"/>
      <c r="CL549" s="181"/>
      <c r="CM549" s="181"/>
      <c r="CN549" s="181"/>
      <c r="CO549" s="181"/>
      <c r="CP549" s="181"/>
      <c r="CQ549" s="181"/>
      <c r="CR549" s="181"/>
      <c r="CS549" s="181"/>
      <c r="CT549" s="181"/>
      <c r="CU549" s="181"/>
      <c r="CV549" s="190"/>
      <c r="CW549" s="21"/>
      <c r="CX549" s="196"/>
    </row>
    <row r="550" spans="1:102" ht="15" customHeight="1" x14ac:dyDescent="0.25">
      <c r="A550" s="220"/>
      <c r="B550" s="230"/>
      <c r="C550" s="223"/>
      <c r="D550" s="226"/>
      <c r="E550" s="228"/>
      <c r="F550" s="31" t="s">
        <v>29</v>
      </c>
      <c r="G550" s="44"/>
      <c r="H550" s="131"/>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132"/>
      <c r="AK550" s="181"/>
      <c r="AL550" s="181"/>
      <c r="AM550" s="181"/>
      <c r="AN550" s="181"/>
      <c r="AO550" s="181"/>
      <c r="AP550" s="181"/>
      <c r="AQ550" s="181"/>
      <c r="AR550" s="181"/>
      <c r="AS550" s="181"/>
      <c r="AT550" s="181"/>
      <c r="AU550" s="181"/>
      <c r="AV550" s="181"/>
      <c r="AW550" s="181"/>
      <c r="AX550" s="181"/>
      <c r="AY550" s="181"/>
      <c r="AZ550" s="181"/>
      <c r="BA550" s="181"/>
      <c r="BB550" s="181"/>
      <c r="BC550" s="181"/>
      <c r="BD550" s="181"/>
      <c r="BE550" s="181"/>
      <c r="BF550" s="181"/>
      <c r="BG550" s="181"/>
      <c r="BH550" s="181"/>
      <c r="BI550" s="181"/>
      <c r="BJ550" s="181"/>
      <c r="BK550" s="181"/>
      <c r="BL550" s="181"/>
      <c r="BM550" s="181"/>
      <c r="BN550" s="181"/>
      <c r="BO550" s="181"/>
      <c r="BP550" s="181"/>
      <c r="BQ550" s="181"/>
      <c r="BR550" s="181"/>
      <c r="BS550" s="181"/>
      <c r="BT550" s="181"/>
      <c r="BU550" s="181"/>
      <c r="BV550" s="181"/>
      <c r="BW550" s="181"/>
      <c r="BX550" s="181"/>
      <c r="BY550" s="181"/>
      <c r="BZ550" s="181"/>
      <c r="CA550" s="181"/>
      <c r="CB550" s="181"/>
      <c r="CC550" s="181"/>
      <c r="CD550" s="181"/>
      <c r="CE550" s="181"/>
      <c r="CF550" s="181"/>
      <c r="CG550" s="181"/>
      <c r="CH550" s="181"/>
      <c r="CI550" s="181"/>
      <c r="CJ550" s="181"/>
      <c r="CK550" s="181"/>
      <c r="CL550" s="181"/>
      <c r="CM550" s="181"/>
      <c r="CN550" s="181"/>
      <c r="CO550" s="181"/>
      <c r="CP550" s="181"/>
      <c r="CQ550" s="181"/>
      <c r="CR550" s="181"/>
      <c r="CS550" s="181"/>
      <c r="CT550" s="181"/>
      <c r="CU550" s="181"/>
      <c r="CV550" s="190"/>
      <c r="CW550" s="21"/>
      <c r="CX550" s="196"/>
    </row>
    <row r="551" spans="1:102" ht="15" customHeight="1" x14ac:dyDescent="0.25">
      <c r="A551" s="220"/>
      <c r="B551" s="230"/>
      <c r="C551" s="223"/>
      <c r="D551" s="226"/>
      <c r="E551" s="228"/>
      <c r="F551" s="32" t="s">
        <v>30</v>
      </c>
      <c r="G551" s="133" t="str">
        <f t="shared" ref="G551" si="122">IF(COUNTIF(I551:CV554,"&gt;0"),"Yes","No")</f>
        <v>No</v>
      </c>
      <c r="H551" s="133"/>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134"/>
      <c r="AK551" s="182"/>
      <c r="AL551" s="182"/>
      <c r="AM551" s="182"/>
      <c r="AN551" s="182"/>
      <c r="AO551" s="182"/>
      <c r="AP551" s="182"/>
      <c r="AQ551" s="182"/>
      <c r="AR551" s="182"/>
      <c r="AS551" s="182"/>
      <c r="AT551" s="182"/>
      <c r="AU551" s="182"/>
      <c r="AV551" s="182"/>
      <c r="AW551" s="182"/>
      <c r="AX551" s="182"/>
      <c r="AY551" s="182"/>
      <c r="AZ551" s="182"/>
      <c r="BA551" s="182"/>
      <c r="BB551" s="182"/>
      <c r="BC551" s="182"/>
      <c r="BD551" s="182"/>
      <c r="BE551" s="182"/>
      <c r="BF551" s="182"/>
      <c r="BG551" s="182"/>
      <c r="BH551" s="182"/>
      <c r="BI551" s="182"/>
      <c r="BJ551" s="182"/>
      <c r="BK551" s="182"/>
      <c r="BL551" s="182"/>
      <c r="BM551" s="182"/>
      <c r="BN551" s="182"/>
      <c r="BO551" s="182"/>
      <c r="BP551" s="182"/>
      <c r="BQ551" s="182"/>
      <c r="BR551" s="182"/>
      <c r="BS551" s="182"/>
      <c r="BT551" s="182"/>
      <c r="BU551" s="182"/>
      <c r="BV551" s="182"/>
      <c r="BW551" s="182"/>
      <c r="BX551" s="182"/>
      <c r="BY551" s="182"/>
      <c r="BZ551" s="182"/>
      <c r="CA551" s="182"/>
      <c r="CB551" s="182"/>
      <c r="CC551" s="182"/>
      <c r="CD551" s="182"/>
      <c r="CE551" s="182"/>
      <c r="CF551" s="182"/>
      <c r="CG551" s="182"/>
      <c r="CH551" s="182"/>
      <c r="CI551" s="182"/>
      <c r="CJ551" s="182"/>
      <c r="CK551" s="182"/>
      <c r="CL551" s="182"/>
      <c r="CM551" s="182"/>
      <c r="CN551" s="182"/>
      <c r="CO551" s="182"/>
      <c r="CP551" s="182"/>
      <c r="CQ551" s="182"/>
      <c r="CR551" s="182"/>
      <c r="CS551" s="182"/>
      <c r="CT551" s="182"/>
      <c r="CU551" s="182"/>
      <c r="CV551" s="191"/>
      <c r="CW551" s="21"/>
      <c r="CX551" s="196"/>
    </row>
    <row r="552" spans="1:102" ht="15" customHeight="1" x14ac:dyDescent="0.25">
      <c r="A552" s="220"/>
      <c r="B552" s="230"/>
      <c r="C552" s="223"/>
      <c r="D552" s="226"/>
      <c r="E552" s="228"/>
      <c r="F552" s="32" t="s">
        <v>31</v>
      </c>
      <c r="G552" s="44"/>
      <c r="H552" s="133"/>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134"/>
      <c r="AK552" s="182"/>
      <c r="AL552" s="182"/>
      <c r="AM552" s="182"/>
      <c r="AN552" s="182"/>
      <c r="AO552" s="182"/>
      <c r="AP552" s="182"/>
      <c r="AQ552" s="182"/>
      <c r="AR552" s="182"/>
      <c r="AS552" s="182"/>
      <c r="AT552" s="182"/>
      <c r="AU552" s="182"/>
      <c r="AV552" s="182"/>
      <c r="AW552" s="182"/>
      <c r="AX552" s="182"/>
      <c r="AY552" s="182"/>
      <c r="AZ552" s="182"/>
      <c r="BA552" s="182"/>
      <c r="BB552" s="182"/>
      <c r="BC552" s="182"/>
      <c r="BD552" s="182"/>
      <c r="BE552" s="182"/>
      <c r="BF552" s="182"/>
      <c r="BG552" s="182"/>
      <c r="BH552" s="182"/>
      <c r="BI552" s="182"/>
      <c r="BJ552" s="182"/>
      <c r="BK552" s="182"/>
      <c r="BL552" s="182"/>
      <c r="BM552" s="182"/>
      <c r="BN552" s="182"/>
      <c r="BO552" s="182"/>
      <c r="BP552" s="182"/>
      <c r="BQ552" s="182"/>
      <c r="BR552" s="182"/>
      <c r="BS552" s="182"/>
      <c r="BT552" s="182"/>
      <c r="BU552" s="182"/>
      <c r="BV552" s="182"/>
      <c r="BW552" s="182"/>
      <c r="BX552" s="182"/>
      <c r="BY552" s="182"/>
      <c r="BZ552" s="182"/>
      <c r="CA552" s="182"/>
      <c r="CB552" s="182"/>
      <c r="CC552" s="182"/>
      <c r="CD552" s="182"/>
      <c r="CE552" s="182"/>
      <c r="CF552" s="182"/>
      <c r="CG552" s="182"/>
      <c r="CH552" s="182"/>
      <c r="CI552" s="182"/>
      <c r="CJ552" s="182"/>
      <c r="CK552" s="182"/>
      <c r="CL552" s="182"/>
      <c r="CM552" s="182"/>
      <c r="CN552" s="182"/>
      <c r="CO552" s="182"/>
      <c r="CP552" s="182"/>
      <c r="CQ552" s="182"/>
      <c r="CR552" s="182"/>
      <c r="CS552" s="182"/>
      <c r="CT552" s="182"/>
      <c r="CU552" s="182"/>
      <c r="CV552" s="191"/>
      <c r="CW552" s="21"/>
      <c r="CX552" s="196"/>
    </row>
    <row r="553" spans="1:102" ht="15" customHeight="1" x14ac:dyDescent="0.25">
      <c r="A553" s="220"/>
      <c r="B553" s="230"/>
      <c r="C553" s="223"/>
      <c r="D553" s="226"/>
      <c r="E553" s="228"/>
      <c r="F553" s="32" t="s">
        <v>32</v>
      </c>
      <c r="G553" s="44"/>
      <c r="H553" s="133"/>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134"/>
      <c r="AK553" s="182"/>
      <c r="AL553" s="182"/>
      <c r="AM553" s="182"/>
      <c r="AN553" s="182"/>
      <c r="AO553" s="182"/>
      <c r="AP553" s="182"/>
      <c r="AQ553" s="182"/>
      <c r="AR553" s="182"/>
      <c r="AS553" s="182"/>
      <c r="AT553" s="182"/>
      <c r="AU553" s="182"/>
      <c r="AV553" s="182"/>
      <c r="AW553" s="182"/>
      <c r="AX553" s="182"/>
      <c r="AY553" s="182"/>
      <c r="AZ553" s="182"/>
      <c r="BA553" s="182"/>
      <c r="BB553" s="182"/>
      <c r="BC553" s="182"/>
      <c r="BD553" s="182"/>
      <c r="BE553" s="182"/>
      <c r="BF553" s="182"/>
      <c r="BG553" s="182"/>
      <c r="BH553" s="182"/>
      <c r="BI553" s="182"/>
      <c r="BJ553" s="182"/>
      <c r="BK553" s="182"/>
      <c r="BL553" s="182"/>
      <c r="BM553" s="182"/>
      <c r="BN553" s="182"/>
      <c r="BO553" s="182"/>
      <c r="BP553" s="182"/>
      <c r="BQ553" s="182"/>
      <c r="BR553" s="182"/>
      <c r="BS553" s="182"/>
      <c r="BT553" s="182"/>
      <c r="BU553" s="182"/>
      <c r="BV553" s="182"/>
      <c r="BW553" s="182"/>
      <c r="BX553" s="182"/>
      <c r="BY553" s="182"/>
      <c r="BZ553" s="182"/>
      <c r="CA553" s="182"/>
      <c r="CB553" s="182"/>
      <c r="CC553" s="182"/>
      <c r="CD553" s="182"/>
      <c r="CE553" s="182"/>
      <c r="CF553" s="182"/>
      <c r="CG553" s="182"/>
      <c r="CH553" s="182"/>
      <c r="CI553" s="182"/>
      <c r="CJ553" s="182"/>
      <c r="CK553" s="182"/>
      <c r="CL553" s="182"/>
      <c r="CM553" s="182"/>
      <c r="CN553" s="182"/>
      <c r="CO553" s="182"/>
      <c r="CP553" s="182"/>
      <c r="CQ553" s="182"/>
      <c r="CR553" s="182"/>
      <c r="CS553" s="182"/>
      <c r="CT553" s="182"/>
      <c r="CU553" s="182"/>
      <c r="CV553" s="191"/>
      <c r="CW553" s="21"/>
      <c r="CX553" s="196"/>
    </row>
    <row r="554" spans="1:102" ht="15" customHeight="1" x14ac:dyDescent="0.25">
      <c r="A554" s="220"/>
      <c r="B554" s="230"/>
      <c r="C554" s="223"/>
      <c r="D554" s="226"/>
      <c r="E554" s="228"/>
      <c r="F554" s="32" t="s">
        <v>33</v>
      </c>
      <c r="G554" s="44"/>
      <c r="H554" s="133"/>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134"/>
      <c r="AK554" s="182"/>
      <c r="AL554" s="182"/>
      <c r="AM554" s="182"/>
      <c r="AN554" s="182"/>
      <c r="AO554" s="182"/>
      <c r="AP554" s="182"/>
      <c r="AQ554" s="182"/>
      <c r="AR554" s="182"/>
      <c r="AS554" s="182"/>
      <c r="AT554" s="182"/>
      <c r="AU554" s="182"/>
      <c r="AV554" s="182"/>
      <c r="AW554" s="182"/>
      <c r="AX554" s="182"/>
      <c r="AY554" s="182"/>
      <c r="AZ554" s="182"/>
      <c r="BA554" s="182"/>
      <c r="BB554" s="182"/>
      <c r="BC554" s="182"/>
      <c r="BD554" s="182"/>
      <c r="BE554" s="182"/>
      <c r="BF554" s="182"/>
      <c r="BG554" s="182"/>
      <c r="BH554" s="182"/>
      <c r="BI554" s="182"/>
      <c r="BJ554" s="182"/>
      <c r="BK554" s="182"/>
      <c r="BL554" s="182"/>
      <c r="BM554" s="182"/>
      <c r="BN554" s="182"/>
      <c r="BO554" s="182"/>
      <c r="BP554" s="182"/>
      <c r="BQ554" s="182"/>
      <c r="BR554" s="182"/>
      <c r="BS554" s="182"/>
      <c r="BT554" s="182"/>
      <c r="BU554" s="182"/>
      <c r="BV554" s="182"/>
      <c r="BW554" s="182"/>
      <c r="BX554" s="182"/>
      <c r="BY554" s="182"/>
      <c r="BZ554" s="182"/>
      <c r="CA554" s="182"/>
      <c r="CB554" s="182"/>
      <c r="CC554" s="182"/>
      <c r="CD554" s="182"/>
      <c r="CE554" s="182"/>
      <c r="CF554" s="182"/>
      <c r="CG554" s="182"/>
      <c r="CH554" s="182"/>
      <c r="CI554" s="182"/>
      <c r="CJ554" s="182"/>
      <c r="CK554" s="182"/>
      <c r="CL554" s="182"/>
      <c r="CM554" s="182"/>
      <c r="CN554" s="182"/>
      <c r="CO554" s="182"/>
      <c r="CP554" s="182"/>
      <c r="CQ554" s="182"/>
      <c r="CR554" s="182"/>
      <c r="CS554" s="182"/>
      <c r="CT554" s="182"/>
      <c r="CU554" s="182"/>
      <c r="CV554" s="191"/>
      <c r="CW554" s="21"/>
      <c r="CX554" s="196"/>
    </row>
    <row r="555" spans="1:102" ht="15" customHeight="1" x14ac:dyDescent="0.25">
      <c r="A555" s="220"/>
      <c r="B555" s="230"/>
      <c r="C555" s="223"/>
      <c r="D555" s="226"/>
      <c r="E555" s="228"/>
      <c r="F555" s="47" t="s">
        <v>34</v>
      </c>
      <c r="G555" s="135" t="str">
        <f t="shared" ref="G555" si="123">IF(COUNTIF(I555:CV558,"&gt;0"),"Yes","No")</f>
        <v>No</v>
      </c>
      <c r="H555" s="135"/>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136"/>
      <c r="AK555" s="183"/>
      <c r="AL555" s="183"/>
      <c r="AM555" s="183"/>
      <c r="AN555" s="183"/>
      <c r="AO555" s="183"/>
      <c r="AP555" s="183"/>
      <c r="AQ555" s="183"/>
      <c r="AR555" s="183"/>
      <c r="AS555" s="183"/>
      <c r="AT555" s="183"/>
      <c r="AU555" s="183"/>
      <c r="AV555" s="183"/>
      <c r="AW555" s="183"/>
      <c r="AX555" s="183"/>
      <c r="AY555" s="183"/>
      <c r="AZ555" s="183"/>
      <c r="BA555" s="183"/>
      <c r="BB555" s="183"/>
      <c r="BC555" s="183"/>
      <c r="BD555" s="183"/>
      <c r="BE555" s="183"/>
      <c r="BF555" s="183"/>
      <c r="BG555" s="183"/>
      <c r="BH555" s="183"/>
      <c r="BI555" s="183"/>
      <c r="BJ555" s="183"/>
      <c r="BK555" s="183"/>
      <c r="BL555" s="183"/>
      <c r="BM555" s="183"/>
      <c r="BN555" s="183"/>
      <c r="BO555" s="183"/>
      <c r="BP555" s="183"/>
      <c r="BQ555" s="183"/>
      <c r="BR555" s="183"/>
      <c r="BS555" s="183"/>
      <c r="BT555" s="183"/>
      <c r="BU555" s="183"/>
      <c r="BV555" s="183"/>
      <c r="BW555" s="183"/>
      <c r="BX555" s="183"/>
      <c r="BY555" s="183"/>
      <c r="BZ555" s="183"/>
      <c r="CA555" s="183"/>
      <c r="CB555" s="183"/>
      <c r="CC555" s="183"/>
      <c r="CD555" s="183"/>
      <c r="CE555" s="183"/>
      <c r="CF555" s="183"/>
      <c r="CG555" s="183"/>
      <c r="CH555" s="183"/>
      <c r="CI555" s="183"/>
      <c r="CJ555" s="183"/>
      <c r="CK555" s="183"/>
      <c r="CL555" s="183"/>
      <c r="CM555" s="183"/>
      <c r="CN555" s="183"/>
      <c r="CO555" s="183"/>
      <c r="CP555" s="183"/>
      <c r="CQ555" s="183"/>
      <c r="CR555" s="183"/>
      <c r="CS555" s="183"/>
      <c r="CT555" s="183"/>
      <c r="CU555" s="183"/>
      <c r="CV555" s="192"/>
      <c r="CW555" s="21"/>
      <c r="CX555" s="196"/>
    </row>
    <row r="556" spans="1:102" ht="15" customHeight="1" x14ac:dyDescent="0.25">
      <c r="A556" s="220"/>
      <c r="B556" s="230"/>
      <c r="C556" s="223"/>
      <c r="D556" s="226"/>
      <c r="E556" s="228"/>
      <c r="F556" s="47" t="s">
        <v>35</v>
      </c>
      <c r="G556" s="44"/>
      <c r="H556" s="135"/>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136"/>
      <c r="AK556" s="183"/>
      <c r="AL556" s="183"/>
      <c r="AM556" s="183"/>
      <c r="AN556" s="183"/>
      <c r="AO556" s="183"/>
      <c r="AP556" s="183"/>
      <c r="AQ556" s="183"/>
      <c r="AR556" s="183"/>
      <c r="AS556" s="183"/>
      <c r="AT556" s="183"/>
      <c r="AU556" s="183"/>
      <c r="AV556" s="183"/>
      <c r="AW556" s="183"/>
      <c r="AX556" s="183"/>
      <c r="AY556" s="183"/>
      <c r="AZ556" s="183"/>
      <c r="BA556" s="183"/>
      <c r="BB556" s="183"/>
      <c r="BC556" s="183"/>
      <c r="BD556" s="183"/>
      <c r="BE556" s="183"/>
      <c r="BF556" s="183"/>
      <c r="BG556" s="183"/>
      <c r="BH556" s="183"/>
      <c r="BI556" s="183"/>
      <c r="BJ556" s="183"/>
      <c r="BK556" s="183"/>
      <c r="BL556" s="183"/>
      <c r="BM556" s="183"/>
      <c r="BN556" s="183"/>
      <c r="BO556" s="183"/>
      <c r="BP556" s="183"/>
      <c r="BQ556" s="183"/>
      <c r="BR556" s="183"/>
      <c r="BS556" s="183"/>
      <c r="BT556" s="183"/>
      <c r="BU556" s="183"/>
      <c r="BV556" s="183"/>
      <c r="BW556" s="183"/>
      <c r="BX556" s="183"/>
      <c r="BY556" s="183"/>
      <c r="BZ556" s="183"/>
      <c r="CA556" s="183"/>
      <c r="CB556" s="183"/>
      <c r="CC556" s="183"/>
      <c r="CD556" s="183"/>
      <c r="CE556" s="183"/>
      <c r="CF556" s="183"/>
      <c r="CG556" s="183"/>
      <c r="CH556" s="183"/>
      <c r="CI556" s="183"/>
      <c r="CJ556" s="183"/>
      <c r="CK556" s="183"/>
      <c r="CL556" s="183"/>
      <c r="CM556" s="183"/>
      <c r="CN556" s="183"/>
      <c r="CO556" s="183"/>
      <c r="CP556" s="183"/>
      <c r="CQ556" s="183"/>
      <c r="CR556" s="183"/>
      <c r="CS556" s="183"/>
      <c r="CT556" s="183"/>
      <c r="CU556" s="183"/>
      <c r="CV556" s="192"/>
      <c r="CW556" s="21"/>
      <c r="CX556" s="196"/>
    </row>
    <row r="557" spans="1:102" ht="15" customHeight="1" x14ac:dyDescent="0.25">
      <c r="A557" s="220"/>
      <c r="B557" s="230"/>
      <c r="C557" s="223"/>
      <c r="D557" s="226"/>
      <c r="E557" s="228"/>
      <c r="F557" s="47" t="s">
        <v>36</v>
      </c>
      <c r="G557" s="44"/>
      <c r="H557" s="135"/>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136"/>
      <c r="AK557" s="183"/>
      <c r="AL557" s="183"/>
      <c r="AM557" s="183"/>
      <c r="AN557" s="183"/>
      <c r="AO557" s="183"/>
      <c r="AP557" s="183"/>
      <c r="AQ557" s="183"/>
      <c r="AR557" s="183"/>
      <c r="AS557" s="183"/>
      <c r="AT557" s="183"/>
      <c r="AU557" s="183"/>
      <c r="AV557" s="183"/>
      <c r="AW557" s="183"/>
      <c r="AX557" s="183"/>
      <c r="AY557" s="183"/>
      <c r="AZ557" s="183"/>
      <c r="BA557" s="183"/>
      <c r="BB557" s="183"/>
      <c r="BC557" s="183"/>
      <c r="BD557" s="183"/>
      <c r="BE557" s="183"/>
      <c r="BF557" s="183"/>
      <c r="BG557" s="183"/>
      <c r="BH557" s="183"/>
      <c r="BI557" s="183"/>
      <c r="BJ557" s="183"/>
      <c r="BK557" s="183"/>
      <c r="BL557" s="183"/>
      <c r="BM557" s="183"/>
      <c r="BN557" s="183"/>
      <c r="BO557" s="183"/>
      <c r="BP557" s="183"/>
      <c r="BQ557" s="183"/>
      <c r="BR557" s="183"/>
      <c r="BS557" s="183"/>
      <c r="BT557" s="183"/>
      <c r="BU557" s="183"/>
      <c r="BV557" s="183"/>
      <c r="BW557" s="183"/>
      <c r="BX557" s="183"/>
      <c r="BY557" s="183"/>
      <c r="BZ557" s="183"/>
      <c r="CA557" s="183"/>
      <c r="CB557" s="183"/>
      <c r="CC557" s="183"/>
      <c r="CD557" s="183"/>
      <c r="CE557" s="183"/>
      <c r="CF557" s="183"/>
      <c r="CG557" s="183"/>
      <c r="CH557" s="183"/>
      <c r="CI557" s="183"/>
      <c r="CJ557" s="183"/>
      <c r="CK557" s="183"/>
      <c r="CL557" s="183"/>
      <c r="CM557" s="183"/>
      <c r="CN557" s="183"/>
      <c r="CO557" s="183"/>
      <c r="CP557" s="183"/>
      <c r="CQ557" s="183"/>
      <c r="CR557" s="183"/>
      <c r="CS557" s="183"/>
      <c r="CT557" s="183"/>
      <c r="CU557" s="183"/>
      <c r="CV557" s="192"/>
      <c r="CW557" s="21"/>
      <c r="CX557" s="196"/>
    </row>
    <row r="558" spans="1:102" ht="15" customHeight="1" x14ac:dyDescent="0.25">
      <c r="A558" s="220"/>
      <c r="B558" s="230"/>
      <c r="C558" s="223"/>
      <c r="D558" s="226"/>
      <c r="E558" s="228"/>
      <c r="F558" s="47" t="s">
        <v>37</v>
      </c>
      <c r="G558" s="44"/>
      <c r="H558" s="135"/>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136"/>
      <c r="AK558" s="183"/>
      <c r="AL558" s="183"/>
      <c r="AM558" s="183"/>
      <c r="AN558" s="183"/>
      <c r="AO558" s="183"/>
      <c r="AP558" s="183"/>
      <c r="AQ558" s="183"/>
      <c r="AR558" s="183"/>
      <c r="AS558" s="183"/>
      <c r="AT558" s="183"/>
      <c r="AU558" s="183"/>
      <c r="AV558" s="183"/>
      <c r="AW558" s="183"/>
      <c r="AX558" s="183"/>
      <c r="AY558" s="183"/>
      <c r="AZ558" s="183"/>
      <c r="BA558" s="183"/>
      <c r="BB558" s="183"/>
      <c r="BC558" s="183"/>
      <c r="BD558" s="183"/>
      <c r="BE558" s="183"/>
      <c r="BF558" s="183"/>
      <c r="BG558" s="183"/>
      <c r="BH558" s="183"/>
      <c r="BI558" s="183"/>
      <c r="BJ558" s="183"/>
      <c r="BK558" s="183"/>
      <c r="BL558" s="183"/>
      <c r="BM558" s="183"/>
      <c r="BN558" s="183"/>
      <c r="BO558" s="183"/>
      <c r="BP558" s="183"/>
      <c r="BQ558" s="183"/>
      <c r="BR558" s="183"/>
      <c r="BS558" s="183"/>
      <c r="BT558" s="183"/>
      <c r="BU558" s="183"/>
      <c r="BV558" s="183"/>
      <c r="BW558" s="183"/>
      <c r="BX558" s="183"/>
      <c r="BY558" s="183"/>
      <c r="BZ558" s="183"/>
      <c r="CA558" s="183"/>
      <c r="CB558" s="183"/>
      <c r="CC558" s="183"/>
      <c r="CD558" s="183"/>
      <c r="CE558" s="183"/>
      <c r="CF558" s="183"/>
      <c r="CG558" s="183"/>
      <c r="CH558" s="183"/>
      <c r="CI558" s="183"/>
      <c r="CJ558" s="183"/>
      <c r="CK558" s="183"/>
      <c r="CL558" s="183"/>
      <c r="CM558" s="183"/>
      <c r="CN558" s="183"/>
      <c r="CO558" s="183"/>
      <c r="CP558" s="183"/>
      <c r="CQ558" s="183"/>
      <c r="CR558" s="183"/>
      <c r="CS558" s="183"/>
      <c r="CT558" s="183"/>
      <c r="CU558" s="183"/>
      <c r="CV558" s="192"/>
      <c r="CW558" s="21"/>
      <c r="CX558" s="196"/>
    </row>
    <row r="559" spans="1:102" ht="15" customHeight="1" x14ac:dyDescent="0.25">
      <c r="A559" s="220"/>
      <c r="B559" s="230"/>
      <c r="C559" s="223"/>
      <c r="D559" s="226"/>
      <c r="E559" s="228"/>
      <c r="F559" s="49" t="s">
        <v>38</v>
      </c>
      <c r="G559" s="137" t="str">
        <f t="shared" ref="G559" si="124">IF(COUNTIF(I559:CV562,"&gt;0"),"Yes","No")</f>
        <v>No</v>
      </c>
      <c r="H559" s="137"/>
      <c r="I559" s="50"/>
      <c r="J559" s="50"/>
      <c r="K559" s="50"/>
      <c r="L559" s="50"/>
      <c r="M559" s="50"/>
      <c r="N559" s="50"/>
      <c r="O559" s="50"/>
      <c r="P559" s="50"/>
      <c r="Q559" s="50"/>
      <c r="R559" s="50"/>
      <c r="S559" s="50"/>
      <c r="T559" s="50"/>
      <c r="U559" s="50"/>
      <c r="V559" s="50"/>
      <c r="W559" s="50"/>
      <c r="X559" s="50"/>
      <c r="Y559" s="50"/>
      <c r="Z559" s="50"/>
      <c r="AA559" s="50"/>
      <c r="AB559" s="50"/>
      <c r="AC559" s="50"/>
      <c r="AD559" s="50"/>
      <c r="AE559" s="50"/>
      <c r="AF559" s="50"/>
      <c r="AG559" s="50"/>
      <c r="AH559" s="50"/>
      <c r="AI559" s="50"/>
      <c r="AJ559" s="138"/>
      <c r="AK559" s="184"/>
      <c r="AL559" s="184"/>
      <c r="AM559" s="184"/>
      <c r="AN559" s="184"/>
      <c r="AO559" s="184"/>
      <c r="AP559" s="184"/>
      <c r="AQ559" s="184"/>
      <c r="AR559" s="184"/>
      <c r="AS559" s="184"/>
      <c r="AT559" s="184"/>
      <c r="AU559" s="184"/>
      <c r="AV559" s="184"/>
      <c r="AW559" s="184"/>
      <c r="AX559" s="184"/>
      <c r="AY559" s="184"/>
      <c r="AZ559" s="184"/>
      <c r="BA559" s="184"/>
      <c r="BB559" s="184"/>
      <c r="BC559" s="184"/>
      <c r="BD559" s="184"/>
      <c r="BE559" s="184"/>
      <c r="BF559" s="184"/>
      <c r="BG559" s="184"/>
      <c r="BH559" s="184"/>
      <c r="BI559" s="184"/>
      <c r="BJ559" s="184"/>
      <c r="BK559" s="184"/>
      <c r="BL559" s="184"/>
      <c r="BM559" s="184"/>
      <c r="BN559" s="184"/>
      <c r="BO559" s="184"/>
      <c r="BP559" s="184"/>
      <c r="BQ559" s="184"/>
      <c r="BR559" s="184"/>
      <c r="BS559" s="184"/>
      <c r="BT559" s="184"/>
      <c r="BU559" s="184"/>
      <c r="BV559" s="184"/>
      <c r="BW559" s="184"/>
      <c r="BX559" s="184"/>
      <c r="BY559" s="184"/>
      <c r="BZ559" s="184"/>
      <c r="CA559" s="184"/>
      <c r="CB559" s="184"/>
      <c r="CC559" s="184"/>
      <c r="CD559" s="184"/>
      <c r="CE559" s="184"/>
      <c r="CF559" s="184"/>
      <c r="CG559" s="184"/>
      <c r="CH559" s="184"/>
      <c r="CI559" s="184"/>
      <c r="CJ559" s="184"/>
      <c r="CK559" s="184"/>
      <c r="CL559" s="184"/>
      <c r="CM559" s="184"/>
      <c r="CN559" s="184"/>
      <c r="CO559" s="184"/>
      <c r="CP559" s="184"/>
      <c r="CQ559" s="184"/>
      <c r="CR559" s="184"/>
      <c r="CS559" s="184"/>
      <c r="CT559" s="184"/>
      <c r="CU559" s="184"/>
      <c r="CV559" s="193"/>
      <c r="CW559" s="21"/>
      <c r="CX559" s="196"/>
    </row>
    <row r="560" spans="1:102" ht="15" customHeight="1" x14ac:dyDescent="0.25">
      <c r="A560" s="220"/>
      <c r="B560" s="230"/>
      <c r="C560" s="223"/>
      <c r="D560" s="226"/>
      <c r="E560" s="228"/>
      <c r="F560" s="49" t="s">
        <v>39</v>
      </c>
      <c r="G560" s="44"/>
      <c r="H560" s="137"/>
      <c r="I560" s="50"/>
      <c r="J560" s="50"/>
      <c r="K560" s="50"/>
      <c r="L560" s="50"/>
      <c r="M560" s="50"/>
      <c r="N560" s="50"/>
      <c r="O560" s="50"/>
      <c r="P560" s="50"/>
      <c r="Q560" s="50"/>
      <c r="R560" s="50"/>
      <c r="S560" s="50"/>
      <c r="T560" s="50"/>
      <c r="U560" s="50"/>
      <c r="V560" s="50"/>
      <c r="W560" s="50"/>
      <c r="X560" s="50"/>
      <c r="Y560" s="50"/>
      <c r="Z560" s="50"/>
      <c r="AA560" s="50"/>
      <c r="AB560" s="50"/>
      <c r="AC560" s="50"/>
      <c r="AD560" s="50"/>
      <c r="AE560" s="50"/>
      <c r="AF560" s="50"/>
      <c r="AG560" s="50"/>
      <c r="AH560" s="50"/>
      <c r="AI560" s="50"/>
      <c r="AJ560" s="138"/>
      <c r="AK560" s="184"/>
      <c r="AL560" s="184"/>
      <c r="AM560" s="184"/>
      <c r="AN560" s="184"/>
      <c r="AO560" s="184"/>
      <c r="AP560" s="184"/>
      <c r="AQ560" s="184"/>
      <c r="AR560" s="184"/>
      <c r="AS560" s="184"/>
      <c r="AT560" s="184"/>
      <c r="AU560" s="184"/>
      <c r="AV560" s="184"/>
      <c r="AW560" s="184"/>
      <c r="AX560" s="184"/>
      <c r="AY560" s="184"/>
      <c r="AZ560" s="184"/>
      <c r="BA560" s="184"/>
      <c r="BB560" s="184"/>
      <c r="BC560" s="184"/>
      <c r="BD560" s="184"/>
      <c r="BE560" s="184"/>
      <c r="BF560" s="184"/>
      <c r="BG560" s="184"/>
      <c r="BH560" s="184"/>
      <c r="BI560" s="184"/>
      <c r="BJ560" s="184"/>
      <c r="BK560" s="184"/>
      <c r="BL560" s="184"/>
      <c r="BM560" s="184"/>
      <c r="BN560" s="184"/>
      <c r="BO560" s="184"/>
      <c r="BP560" s="184"/>
      <c r="BQ560" s="184"/>
      <c r="BR560" s="184"/>
      <c r="BS560" s="184"/>
      <c r="BT560" s="184"/>
      <c r="BU560" s="184"/>
      <c r="BV560" s="184"/>
      <c r="BW560" s="184"/>
      <c r="BX560" s="184"/>
      <c r="BY560" s="184"/>
      <c r="BZ560" s="184"/>
      <c r="CA560" s="184"/>
      <c r="CB560" s="184"/>
      <c r="CC560" s="184"/>
      <c r="CD560" s="184"/>
      <c r="CE560" s="184"/>
      <c r="CF560" s="184"/>
      <c r="CG560" s="184"/>
      <c r="CH560" s="184"/>
      <c r="CI560" s="184"/>
      <c r="CJ560" s="184"/>
      <c r="CK560" s="184"/>
      <c r="CL560" s="184"/>
      <c r="CM560" s="184"/>
      <c r="CN560" s="184"/>
      <c r="CO560" s="184"/>
      <c r="CP560" s="184"/>
      <c r="CQ560" s="184"/>
      <c r="CR560" s="184"/>
      <c r="CS560" s="184"/>
      <c r="CT560" s="184"/>
      <c r="CU560" s="184"/>
      <c r="CV560" s="193"/>
      <c r="CW560" s="21"/>
      <c r="CX560" s="196"/>
    </row>
    <row r="561" spans="1:102" ht="15" customHeight="1" x14ac:dyDescent="0.25">
      <c r="A561" s="220"/>
      <c r="B561" s="230"/>
      <c r="C561" s="223"/>
      <c r="D561" s="226"/>
      <c r="E561" s="228"/>
      <c r="F561" s="49" t="s">
        <v>40</v>
      </c>
      <c r="G561" s="44"/>
      <c r="H561" s="137"/>
      <c r="I561" s="50"/>
      <c r="J561" s="50"/>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138"/>
      <c r="AK561" s="184"/>
      <c r="AL561" s="184"/>
      <c r="AM561" s="184"/>
      <c r="AN561" s="184"/>
      <c r="AO561" s="184"/>
      <c r="AP561" s="184"/>
      <c r="AQ561" s="184"/>
      <c r="AR561" s="184"/>
      <c r="AS561" s="184"/>
      <c r="AT561" s="184"/>
      <c r="AU561" s="184"/>
      <c r="AV561" s="184"/>
      <c r="AW561" s="184"/>
      <c r="AX561" s="184"/>
      <c r="AY561" s="184"/>
      <c r="AZ561" s="184"/>
      <c r="BA561" s="184"/>
      <c r="BB561" s="184"/>
      <c r="BC561" s="184"/>
      <c r="BD561" s="184"/>
      <c r="BE561" s="184"/>
      <c r="BF561" s="184"/>
      <c r="BG561" s="184"/>
      <c r="BH561" s="184"/>
      <c r="BI561" s="184"/>
      <c r="BJ561" s="184"/>
      <c r="BK561" s="184"/>
      <c r="BL561" s="184"/>
      <c r="BM561" s="184"/>
      <c r="BN561" s="184"/>
      <c r="BO561" s="184"/>
      <c r="BP561" s="184"/>
      <c r="BQ561" s="184"/>
      <c r="BR561" s="184"/>
      <c r="BS561" s="184"/>
      <c r="BT561" s="184"/>
      <c r="BU561" s="184"/>
      <c r="BV561" s="184"/>
      <c r="BW561" s="184"/>
      <c r="BX561" s="184"/>
      <c r="BY561" s="184"/>
      <c r="BZ561" s="184"/>
      <c r="CA561" s="184"/>
      <c r="CB561" s="184"/>
      <c r="CC561" s="184"/>
      <c r="CD561" s="184"/>
      <c r="CE561" s="184"/>
      <c r="CF561" s="184"/>
      <c r="CG561" s="184"/>
      <c r="CH561" s="184"/>
      <c r="CI561" s="184"/>
      <c r="CJ561" s="184"/>
      <c r="CK561" s="184"/>
      <c r="CL561" s="184"/>
      <c r="CM561" s="184"/>
      <c r="CN561" s="184"/>
      <c r="CO561" s="184"/>
      <c r="CP561" s="184"/>
      <c r="CQ561" s="184"/>
      <c r="CR561" s="184"/>
      <c r="CS561" s="184"/>
      <c r="CT561" s="184"/>
      <c r="CU561" s="184"/>
      <c r="CV561" s="193"/>
      <c r="CW561" s="21"/>
      <c r="CX561" s="196"/>
    </row>
    <row r="562" spans="1:102" ht="15" customHeight="1" x14ac:dyDescent="0.25">
      <c r="A562" s="220"/>
      <c r="B562" s="230"/>
      <c r="C562" s="223"/>
      <c r="D562" s="226"/>
      <c r="E562" s="228"/>
      <c r="F562" s="49" t="s">
        <v>41</v>
      </c>
      <c r="G562" s="44"/>
      <c r="H562" s="137"/>
      <c r="I562" s="50"/>
      <c r="J562" s="50"/>
      <c r="K562" s="50"/>
      <c r="L562" s="50"/>
      <c r="M562" s="50"/>
      <c r="N562" s="50"/>
      <c r="O562" s="50"/>
      <c r="P562" s="50"/>
      <c r="Q562" s="50"/>
      <c r="R562" s="50"/>
      <c r="S562" s="50"/>
      <c r="T562" s="50"/>
      <c r="U562" s="50"/>
      <c r="V562" s="50"/>
      <c r="W562" s="50"/>
      <c r="X562" s="50"/>
      <c r="Y562" s="50"/>
      <c r="Z562" s="50"/>
      <c r="AA562" s="50"/>
      <c r="AB562" s="50"/>
      <c r="AC562" s="50"/>
      <c r="AD562" s="50"/>
      <c r="AE562" s="50"/>
      <c r="AF562" s="50"/>
      <c r="AG562" s="50"/>
      <c r="AH562" s="50"/>
      <c r="AI562" s="50"/>
      <c r="AJ562" s="138"/>
      <c r="AK562" s="184"/>
      <c r="AL562" s="184"/>
      <c r="AM562" s="184"/>
      <c r="AN562" s="184"/>
      <c r="AO562" s="184"/>
      <c r="AP562" s="184"/>
      <c r="AQ562" s="184"/>
      <c r="AR562" s="184"/>
      <c r="AS562" s="184"/>
      <c r="AT562" s="184"/>
      <c r="AU562" s="184"/>
      <c r="AV562" s="184"/>
      <c r="AW562" s="184"/>
      <c r="AX562" s="184"/>
      <c r="AY562" s="184"/>
      <c r="AZ562" s="184"/>
      <c r="BA562" s="184"/>
      <c r="BB562" s="184"/>
      <c r="BC562" s="184"/>
      <c r="BD562" s="184"/>
      <c r="BE562" s="184"/>
      <c r="BF562" s="184"/>
      <c r="BG562" s="184"/>
      <c r="BH562" s="184"/>
      <c r="BI562" s="184"/>
      <c r="BJ562" s="184"/>
      <c r="BK562" s="184"/>
      <c r="BL562" s="184"/>
      <c r="BM562" s="184"/>
      <c r="BN562" s="184"/>
      <c r="BO562" s="184"/>
      <c r="BP562" s="184"/>
      <c r="BQ562" s="184"/>
      <c r="BR562" s="184"/>
      <c r="BS562" s="184"/>
      <c r="BT562" s="184"/>
      <c r="BU562" s="184"/>
      <c r="BV562" s="184"/>
      <c r="BW562" s="184"/>
      <c r="BX562" s="184"/>
      <c r="BY562" s="184"/>
      <c r="BZ562" s="184"/>
      <c r="CA562" s="184"/>
      <c r="CB562" s="184"/>
      <c r="CC562" s="184"/>
      <c r="CD562" s="184"/>
      <c r="CE562" s="184"/>
      <c r="CF562" s="184"/>
      <c r="CG562" s="184"/>
      <c r="CH562" s="184"/>
      <c r="CI562" s="184"/>
      <c r="CJ562" s="184"/>
      <c r="CK562" s="184"/>
      <c r="CL562" s="184"/>
      <c r="CM562" s="184"/>
      <c r="CN562" s="184"/>
      <c r="CO562" s="184"/>
      <c r="CP562" s="184"/>
      <c r="CQ562" s="184"/>
      <c r="CR562" s="184"/>
      <c r="CS562" s="184"/>
      <c r="CT562" s="184"/>
      <c r="CU562" s="184"/>
      <c r="CV562" s="193"/>
      <c r="CW562" s="21"/>
      <c r="CX562" s="196"/>
    </row>
    <row r="563" spans="1:102" ht="15" customHeight="1" x14ac:dyDescent="0.25">
      <c r="A563" s="220"/>
      <c r="B563" s="230"/>
      <c r="C563" s="223"/>
      <c r="D563" s="226"/>
      <c r="E563" s="228"/>
      <c r="F563" s="77" t="s">
        <v>42</v>
      </c>
      <c r="G563" s="139" t="str">
        <f t="shared" ref="G563" si="125">IF(COUNTIF(I563:CV566,"&gt;0"),"Yes","No")</f>
        <v>No</v>
      </c>
      <c r="H563" s="139"/>
      <c r="I563" s="78"/>
      <c r="J563" s="78"/>
      <c r="K563" s="78"/>
      <c r="L563" s="78"/>
      <c r="M563" s="78"/>
      <c r="N563" s="78"/>
      <c r="O563" s="78"/>
      <c r="P563" s="78"/>
      <c r="Q563" s="78"/>
      <c r="R563" s="78"/>
      <c r="S563" s="78"/>
      <c r="T563" s="78"/>
      <c r="U563" s="78"/>
      <c r="V563" s="78"/>
      <c r="W563" s="78"/>
      <c r="X563" s="78"/>
      <c r="Y563" s="78"/>
      <c r="Z563" s="78"/>
      <c r="AA563" s="78"/>
      <c r="AB563" s="78"/>
      <c r="AC563" s="78"/>
      <c r="AD563" s="78"/>
      <c r="AE563" s="78"/>
      <c r="AF563" s="78"/>
      <c r="AG563" s="78"/>
      <c r="AH563" s="78"/>
      <c r="AI563" s="78"/>
      <c r="AJ563" s="140"/>
      <c r="AK563" s="185"/>
      <c r="AL563" s="185"/>
      <c r="AM563" s="185"/>
      <c r="AN563" s="185"/>
      <c r="AO563" s="185"/>
      <c r="AP563" s="185"/>
      <c r="AQ563" s="185"/>
      <c r="AR563" s="185"/>
      <c r="AS563" s="185"/>
      <c r="AT563" s="185"/>
      <c r="AU563" s="185"/>
      <c r="AV563" s="185"/>
      <c r="AW563" s="185"/>
      <c r="AX563" s="185"/>
      <c r="AY563" s="185"/>
      <c r="AZ563" s="185"/>
      <c r="BA563" s="185"/>
      <c r="BB563" s="185"/>
      <c r="BC563" s="185"/>
      <c r="BD563" s="185"/>
      <c r="BE563" s="185"/>
      <c r="BF563" s="185"/>
      <c r="BG563" s="185"/>
      <c r="BH563" s="185"/>
      <c r="BI563" s="185"/>
      <c r="BJ563" s="185"/>
      <c r="BK563" s="185"/>
      <c r="BL563" s="185"/>
      <c r="BM563" s="185"/>
      <c r="BN563" s="185"/>
      <c r="BO563" s="185"/>
      <c r="BP563" s="185"/>
      <c r="BQ563" s="185"/>
      <c r="BR563" s="185"/>
      <c r="BS563" s="185"/>
      <c r="BT563" s="185"/>
      <c r="BU563" s="185"/>
      <c r="BV563" s="185"/>
      <c r="BW563" s="185"/>
      <c r="BX563" s="185"/>
      <c r="BY563" s="185"/>
      <c r="BZ563" s="185"/>
      <c r="CA563" s="185"/>
      <c r="CB563" s="185"/>
      <c r="CC563" s="185"/>
      <c r="CD563" s="185"/>
      <c r="CE563" s="185"/>
      <c r="CF563" s="185"/>
      <c r="CG563" s="185"/>
      <c r="CH563" s="185"/>
      <c r="CI563" s="185"/>
      <c r="CJ563" s="185"/>
      <c r="CK563" s="185"/>
      <c r="CL563" s="185"/>
      <c r="CM563" s="185"/>
      <c r="CN563" s="185"/>
      <c r="CO563" s="185"/>
      <c r="CP563" s="185"/>
      <c r="CQ563" s="185"/>
      <c r="CR563" s="185"/>
      <c r="CS563" s="185"/>
      <c r="CT563" s="185"/>
      <c r="CU563" s="185"/>
      <c r="CV563" s="194"/>
      <c r="CW563" s="21"/>
      <c r="CX563" s="196"/>
    </row>
    <row r="564" spans="1:102" ht="15" customHeight="1" x14ac:dyDescent="0.25">
      <c r="A564" s="220"/>
      <c r="B564" s="230"/>
      <c r="C564" s="223"/>
      <c r="D564" s="226"/>
      <c r="E564" s="228"/>
      <c r="F564" s="77" t="s">
        <v>43</v>
      </c>
      <c r="G564" s="44"/>
      <c r="H564" s="139"/>
      <c r="I564" s="78"/>
      <c r="J564" s="78"/>
      <c r="K564" s="78"/>
      <c r="L564" s="78"/>
      <c r="M564" s="78"/>
      <c r="N564" s="78"/>
      <c r="O564" s="78"/>
      <c r="P564" s="78"/>
      <c r="Q564" s="78"/>
      <c r="R564" s="78"/>
      <c r="S564" s="78"/>
      <c r="T564" s="78"/>
      <c r="U564" s="78"/>
      <c r="V564" s="78"/>
      <c r="W564" s="78"/>
      <c r="X564" s="78"/>
      <c r="Y564" s="78"/>
      <c r="Z564" s="78"/>
      <c r="AA564" s="78"/>
      <c r="AB564" s="78"/>
      <c r="AC564" s="78"/>
      <c r="AD564" s="78"/>
      <c r="AE564" s="78"/>
      <c r="AF564" s="78"/>
      <c r="AG564" s="78"/>
      <c r="AH564" s="78"/>
      <c r="AI564" s="78"/>
      <c r="AJ564" s="140"/>
      <c r="AK564" s="185"/>
      <c r="AL564" s="185"/>
      <c r="AM564" s="185"/>
      <c r="AN564" s="185"/>
      <c r="AO564" s="185"/>
      <c r="AP564" s="185"/>
      <c r="AQ564" s="185"/>
      <c r="AR564" s="185"/>
      <c r="AS564" s="185"/>
      <c r="AT564" s="185"/>
      <c r="AU564" s="185"/>
      <c r="AV564" s="185"/>
      <c r="AW564" s="185"/>
      <c r="AX564" s="185"/>
      <c r="AY564" s="185"/>
      <c r="AZ564" s="185"/>
      <c r="BA564" s="185"/>
      <c r="BB564" s="185"/>
      <c r="BC564" s="185"/>
      <c r="BD564" s="185"/>
      <c r="BE564" s="185"/>
      <c r="BF564" s="185"/>
      <c r="BG564" s="185"/>
      <c r="BH564" s="185"/>
      <c r="BI564" s="185"/>
      <c r="BJ564" s="185"/>
      <c r="BK564" s="185"/>
      <c r="BL564" s="185"/>
      <c r="BM564" s="185"/>
      <c r="BN564" s="185"/>
      <c r="BO564" s="185"/>
      <c r="BP564" s="185"/>
      <c r="BQ564" s="185"/>
      <c r="BR564" s="185"/>
      <c r="BS564" s="185"/>
      <c r="BT564" s="185"/>
      <c r="BU564" s="185"/>
      <c r="BV564" s="185"/>
      <c r="BW564" s="185"/>
      <c r="BX564" s="185"/>
      <c r="BY564" s="185"/>
      <c r="BZ564" s="185"/>
      <c r="CA564" s="185"/>
      <c r="CB564" s="185"/>
      <c r="CC564" s="185"/>
      <c r="CD564" s="185"/>
      <c r="CE564" s="185"/>
      <c r="CF564" s="185"/>
      <c r="CG564" s="185"/>
      <c r="CH564" s="185"/>
      <c r="CI564" s="185"/>
      <c r="CJ564" s="185"/>
      <c r="CK564" s="185"/>
      <c r="CL564" s="185"/>
      <c r="CM564" s="185"/>
      <c r="CN564" s="185"/>
      <c r="CO564" s="185"/>
      <c r="CP564" s="185"/>
      <c r="CQ564" s="185"/>
      <c r="CR564" s="185"/>
      <c r="CS564" s="185"/>
      <c r="CT564" s="185"/>
      <c r="CU564" s="185"/>
      <c r="CV564" s="194"/>
      <c r="CW564" s="21"/>
      <c r="CX564" s="196"/>
    </row>
    <row r="565" spans="1:102" ht="15" customHeight="1" x14ac:dyDescent="0.25">
      <c r="A565" s="220"/>
      <c r="B565" s="230"/>
      <c r="C565" s="223"/>
      <c r="D565" s="226"/>
      <c r="E565" s="228"/>
      <c r="F565" s="77" t="s">
        <v>44</v>
      </c>
      <c r="G565" s="44"/>
      <c r="H565" s="139"/>
      <c r="I565" s="78"/>
      <c r="J565" s="78"/>
      <c r="K565" s="78"/>
      <c r="L565" s="78"/>
      <c r="M565" s="78"/>
      <c r="N565" s="78"/>
      <c r="O565" s="78"/>
      <c r="P565" s="78"/>
      <c r="Q565" s="78"/>
      <c r="R565" s="78"/>
      <c r="S565" s="78"/>
      <c r="T565" s="78"/>
      <c r="U565" s="78"/>
      <c r="V565" s="78"/>
      <c r="W565" s="78"/>
      <c r="X565" s="78"/>
      <c r="Y565" s="78"/>
      <c r="Z565" s="78"/>
      <c r="AA565" s="78"/>
      <c r="AB565" s="78"/>
      <c r="AC565" s="78"/>
      <c r="AD565" s="78"/>
      <c r="AE565" s="78"/>
      <c r="AF565" s="78"/>
      <c r="AG565" s="78"/>
      <c r="AH565" s="78"/>
      <c r="AI565" s="78"/>
      <c r="AJ565" s="140"/>
      <c r="AK565" s="185"/>
      <c r="AL565" s="185"/>
      <c r="AM565" s="185"/>
      <c r="AN565" s="185"/>
      <c r="AO565" s="185"/>
      <c r="AP565" s="185"/>
      <c r="AQ565" s="185"/>
      <c r="AR565" s="185"/>
      <c r="AS565" s="185"/>
      <c r="AT565" s="185"/>
      <c r="AU565" s="185"/>
      <c r="AV565" s="185"/>
      <c r="AW565" s="185"/>
      <c r="AX565" s="185"/>
      <c r="AY565" s="185"/>
      <c r="AZ565" s="185"/>
      <c r="BA565" s="185"/>
      <c r="BB565" s="185"/>
      <c r="BC565" s="185"/>
      <c r="BD565" s="185"/>
      <c r="BE565" s="185"/>
      <c r="BF565" s="185"/>
      <c r="BG565" s="185"/>
      <c r="BH565" s="185"/>
      <c r="BI565" s="185"/>
      <c r="BJ565" s="185"/>
      <c r="BK565" s="185"/>
      <c r="BL565" s="185"/>
      <c r="BM565" s="185"/>
      <c r="BN565" s="185"/>
      <c r="BO565" s="185"/>
      <c r="BP565" s="185"/>
      <c r="BQ565" s="185"/>
      <c r="BR565" s="185"/>
      <c r="BS565" s="185"/>
      <c r="BT565" s="185"/>
      <c r="BU565" s="185"/>
      <c r="BV565" s="185"/>
      <c r="BW565" s="185"/>
      <c r="BX565" s="185"/>
      <c r="BY565" s="185"/>
      <c r="BZ565" s="185"/>
      <c r="CA565" s="185"/>
      <c r="CB565" s="185"/>
      <c r="CC565" s="185"/>
      <c r="CD565" s="185"/>
      <c r="CE565" s="185"/>
      <c r="CF565" s="185"/>
      <c r="CG565" s="185"/>
      <c r="CH565" s="185"/>
      <c r="CI565" s="185"/>
      <c r="CJ565" s="185"/>
      <c r="CK565" s="185"/>
      <c r="CL565" s="185"/>
      <c r="CM565" s="185"/>
      <c r="CN565" s="185"/>
      <c r="CO565" s="185"/>
      <c r="CP565" s="185"/>
      <c r="CQ565" s="185"/>
      <c r="CR565" s="185"/>
      <c r="CS565" s="185"/>
      <c r="CT565" s="185"/>
      <c r="CU565" s="185"/>
      <c r="CV565" s="194"/>
      <c r="CW565" s="21"/>
      <c r="CX565" s="196"/>
    </row>
    <row r="566" spans="1:102" ht="15" customHeight="1" thickBot="1" x14ac:dyDescent="0.3">
      <c r="A566" s="221"/>
      <c r="B566" s="231"/>
      <c r="C566" s="224"/>
      <c r="D566" s="227"/>
      <c r="E566" s="228"/>
      <c r="F566" s="79" t="s">
        <v>45</v>
      </c>
      <c r="G566" s="44"/>
      <c r="H566" s="141"/>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142"/>
      <c r="AK566" s="186"/>
      <c r="AL566" s="186"/>
      <c r="AM566" s="186"/>
      <c r="AN566" s="186"/>
      <c r="AO566" s="186"/>
      <c r="AP566" s="186"/>
      <c r="AQ566" s="186"/>
      <c r="AR566" s="186"/>
      <c r="AS566" s="186"/>
      <c r="AT566" s="186"/>
      <c r="AU566" s="186"/>
      <c r="AV566" s="186"/>
      <c r="AW566" s="186"/>
      <c r="AX566" s="186"/>
      <c r="AY566" s="186"/>
      <c r="AZ566" s="186"/>
      <c r="BA566" s="186"/>
      <c r="BB566" s="186"/>
      <c r="BC566" s="186"/>
      <c r="BD566" s="186"/>
      <c r="BE566" s="186"/>
      <c r="BF566" s="186"/>
      <c r="BG566" s="186"/>
      <c r="BH566" s="186"/>
      <c r="BI566" s="186"/>
      <c r="BJ566" s="186"/>
      <c r="BK566" s="186"/>
      <c r="BL566" s="186"/>
      <c r="BM566" s="186"/>
      <c r="BN566" s="186"/>
      <c r="BO566" s="186"/>
      <c r="BP566" s="186"/>
      <c r="BQ566" s="186"/>
      <c r="BR566" s="186"/>
      <c r="BS566" s="186"/>
      <c r="BT566" s="186"/>
      <c r="BU566" s="186"/>
      <c r="BV566" s="186"/>
      <c r="BW566" s="186"/>
      <c r="BX566" s="186"/>
      <c r="BY566" s="186"/>
      <c r="BZ566" s="186"/>
      <c r="CA566" s="186"/>
      <c r="CB566" s="186"/>
      <c r="CC566" s="186"/>
      <c r="CD566" s="186"/>
      <c r="CE566" s="186"/>
      <c r="CF566" s="186"/>
      <c r="CG566" s="186"/>
      <c r="CH566" s="186"/>
      <c r="CI566" s="186"/>
      <c r="CJ566" s="186"/>
      <c r="CK566" s="186"/>
      <c r="CL566" s="186"/>
      <c r="CM566" s="186"/>
      <c r="CN566" s="186"/>
      <c r="CO566" s="186"/>
      <c r="CP566" s="186"/>
      <c r="CQ566" s="186"/>
      <c r="CR566" s="186"/>
      <c r="CS566" s="186"/>
      <c r="CT566" s="186"/>
      <c r="CU566" s="186"/>
      <c r="CV566" s="195"/>
      <c r="CW566" s="21"/>
      <c r="CX566" s="196"/>
    </row>
    <row r="567" spans="1:102" ht="15" customHeight="1" thickBot="1" x14ac:dyDescent="0.3">
      <c r="A567" s="219"/>
      <c r="B567" s="158" t="s">
        <v>15</v>
      </c>
      <c r="C567" s="222"/>
      <c r="D567" s="225"/>
      <c r="E567" s="228"/>
      <c r="F567" s="51" t="s">
        <v>16</v>
      </c>
      <c r="G567" s="22" t="str">
        <f t="shared" ref="G567" si="126">IF(COUNTIF(I567:CV570,"&gt;0"),"Yes","No")</f>
        <v>No</v>
      </c>
      <c r="H567" s="126"/>
      <c r="I567" s="113"/>
      <c r="J567" s="112"/>
      <c r="K567" s="112"/>
      <c r="L567" s="112"/>
      <c r="M567" s="112"/>
      <c r="N567" s="113"/>
      <c r="O567" s="113"/>
      <c r="P567" s="113"/>
      <c r="Q567" s="113"/>
      <c r="R567" s="113"/>
      <c r="S567" s="113"/>
      <c r="T567" s="113"/>
      <c r="U567" s="113"/>
      <c r="V567" s="113"/>
      <c r="W567" s="113"/>
      <c r="X567" s="113"/>
      <c r="Y567" s="113"/>
      <c r="Z567" s="113"/>
      <c r="AA567" s="113"/>
      <c r="AB567" s="113"/>
      <c r="AC567" s="113"/>
      <c r="AD567" s="113"/>
      <c r="AE567" s="113"/>
      <c r="AF567" s="113"/>
      <c r="AG567" s="113"/>
      <c r="AH567" s="113"/>
      <c r="AI567" s="113"/>
      <c r="AJ567" s="127"/>
      <c r="AK567" s="178"/>
      <c r="AL567" s="178"/>
      <c r="AM567" s="178"/>
      <c r="AN567" s="178"/>
      <c r="AO567" s="178"/>
      <c r="AP567" s="178"/>
      <c r="AQ567" s="178"/>
      <c r="AR567" s="178"/>
      <c r="AS567" s="178"/>
      <c r="AT567" s="178"/>
      <c r="AU567" s="178"/>
      <c r="AV567" s="178"/>
      <c r="AW567" s="178"/>
      <c r="AX567" s="178"/>
      <c r="AY567" s="178"/>
      <c r="AZ567" s="178"/>
      <c r="BA567" s="178"/>
      <c r="BB567" s="178"/>
      <c r="BC567" s="178"/>
      <c r="BD567" s="178"/>
      <c r="BE567" s="178"/>
      <c r="BF567" s="178"/>
      <c r="BG567" s="178"/>
      <c r="BH567" s="178"/>
      <c r="BI567" s="178"/>
      <c r="BJ567" s="178"/>
      <c r="BK567" s="178"/>
      <c r="BL567" s="178"/>
      <c r="BM567" s="178"/>
      <c r="BN567" s="178"/>
      <c r="BO567" s="178"/>
      <c r="BP567" s="178"/>
      <c r="BQ567" s="178"/>
      <c r="BR567" s="178"/>
      <c r="BS567" s="178"/>
      <c r="BT567" s="178"/>
      <c r="BU567" s="178"/>
      <c r="BV567" s="178"/>
      <c r="BW567" s="178"/>
      <c r="BX567" s="178"/>
      <c r="BY567" s="178"/>
      <c r="BZ567" s="178"/>
      <c r="CA567" s="178"/>
      <c r="CB567" s="178"/>
      <c r="CC567" s="178"/>
      <c r="CD567" s="178"/>
      <c r="CE567" s="178"/>
      <c r="CF567" s="178"/>
      <c r="CG567" s="178"/>
      <c r="CH567" s="178"/>
      <c r="CI567" s="178"/>
      <c r="CJ567" s="178"/>
      <c r="CK567" s="178"/>
      <c r="CL567" s="178"/>
      <c r="CM567" s="178"/>
      <c r="CN567" s="178"/>
      <c r="CO567" s="178"/>
      <c r="CP567" s="178"/>
      <c r="CQ567" s="178"/>
      <c r="CR567" s="178"/>
      <c r="CS567" s="178"/>
      <c r="CT567" s="178"/>
      <c r="CU567" s="178"/>
      <c r="CV567" s="187"/>
      <c r="CW567" s="21"/>
      <c r="CX567" s="196"/>
    </row>
    <row r="568" spans="1:102" ht="15" customHeight="1" thickBot="1" x14ac:dyDescent="0.3">
      <c r="A568" s="220"/>
      <c r="B568" s="159"/>
      <c r="C568" s="223"/>
      <c r="D568" s="226"/>
      <c r="E568" s="228"/>
      <c r="F568" s="29" t="s">
        <v>18</v>
      </c>
      <c r="G568" s="44"/>
      <c r="H568" s="126"/>
      <c r="I568" s="27"/>
      <c r="J568" s="110"/>
      <c r="K568" s="110"/>
      <c r="L568" s="110"/>
      <c r="M568" s="110"/>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128"/>
      <c r="AK568" s="179"/>
      <c r="AL568" s="179"/>
      <c r="AM568" s="179"/>
      <c r="AN568" s="179"/>
      <c r="AO568" s="179"/>
      <c r="AP568" s="179"/>
      <c r="AQ568" s="179"/>
      <c r="AR568" s="179"/>
      <c r="AS568" s="179"/>
      <c r="AT568" s="179"/>
      <c r="AU568" s="179"/>
      <c r="AV568" s="179"/>
      <c r="AW568" s="179"/>
      <c r="AX568" s="179"/>
      <c r="AY568" s="179"/>
      <c r="AZ568" s="179"/>
      <c r="BA568" s="179"/>
      <c r="BB568" s="179"/>
      <c r="BC568" s="179"/>
      <c r="BD568" s="179"/>
      <c r="BE568" s="179"/>
      <c r="BF568" s="179"/>
      <c r="BG568" s="179"/>
      <c r="BH568" s="179"/>
      <c r="BI568" s="179"/>
      <c r="BJ568" s="179"/>
      <c r="BK568" s="179"/>
      <c r="BL568" s="179"/>
      <c r="BM568" s="179"/>
      <c r="BN568" s="179"/>
      <c r="BO568" s="179"/>
      <c r="BP568" s="179"/>
      <c r="BQ568" s="179"/>
      <c r="BR568" s="179"/>
      <c r="BS568" s="179"/>
      <c r="BT568" s="179"/>
      <c r="BU568" s="179"/>
      <c r="BV568" s="179"/>
      <c r="BW568" s="179"/>
      <c r="BX568" s="179"/>
      <c r="BY568" s="179"/>
      <c r="BZ568" s="179"/>
      <c r="CA568" s="179"/>
      <c r="CB568" s="179"/>
      <c r="CC568" s="179"/>
      <c r="CD568" s="179"/>
      <c r="CE568" s="179"/>
      <c r="CF568" s="179"/>
      <c r="CG568" s="179"/>
      <c r="CH568" s="179"/>
      <c r="CI568" s="179"/>
      <c r="CJ568" s="179"/>
      <c r="CK568" s="179"/>
      <c r="CL568" s="179"/>
      <c r="CM568" s="179"/>
      <c r="CN568" s="179"/>
      <c r="CO568" s="179"/>
      <c r="CP568" s="179"/>
      <c r="CQ568" s="179"/>
      <c r="CR568" s="179"/>
      <c r="CS568" s="179"/>
      <c r="CT568" s="179"/>
      <c r="CU568" s="179"/>
      <c r="CV568" s="188"/>
      <c r="CW568" s="21"/>
      <c r="CX568" s="196"/>
    </row>
    <row r="569" spans="1:102" ht="15" customHeight="1" thickBot="1" x14ac:dyDescent="0.3">
      <c r="A569" s="220"/>
      <c r="B569" s="158" t="s">
        <v>19</v>
      </c>
      <c r="C569" s="223"/>
      <c r="D569" s="226"/>
      <c r="E569" s="228"/>
      <c r="F569" s="29" t="s">
        <v>20</v>
      </c>
      <c r="G569" s="44"/>
      <c r="H569" s="126"/>
      <c r="I569" s="27"/>
      <c r="J569" s="110"/>
      <c r="K569" s="110"/>
      <c r="L569" s="110"/>
      <c r="M569" s="110"/>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128"/>
      <c r="AK569" s="179"/>
      <c r="AL569" s="179"/>
      <c r="AM569" s="179"/>
      <c r="AN569" s="179"/>
      <c r="AO569" s="179"/>
      <c r="AP569" s="179"/>
      <c r="AQ569" s="179"/>
      <c r="AR569" s="179"/>
      <c r="AS569" s="179"/>
      <c r="AT569" s="179"/>
      <c r="AU569" s="179"/>
      <c r="AV569" s="179"/>
      <c r="AW569" s="179"/>
      <c r="AX569" s="179"/>
      <c r="AY569" s="179"/>
      <c r="AZ569" s="179"/>
      <c r="BA569" s="179"/>
      <c r="BB569" s="179"/>
      <c r="BC569" s="179"/>
      <c r="BD569" s="179"/>
      <c r="BE569" s="179"/>
      <c r="BF569" s="179"/>
      <c r="BG569" s="179"/>
      <c r="BH569" s="179"/>
      <c r="BI569" s="179"/>
      <c r="BJ569" s="179"/>
      <c r="BK569" s="179"/>
      <c r="BL569" s="179"/>
      <c r="BM569" s="179"/>
      <c r="BN569" s="179"/>
      <c r="BO569" s="179"/>
      <c r="BP569" s="179"/>
      <c r="BQ569" s="179"/>
      <c r="BR569" s="179"/>
      <c r="BS569" s="179"/>
      <c r="BT569" s="179"/>
      <c r="BU569" s="179"/>
      <c r="BV569" s="179"/>
      <c r="BW569" s="179"/>
      <c r="BX569" s="179"/>
      <c r="BY569" s="179"/>
      <c r="BZ569" s="179"/>
      <c r="CA569" s="179"/>
      <c r="CB569" s="179"/>
      <c r="CC569" s="179"/>
      <c r="CD569" s="179"/>
      <c r="CE569" s="179"/>
      <c r="CF569" s="179"/>
      <c r="CG569" s="179"/>
      <c r="CH569" s="179"/>
      <c r="CI569" s="179"/>
      <c r="CJ569" s="179"/>
      <c r="CK569" s="179"/>
      <c r="CL569" s="179"/>
      <c r="CM569" s="179"/>
      <c r="CN569" s="179"/>
      <c r="CO569" s="179"/>
      <c r="CP569" s="179"/>
      <c r="CQ569" s="179"/>
      <c r="CR569" s="179"/>
      <c r="CS569" s="179"/>
      <c r="CT569" s="179"/>
      <c r="CU569" s="179"/>
      <c r="CV569" s="188"/>
      <c r="CW569" s="21"/>
      <c r="CX569" s="196"/>
    </row>
    <row r="570" spans="1:102" ht="15" customHeight="1" thickBot="1" x14ac:dyDescent="0.3">
      <c r="A570" s="220"/>
      <c r="B570" s="160"/>
      <c r="C570" s="223"/>
      <c r="D570" s="226"/>
      <c r="E570" s="228"/>
      <c r="F570" s="29" t="s">
        <v>21</v>
      </c>
      <c r="G570" s="44"/>
      <c r="H570" s="126"/>
      <c r="I570" s="27"/>
      <c r="J570" s="110"/>
      <c r="K570" s="110"/>
      <c r="L570" s="110"/>
      <c r="M570" s="110"/>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128"/>
      <c r="AK570" s="179"/>
      <c r="AL570" s="179"/>
      <c r="AM570" s="179"/>
      <c r="AN570" s="179"/>
      <c r="AO570" s="179"/>
      <c r="AP570" s="179"/>
      <c r="AQ570" s="179"/>
      <c r="AR570" s="179"/>
      <c r="AS570" s="179"/>
      <c r="AT570" s="179"/>
      <c r="AU570" s="179"/>
      <c r="AV570" s="179"/>
      <c r="AW570" s="179"/>
      <c r="AX570" s="179"/>
      <c r="AY570" s="179"/>
      <c r="AZ570" s="179"/>
      <c r="BA570" s="179"/>
      <c r="BB570" s="179"/>
      <c r="BC570" s="179"/>
      <c r="BD570" s="179"/>
      <c r="BE570" s="179"/>
      <c r="BF570" s="179"/>
      <c r="BG570" s="179"/>
      <c r="BH570" s="179"/>
      <c r="BI570" s="179"/>
      <c r="BJ570" s="179"/>
      <c r="BK570" s="179"/>
      <c r="BL570" s="179"/>
      <c r="BM570" s="179"/>
      <c r="BN570" s="179"/>
      <c r="BO570" s="179"/>
      <c r="BP570" s="179"/>
      <c r="BQ570" s="179"/>
      <c r="BR570" s="179"/>
      <c r="BS570" s="179"/>
      <c r="BT570" s="179"/>
      <c r="BU570" s="179"/>
      <c r="BV570" s="179"/>
      <c r="BW570" s="179"/>
      <c r="BX570" s="179"/>
      <c r="BY570" s="179"/>
      <c r="BZ570" s="179"/>
      <c r="CA570" s="179"/>
      <c r="CB570" s="179"/>
      <c r="CC570" s="179"/>
      <c r="CD570" s="179"/>
      <c r="CE570" s="179"/>
      <c r="CF570" s="179"/>
      <c r="CG570" s="179"/>
      <c r="CH570" s="179"/>
      <c r="CI570" s="179"/>
      <c r="CJ570" s="179"/>
      <c r="CK570" s="179"/>
      <c r="CL570" s="179"/>
      <c r="CM570" s="179"/>
      <c r="CN570" s="179"/>
      <c r="CO570" s="179"/>
      <c r="CP570" s="179"/>
      <c r="CQ570" s="179"/>
      <c r="CR570" s="179"/>
      <c r="CS570" s="179"/>
      <c r="CT570" s="179"/>
      <c r="CU570" s="179"/>
      <c r="CV570" s="188"/>
      <c r="CW570" s="21"/>
      <c r="CX570" s="196"/>
    </row>
    <row r="571" spans="1:102" ht="15" customHeight="1" x14ac:dyDescent="0.25">
      <c r="A571" s="220"/>
      <c r="B571" s="229"/>
      <c r="C571" s="223"/>
      <c r="D571" s="226"/>
      <c r="E571" s="228"/>
      <c r="F571" s="30" t="s">
        <v>22</v>
      </c>
      <c r="G571" s="129" t="str">
        <f t="shared" ref="G571" si="127">IF(COUNTIF(I571:CV574,"&gt;0"),"Yes","No")</f>
        <v>No</v>
      </c>
      <c r="H571" s="129"/>
      <c r="I571" s="28"/>
      <c r="J571" s="111"/>
      <c r="K571" s="111"/>
      <c r="L571" s="111"/>
      <c r="M571" s="111"/>
      <c r="N571" s="28"/>
      <c r="O571" s="28"/>
      <c r="P571" s="28"/>
      <c r="Q571" s="28"/>
      <c r="R571" s="28"/>
      <c r="S571" s="28"/>
      <c r="T571" s="28"/>
      <c r="U571" s="28"/>
      <c r="V571" s="28"/>
      <c r="W571" s="28"/>
      <c r="X571" s="28"/>
      <c r="Y571" s="28"/>
      <c r="Z571" s="28"/>
      <c r="AA571" s="28"/>
      <c r="AB571" s="28"/>
      <c r="AC571" s="28"/>
      <c r="AD571" s="28"/>
      <c r="AE571" s="28"/>
      <c r="AF571" s="28"/>
      <c r="AG571" s="28"/>
      <c r="AH571" s="28"/>
      <c r="AI571" s="28"/>
      <c r="AJ571" s="130"/>
      <c r="AK571" s="180"/>
      <c r="AL571" s="180"/>
      <c r="AM571" s="180"/>
      <c r="AN571" s="180"/>
      <c r="AO571" s="180"/>
      <c r="AP571" s="180"/>
      <c r="AQ571" s="180"/>
      <c r="AR571" s="180"/>
      <c r="AS571" s="180"/>
      <c r="AT571" s="180"/>
      <c r="AU571" s="180"/>
      <c r="AV571" s="180"/>
      <c r="AW571" s="180"/>
      <c r="AX571" s="180"/>
      <c r="AY571" s="180"/>
      <c r="AZ571" s="180"/>
      <c r="BA571" s="180"/>
      <c r="BB571" s="180"/>
      <c r="BC571" s="180"/>
      <c r="BD571" s="180"/>
      <c r="BE571" s="180"/>
      <c r="BF571" s="180"/>
      <c r="BG571" s="180"/>
      <c r="BH571" s="180"/>
      <c r="BI571" s="180"/>
      <c r="BJ571" s="180"/>
      <c r="BK571" s="180"/>
      <c r="BL571" s="180"/>
      <c r="BM571" s="180"/>
      <c r="BN571" s="180"/>
      <c r="BO571" s="180"/>
      <c r="BP571" s="180"/>
      <c r="BQ571" s="180"/>
      <c r="BR571" s="180"/>
      <c r="BS571" s="180"/>
      <c r="BT571" s="180"/>
      <c r="BU571" s="180"/>
      <c r="BV571" s="180"/>
      <c r="BW571" s="180"/>
      <c r="BX571" s="180"/>
      <c r="BY571" s="180"/>
      <c r="BZ571" s="180"/>
      <c r="CA571" s="180"/>
      <c r="CB571" s="180"/>
      <c r="CC571" s="180"/>
      <c r="CD571" s="180"/>
      <c r="CE571" s="180"/>
      <c r="CF571" s="180"/>
      <c r="CG571" s="180"/>
      <c r="CH571" s="180"/>
      <c r="CI571" s="180"/>
      <c r="CJ571" s="180"/>
      <c r="CK571" s="180"/>
      <c r="CL571" s="180"/>
      <c r="CM571" s="180"/>
      <c r="CN571" s="180"/>
      <c r="CO571" s="180"/>
      <c r="CP571" s="180"/>
      <c r="CQ571" s="180"/>
      <c r="CR571" s="180"/>
      <c r="CS571" s="180"/>
      <c r="CT571" s="180"/>
      <c r="CU571" s="180"/>
      <c r="CV571" s="189"/>
      <c r="CW571" s="21"/>
      <c r="CX571" s="196"/>
    </row>
    <row r="572" spans="1:102" ht="15" customHeight="1" x14ac:dyDescent="0.25">
      <c r="A572" s="220"/>
      <c r="B572" s="230"/>
      <c r="C572" s="223"/>
      <c r="D572" s="226"/>
      <c r="E572" s="228"/>
      <c r="F572" s="30" t="s">
        <v>23</v>
      </c>
      <c r="G572" s="44"/>
      <c r="H572" s="129"/>
      <c r="I572" s="28"/>
      <c r="J572" s="111"/>
      <c r="K572" s="111"/>
      <c r="L572" s="111"/>
      <c r="M572" s="111"/>
      <c r="N572" s="28"/>
      <c r="O572" s="28"/>
      <c r="P572" s="28"/>
      <c r="Q572" s="28"/>
      <c r="R572" s="28"/>
      <c r="S572" s="28"/>
      <c r="T572" s="28"/>
      <c r="U572" s="28"/>
      <c r="V572" s="28"/>
      <c r="W572" s="28"/>
      <c r="X572" s="28"/>
      <c r="Y572" s="28"/>
      <c r="Z572" s="28"/>
      <c r="AA572" s="28"/>
      <c r="AB572" s="28"/>
      <c r="AC572" s="28"/>
      <c r="AD572" s="28"/>
      <c r="AE572" s="28"/>
      <c r="AF572" s="28"/>
      <c r="AG572" s="28"/>
      <c r="AH572" s="28"/>
      <c r="AI572" s="28"/>
      <c r="AJ572" s="130"/>
      <c r="AK572" s="180"/>
      <c r="AL572" s="180"/>
      <c r="AM572" s="180"/>
      <c r="AN572" s="180"/>
      <c r="AO572" s="180"/>
      <c r="AP572" s="180"/>
      <c r="AQ572" s="180"/>
      <c r="AR572" s="180"/>
      <c r="AS572" s="180"/>
      <c r="AT572" s="180"/>
      <c r="AU572" s="180"/>
      <c r="AV572" s="180"/>
      <c r="AW572" s="180"/>
      <c r="AX572" s="180"/>
      <c r="AY572" s="180"/>
      <c r="AZ572" s="180"/>
      <c r="BA572" s="180"/>
      <c r="BB572" s="180"/>
      <c r="BC572" s="180"/>
      <c r="BD572" s="180"/>
      <c r="BE572" s="180"/>
      <c r="BF572" s="180"/>
      <c r="BG572" s="180"/>
      <c r="BH572" s="180"/>
      <c r="BI572" s="180"/>
      <c r="BJ572" s="180"/>
      <c r="BK572" s="180"/>
      <c r="BL572" s="180"/>
      <c r="BM572" s="180"/>
      <c r="BN572" s="180"/>
      <c r="BO572" s="180"/>
      <c r="BP572" s="180"/>
      <c r="BQ572" s="180"/>
      <c r="BR572" s="180"/>
      <c r="BS572" s="180"/>
      <c r="BT572" s="180"/>
      <c r="BU572" s="180"/>
      <c r="BV572" s="180"/>
      <c r="BW572" s="180"/>
      <c r="BX572" s="180"/>
      <c r="BY572" s="180"/>
      <c r="BZ572" s="180"/>
      <c r="CA572" s="180"/>
      <c r="CB572" s="180"/>
      <c r="CC572" s="180"/>
      <c r="CD572" s="180"/>
      <c r="CE572" s="180"/>
      <c r="CF572" s="180"/>
      <c r="CG572" s="180"/>
      <c r="CH572" s="180"/>
      <c r="CI572" s="180"/>
      <c r="CJ572" s="180"/>
      <c r="CK572" s="180"/>
      <c r="CL572" s="180"/>
      <c r="CM572" s="180"/>
      <c r="CN572" s="180"/>
      <c r="CO572" s="180"/>
      <c r="CP572" s="180"/>
      <c r="CQ572" s="180"/>
      <c r="CR572" s="180"/>
      <c r="CS572" s="180"/>
      <c r="CT572" s="180"/>
      <c r="CU572" s="180"/>
      <c r="CV572" s="189"/>
      <c r="CW572" s="21"/>
      <c r="CX572" s="196"/>
    </row>
    <row r="573" spans="1:102" ht="15" customHeight="1" x14ac:dyDescent="0.25">
      <c r="A573" s="220"/>
      <c r="B573" s="230"/>
      <c r="C573" s="223"/>
      <c r="D573" s="226"/>
      <c r="E573" s="228"/>
      <c r="F573" s="30" t="s">
        <v>24</v>
      </c>
      <c r="G573" s="44"/>
      <c r="H573" s="129"/>
      <c r="I573" s="28"/>
      <c r="J573" s="111"/>
      <c r="K573" s="111"/>
      <c r="L573" s="111"/>
      <c r="M573" s="111"/>
      <c r="N573" s="28"/>
      <c r="O573" s="28"/>
      <c r="P573" s="28"/>
      <c r="Q573" s="28"/>
      <c r="R573" s="28"/>
      <c r="S573" s="28"/>
      <c r="T573" s="28"/>
      <c r="U573" s="28"/>
      <c r="V573" s="28"/>
      <c r="W573" s="28"/>
      <c r="X573" s="28"/>
      <c r="Y573" s="28"/>
      <c r="Z573" s="28"/>
      <c r="AA573" s="28"/>
      <c r="AB573" s="28"/>
      <c r="AC573" s="28"/>
      <c r="AD573" s="28"/>
      <c r="AE573" s="28"/>
      <c r="AF573" s="28"/>
      <c r="AG573" s="28"/>
      <c r="AH573" s="28"/>
      <c r="AI573" s="28"/>
      <c r="AJ573" s="130"/>
      <c r="AK573" s="180"/>
      <c r="AL573" s="180"/>
      <c r="AM573" s="180"/>
      <c r="AN573" s="180"/>
      <c r="AO573" s="180"/>
      <c r="AP573" s="180"/>
      <c r="AQ573" s="180"/>
      <c r="AR573" s="180"/>
      <c r="AS573" s="180"/>
      <c r="AT573" s="180"/>
      <c r="AU573" s="180"/>
      <c r="AV573" s="180"/>
      <c r="AW573" s="180"/>
      <c r="AX573" s="180"/>
      <c r="AY573" s="180"/>
      <c r="AZ573" s="180"/>
      <c r="BA573" s="180"/>
      <c r="BB573" s="180"/>
      <c r="BC573" s="180"/>
      <c r="BD573" s="180"/>
      <c r="BE573" s="180"/>
      <c r="BF573" s="180"/>
      <c r="BG573" s="180"/>
      <c r="BH573" s="180"/>
      <c r="BI573" s="180"/>
      <c r="BJ573" s="180"/>
      <c r="BK573" s="180"/>
      <c r="BL573" s="180"/>
      <c r="BM573" s="180"/>
      <c r="BN573" s="180"/>
      <c r="BO573" s="180"/>
      <c r="BP573" s="180"/>
      <c r="BQ573" s="180"/>
      <c r="BR573" s="180"/>
      <c r="BS573" s="180"/>
      <c r="BT573" s="180"/>
      <c r="BU573" s="180"/>
      <c r="BV573" s="180"/>
      <c r="BW573" s="180"/>
      <c r="BX573" s="180"/>
      <c r="BY573" s="180"/>
      <c r="BZ573" s="180"/>
      <c r="CA573" s="180"/>
      <c r="CB573" s="180"/>
      <c r="CC573" s="180"/>
      <c r="CD573" s="180"/>
      <c r="CE573" s="180"/>
      <c r="CF573" s="180"/>
      <c r="CG573" s="180"/>
      <c r="CH573" s="180"/>
      <c r="CI573" s="180"/>
      <c r="CJ573" s="180"/>
      <c r="CK573" s="180"/>
      <c r="CL573" s="180"/>
      <c r="CM573" s="180"/>
      <c r="CN573" s="180"/>
      <c r="CO573" s="180"/>
      <c r="CP573" s="180"/>
      <c r="CQ573" s="180"/>
      <c r="CR573" s="180"/>
      <c r="CS573" s="180"/>
      <c r="CT573" s="180"/>
      <c r="CU573" s="180"/>
      <c r="CV573" s="189"/>
      <c r="CW573" s="21"/>
      <c r="CX573" s="196"/>
    </row>
    <row r="574" spans="1:102" ht="15" customHeight="1" x14ac:dyDescent="0.25">
      <c r="A574" s="220"/>
      <c r="B574" s="230"/>
      <c r="C574" s="223"/>
      <c r="D574" s="226"/>
      <c r="E574" s="228"/>
      <c r="F574" s="30" t="s">
        <v>25</v>
      </c>
      <c r="G574" s="44"/>
      <c r="H574" s="129"/>
      <c r="I574" s="28"/>
      <c r="J574" s="111"/>
      <c r="K574" s="111"/>
      <c r="L574" s="111"/>
      <c r="M574" s="111"/>
      <c r="N574" s="28"/>
      <c r="O574" s="28"/>
      <c r="P574" s="28"/>
      <c r="Q574" s="28"/>
      <c r="R574" s="28"/>
      <c r="S574" s="28"/>
      <c r="T574" s="28"/>
      <c r="U574" s="28"/>
      <c r="V574" s="28"/>
      <c r="W574" s="28"/>
      <c r="X574" s="28"/>
      <c r="Y574" s="28"/>
      <c r="Z574" s="28"/>
      <c r="AA574" s="28"/>
      <c r="AB574" s="28"/>
      <c r="AC574" s="28"/>
      <c r="AD574" s="28"/>
      <c r="AE574" s="28"/>
      <c r="AF574" s="28"/>
      <c r="AG574" s="28"/>
      <c r="AH574" s="28"/>
      <c r="AI574" s="28"/>
      <c r="AJ574" s="130"/>
      <c r="AK574" s="180"/>
      <c r="AL574" s="180"/>
      <c r="AM574" s="180"/>
      <c r="AN574" s="180"/>
      <c r="AO574" s="180"/>
      <c r="AP574" s="180"/>
      <c r="AQ574" s="180"/>
      <c r="AR574" s="180"/>
      <c r="AS574" s="180"/>
      <c r="AT574" s="180"/>
      <c r="AU574" s="180"/>
      <c r="AV574" s="180"/>
      <c r="AW574" s="180"/>
      <c r="AX574" s="180"/>
      <c r="AY574" s="180"/>
      <c r="AZ574" s="180"/>
      <c r="BA574" s="180"/>
      <c r="BB574" s="180"/>
      <c r="BC574" s="180"/>
      <c r="BD574" s="180"/>
      <c r="BE574" s="180"/>
      <c r="BF574" s="180"/>
      <c r="BG574" s="180"/>
      <c r="BH574" s="180"/>
      <c r="BI574" s="180"/>
      <c r="BJ574" s="180"/>
      <c r="BK574" s="180"/>
      <c r="BL574" s="180"/>
      <c r="BM574" s="180"/>
      <c r="BN574" s="180"/>
      <c r="BO574" s="180"/>
      <c r="BP574" s="180"/>
      <c r="BQ574" s="180"/>
      <c r="BR574" s="180"/>
      <c r="BS574" s="180"/>
      <c r="BT574" s="180"/>
      <c r="BU574" s="180"/>
      <c r="BV574" s="180"/>
      <c r="BW574" s="180"/>
      <c r="BX574" s="180"/>
      <c r="BY574" s="180"/>
      <c r="BZ574" s="180"/>
      <c r="CA574" s="180"/>
      <c r="CB574" s="180"/>
      <c r="CC574" s="180"/>
      <c r="CD574" s="180"/>
      <c r="CE574" s="180"/>
      <c r="CF574" s="180"/>
      <c r="CG574" s="180"/>
      <c r="CH574" s="180"/>
      <c r="CI574" s="180"/>
      <c r="CJ574" s="180"/>
      <c r="CK574" s="180"/>
      <c r="CL574" s="180"/>
      <c r="CM574" s="180"/>
      <c r="CN574" s="180"/>
      <c r="CO574" s="180"/>
      <c r="CP574" s="180"/>
      <c r="CQ574" s="180"/>
      <c r="CR574" s="180"/>
      <c r="CS574" s="180"/>
      <c r="CT574" s="180"/>
      <c r="CU574" s="180"/>
      <c r="CV574" s="189"/>
      <c r="CW574" s="21"/>
      <c r="CX574" s="196"/>
    </row>
    <row r="575" spans="1:102" ht="15" customHeight="1" x14ac:dyDescent="0.25">
      <c r="A575" s="220"/>
      <c r="B575" s="230"/>
      <c r="C575" s="223"/>
      <c r="D575" s="226"/>
      <c r="E575" s="228"/>
      <c r="F575" s="31" t="s">
        <v>26</v>
      </c>
      <c r="G575" s="129" t="str">
        <f t="shared" ref="G575" si="128">IF(COUNTIF(I575:CV578,"&gt;0"),"Yes","No")</f>
        <v>No</v>
      </c>
      <c r="H575" s="131"/>
      <c r="I575" s="109"/>
      <c r="J575" s="109"/>
      <c r="K575" s="109"/>
      <c r="L575" s="109"/>
      <c r="M575" s="109"/>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132"/>
      <c r="AK575" s="181"/>
      <c r="AL575" s="181"/>
      <c r="AM575" s="181"/>
      <c r="AN575" s="181"/>
      <c r="AO575" s="181"/>
      <c r="AP575" s="181"/>
      <c r="AQ575" s="181"/>
      <c r="AR575" s="181"/>
      <c r="AS575" s="181"/>
      <c r="AT575" s="181"/>
      <c r="AU575" s="181"/>
      <c r="AV575" s="181"/>
      <c r="AW575" s="181"/>
      <c r="AX575" s="181"/>
      <c r="AY575" s="181"/>
      <c r="AZ575" s="181"/>
      <c r="BA575" s="181"/>
      <c r="BB575" s="181"/>
      <c r="BC575" s="181"/>
      <c r="BD575" s="181"/>
      <c r="BE575" s="181"/>
      <c r="BF575" s="181"/>
      <c r="BG575" s="181"/>
      <c r="BH575" s="181"/>
      <c r="BI575" s="181"/>
      <c r="BJ575" s="181"/>
      <c r="BK575" s="181"/>
      <c r="BL575" s="181"/>
      <c r="BM575" s="181"/>
      <c r="BN575" s="181"/>
      <c r="BO575" s="181"/>
      <c r="BP575" s="181"/>
      <c r="BQ575" s="181"/>
      <c r="BR575" s="181"/>
      <c r="BS575" s="181"/>
      <c r="BT575" s="181"/>
      <c r="BU575" s="181"/>
      <c r="BV575" s="181"/>
      <c r="BW575" s="181"/>
      <c r="BX575" s="181"/>
      <c r="BY575" s="181"/>
      <c r="BZ575" s="181"/>
      <c r="CA575" s="181"/>
      <c r="CB575" s="181"/>
      <c r="CC575" s="181"/>
      <c r="CD575" s="181"/>
      <c r="CE575" s="181"/>
      <c r="CF575" s="181"/>
      <c r="CG575" s="181"/>
      <c r="CH575" s="181"/>
      <c r="CI575" s="181"/>
      <c r="CJ575" s="181"/>
      <c r="CK575" s="181"/>
      <c r="CL575" s="181"/>
      <c r="CM575" s="181"/>
      <c r="CN575" s="181"/>
      <c r="CO575" s="181"/>
      <c r="CP575" s="181"/>
      <c r="CQ575" s="181"/>
      <c r="CR575" s="181"/>
      <c r="CS575" s="181"/>
      <c r="CT575" s="181"/>
      <c r="CU575" s="181"/>
      <c r="CV575" s="190"/>
      <c r="CW575" s="21"/>
      <c r="CX575" s="196"/>
    </row>
    <row r="576" spans="1:102" ht="15" customHeight="1" x14ac:dyDescent="0.25">
      <c r="A576" s="220"/>
      <c r="B576" s="230"/>
      <c r="C576" s="223"/>
      <c r="D576" s="226"/>
      <c r="E576" s="228"/>
      <c r="F576" s="31" t="s">
        <v>27</v>
      </c>
      <c r="G576" s="44"/>
      <c r="H576" s="131"/>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132"/>
      <c r="AK576" s="181"/>
      <c r="AL576" s="181"/>
      <c r="AM576" s="181"/>
      <c r="AN576" s="181"/>
      <c r="AO576" s="181"/>
      <c r="AP576" s="181"/>
      <c r="AQ576" s="181"/>
      <c r="AR576" s="181"/>
      <c r="AS576" s="181"/>
      <c r="AT576" s="181"/>
      <c r="AU576" s="181"/>
      <c r="AV576" s="181"/>
      <c r="AW576" s="181"/>
      <c r="AX576" s="181"/>
      <c r="AY576" s="181"/>
      <c r="AZ576" s="181"/>
      <c r="BA576" s="181"/>
      <c r="BB576" s="181"/>
      <c r="BC576" s="181"/>
      <c r="BD576" s="181"/>
      <c r="BE576" s="181"/>
      <c r="BF576" s="181"/>
      <c r="BG576" s="181"/>
      <c r="BH576" s="181"/>
      <c r="BI576" s="181"/>
      <c r="BJ576" s="181"/>
      <c r="BK576" s="181"/>
      <c r="BL576" s="181"/>
      <c r="BM576" s="181"/>
      <c r="BN576" s="181"/>
      <c r="BO576" s="181"/>
      <c r="BP576" s="181"/>
      <c r="BQ576" s="181"/>
      <c r="BR576" s="181"/>
      <c r="BS576" s="181"/>
      <c r="BT576" s="181"/>
      <c r="BU576" s="181"/>
      <c r="BV576" s="181"/>
      <c r="BW576" s="181"/>
      <c r="BX576" s="181"/>
      <c r="BY576" s="181"/>
      <c r="BZ576" s="181"/>
      <c r="CA576" s="181"/>
      <c r="CB576" s="181"/>
      <c r="CC576" s="181"/>
      <c r="CD576" s="181"/>
      <c r="CE576" s="181"/>
      <c r="CF576" s="181"/>
      <c r="CG576" s="181"/>
      <c r="CH576" s="181"/>
      <c r="CI576" s="181"/>
      <c r="CJ576" s="181"/>
      <c r="CK576" s="181"/>
      <c r="CL576" s="181"/>
      <c r="CM576" s="181"/>
      <c r="CN576" s="181"/>
      <c r="CO576" s="181"/>
      <c r="CP576" s="181"/>
      <c r="CQ576" s="181"/>
      <c r="CR576" s="181"/>
      <c r="CS576" s="181"/>
      <c r="CT576" s="181"/>
      <c r="CU576" s="181"/>
      <c r="CV576" s="190"/>
      <c r="CW576" s="21"/>
      <c r="CX576" s="196"/>
    </row>
    <row r="577" spans="1:102" ht="15" customHeight="1" x14ac:dyDescent="0.25">
      <c r="A577" s="220"/>
      <c r="B577" s="230"/>
      <c r="C577" s="223"/>
      <c r="D577" s="226"/>
      <c r="E577" s="228"/>
      <c r="F577" s="31" t="s">
        <v>28</v>
      </c>
      <c r="G577" s="44"/>
      <c r="H577" s="131"/>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132"/>
      <c r="AK577" s="181"/>
      <c r="AL577" s="181"/>
      <c r="AM577" s="181"/>
      <c r="AN577" s="181"/>
      <c r="AO577" s="181"/>
      <c r="AP577" s="181"/>
      <c r="AQ577" s="181"/>
      <c r="AR577" s="181"/>
      <c r="AS577" s="181"/>
      <c r="AT577" s="181"/>
      <c r="AU577" s="181"/>
      <c r="AV577" s="181"/>
      <c r="AW577" s="181"/>
      <c r="AX577" s="181"/>
      <c r="AY577" s="181"/>
      <c r="AZ577" s="181"/>
      <c r="BA577" s="181"/>
      <c r="BB577" s="181"/>
      <c r="BC577" s="181"/>
      <c r="BD577" s="181"/>
      <c r="BE577" s="181"/>
      <c r="BF577" s="181"/>
      <c r="BG577" s="181"/>
      <c r="BH577" s="181"/>
      <c r="BI577" s="181"/>
      <c r="BJ577" s="181"/>
      <c r="BK577" s="181"/>
      <c r="BL577" s="181"/>
      <c r="BM577" s="181"/>
      <c r="BN577" s="181"/>
      <c r="BO577" s="181"/>
      <c r="BP577" s="181"/>
      <c r="BQ577" s="181"/>
      <c r="BR577" s="181"/>
      <c r="BS577" s="181"/>
      <c r="BT577" s="181"/>
      <c r="BU577" s="181"/>
      <c r="BV577" s="181"/>
      <c r="BW577" s="181"/>
      <c r="BX577" s="181"/>
      <c r="BY577" s="181"/>
      <c r="BZ577" s="181"/>
      <c r="CA577" s="181"/>
      <c r="CB577" s="181"/>
      <c r="CC577" s="181"/>
      <c r="CD577" s="181"/>
      <c r="CE577" s="181"/>
      <c r="CF577" s="181"/>
      <c r="CG577" s="181"/>
      <c r="CH577" s="181"/>
      <c r="CI577" s="181"/>
      <c r="CJ577" s="181"/>
      <c r="CK577" s="181"/>
      <c r="CL577" s="181"/>
      <c r="CM577" s="181"/>
      <c r="CN577" s="181"/>
      <c r="CO577" s="181"/>
      <c r="CP577" s="181"/>
      <c r="CQ577" s="181"/>
      <c r="CR577" s="181"/>
      <c r="CS577" s="181"/>
      <c r="CT577" s="181"/>
      <c r="CU577" s="181"/>
      <c r="CV577" s="190"/>
      <c r="CW577" s="21"/>
      <c r="CX577" s="196"/>
    </row>
    <row r="578" spans="1:102" ht="15" customHeight="1" x14ac:dyDescent="0.25">
      <c r="A578" s="220"/>
      <c r="B578" s="230"/>
      <c r="C578" s="223"/>
      <c r="D578" s="226"/>
      <c r="E578" s="228"/>
      <c r="F578" s="31" t="s">
        <v>29</v>
      </c>
      <c r="G578" s="44"/>
      <c r="H578" s="131"/>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132"/>
      <c r="AK578" s="181"/>
      <c r="AL578" s="181"/>
      <c r="AM578" s="181"/>
      <c r="AN578" s="181"/>
      <c r="AO578" s="181"/>
      <c r="AP578" s="181"/>
      <c r="AQ578" s="181"/>
      <c r="AR578" s="181"/>
      <c r="AS578" s="181"/>
      <c r="AT578" s="181"/>
      <c r="AU578" s="181"/>
      <c r="AV578" s="181"/>
      <c r="AW578" s="181"/>
      <c r="AX578" s="181"/>
      <c r="AY578" s="181"/>
      <c r="AZ578" s="181"/>
      <c r="BA578" s="181"/>
      <c r="BB578" s="181"/>
      <c r="BC578" s="181"/>
      <c r="BD578" s="181"/>
      <c r="BE578" s="181"/>
      <c r="BF578" s="181"/>
      <c r="BG578" s="181"/>
      <c r="BH578" s="181"/>
      <c r="BI578" s="181"/>
      <c r="BJ578" s="181"/>
      <c r="BK578" s="181"/>
      <c r="BL578" s="181"/>
      <c r="BM578" s="181"/>
      <c r="BN578" s="181"/>
      <c r="BO578" s="181"/>
      <c r="BP578" s="181"/>
      <c r="BQ578" s="181"/>
      <c r="BR578" s="181"/>
      <c r="BS578" s="181"/>
      <c r="BT578" s="181"/>
      <c r="BU578" s="181"/>
      <c r="BV578" s="181"/>
      <c r="BW578" s="181"/>
      <c r="BX578" s="181"/>
      <c r="BY578" s="181"/>
      <c r="BZ578" s="181"/>
      <c r="CA578" s="181"/>
      <c r="CB578" s="181"/>
      <c r="CC578" s="181"/>
      <c r="CD578" s="181"/>
      <c r="CE578" s="181"/>
      <c r="CF578" s="181"/>
      <c r="CG578" s="181"/>
      <c r="CH578" s="181"/>
      <c r="CI578" s="181"/>
      <c r="CJ578" s="181"/>
      <c r="CK578" s="181"/>
      <c r="CL578" s="181"/>
      <c r="CM578" s="181"/>
      <c r="CN578" s="181"/>
      <c r="CO578" s="181"/>
      <c r="CP578" s="181"/>
      <c r="CQ578" s="181"/>
      <c r="CR578" s="181"/>
      <c r="CS578" s="181"/>
      <c r="CT578" s="181"/>
      <c r="CU578" s="181"/>
      <c r="CV578" s="190"/>
      <c r="CW578" s="21"/>
      <c r="CX578" s="196"/>
    </row>
    <row r="579" spans="1:102" ht="15" customHeight="1" x14ac:dyDescent="0.25">
      <c r="A579" s="220"/>
      <c r="B579" s="230"/>
      <c r="C579" s="223"/>
      <c r="D579" s="226"/>
      <c r="E579" s="228"/>
      <c r="F579" s="32" t="s">
        <v>30</v>
      </c>
      <c r="G579" s="133" t="str">
        <f t="shared" ref="G579" si="129">IF(COUNTIF(I579:CV582,"&gt;0"),"Yes","No")</f>
        <v>No</v>
      </c>
      <c r="H579" s="133"/>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134"/>
      <c r="AK579" s="182"/>
      <c r="AL579" s="182"/>
      <c r="AM579" s="182"/>
      <c r="AN579" s="182"/>
      <c r="AO579" s="182"/>
      <c r="AP579" s="182"/>
      <c r="AQ579" s="182"/>
      <c r="AR579" s="182"/>
      <c r="AS579" s="182"/>
      <c r="AT579" s="182"/>
      <c r="AU579" s="182"/>
      <c r="AV579" s="182"/>
      <c r="AW579" s="182"/>
      <c r="AX579" s="182"/>
      <c r="AY579" s="182"/>
      <c r="AZ579" s="182"/>
      <c r="BA579" s="182"/>
      <c r="BB579" s="182"/>
      <c r="BC579" s="182"/>
      <c r="BD579" s="182"/>
      <c r="BE579" s="182"/>
      <c r="BF579" s="182"/>
      <c r="BG579" s="182"/>
      <c r="BH579" s="182"/>
      <c r="BI579" s="182"/>
      <c r="BJ579" s="182"/>
      <c r="BK579" s="182"/>
      <c r="BL579" s="182"/>
      <c r="BM579" s="182"/>
      <c r="BN579" s="182"/>
      <c r="BO579" s="182"/>
      <c r="BP579" s="182"/>
      <c r="BQ579" s="182"/>
      <c r="BR579" s="182"/>
      <c r="BS579" s="182"/>
      <c r="BT579" s="182"/>
      <c r="BU579" s="182"/>
      <c r="BV579" s="182"/>
      <c r="BW579" s="182"/>
      <c r="BX579" s="182"/>
      <c r="BY579" s="182"/>
      <c r="BZ579" s="182"/>
      <c r="CA579" s="182"/>
      <c r="CB579" s="182"/>
      <c r="CC579" s="182"/>
      <c r="CD579" s="182"/>
      <c r="CE579" s="182"/>
      <c r="CF579" s="182"/>
      <c r="CG579" s="182"/>
      <c r="CH579" s="182"/>
      <c r="CI579" s="182"/>
      <c r="CJ579" s="182"/>
      <c r="CK579" s="182"/>
      <c r="CL579" s="182"/>
      <c r="CM579" s="182"/>
      <c r="CN579" s="182"/>
      <c r="CO579" s="182"/>
      <c r="CP579" s="182"/>
      <c r="CQ579" s="182"/>
      <c r="CR579" s="182"/>
      <c r="CS579" s="182"/>
      <c r="CT579" s="182"/>
      <c r="CU579" s="182"/>
      <c r="CV579" s="191"/>
      <c r="CW579" s="21"/>
      <c r="CX579" s="196"/>
    </row>
    <row r="580" spans="1:102" ht="15" customHeight="1" x14ac:dyDescent="0.25">
      <c r="A580" s="220"/>
      <c r="B580" s="230"/>
      <c r="C580" s="223"/>
      <c r="D580" s="226"/>
      <c r="E580" s="228"/>
      <c r="F580" s="32" t="s">
        <v>31</v>
      </c>
      <c r="G580" s="44"/>
      <c r="H580" s="133"/>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134"/>
      <c r="AK580" s="182"/>
      <c r="AL580" s="182"/>
      <c r="AM580" s="182"/>
      <c r="AN580" s="182"/>
      <c r="AO580" s="182"/>
      <c r="AP580" s="182"/>
      <c r="AQ580" s="182"/>
      <c r="AR580" s="182"/>
      <c r="AS580" s="182"/>
      <c r="AT580" s="182"/>
      <c r="AU580" s="182"/>
      <c r="AV580" s="182"/>
      <c r="AW580" s="182"/>
      <c r="AX580" s="182"/>
      <c r="AY580" s="182"/>
      <c r="AZ580" s="182"/>
      <c r="BA580" s="182"/>
      <c r="BB580" s="182"/>
      <c r="BC580" s="182"/>
      <c r="BD580" s="182"/>
      <c r="BE580" s="182"/>
      <c r="BF580" s="182"/>
      <c r="BG580" s="182"/>
      <c r="BH580" s="182"/>
      <c r="BI580" s="182"/>
      <c r="BJ580" s="182"/>
      <c r="BK580" s="182"/>
      <c r="BL580" s="182"/>
      <c r="BM580" s="182"/>
      <c r="BN580" s="182"/>
      <c r="BO580" s="182"/>
      <c r="BP580" s="182"/>
      <c r="BQ580" s="182"/>
      <c r="BR580" s="182"/>
      <c r="BS580" s="182"/>
      <c r="BT580" s="182"/>
      <c r="BU580" s="182"/>
      <c r="BV580" s="182"/>
      <c r="BW580" s="182"/>
      <c r="BX580" s="182"/>
      <c r="BY580" s="182"/>
      <c r="BZ580" s="182"/>
      <c r="CA580" s="182"/>
      <c r="CB580" s="182"/>
      <c r="CC580" s="182"/>
      <c r="CD580" s="182"/>
      <c r="CE580" s="182"/>
      <c r="CF580" s="182"/>
      <c r="CG580" s="182"/>
      <c r="CH580" s="182"/>
      <c r="CI580" s="182"/>
      <c r="CJ580" s="182"/>
      <c r="CK580" s="182"/>
      <c r="CL580" s="182"/>
      <c r="CM580" s="182"/>
      <c r="CN580" s="182"/>
      <c r="CO580" s="182"/>
      <c r="CP580" s="182"/>
      <c r="CQ580" s="182"/>
      <c r="CR580" s="182"/>
      <c r="CS580" s="182"/>
      <c r="CT580" s="182"/>
      <c r="CU580" s="182"/>
      <c r="CV580" s="191"/>
      <c r="CW580" s="21"/>
      <c r="CX580" s="196"/>
    </row>
    <row r="581" spans="1:102" ht="15" customHeight="1" x14ac:dyDescent="0.25">
      <c r="A581" s="220"/>
      <c r="B581" s="230"/>
      <c r="C581" s="223"/>
      <c r="D581" s="226"/>
      <c r="E581" s="228"/>
      <c r="F581" s="32" t="s">
        <v>32</v>
      </c>
      <c r="G581" s="44"/>
      <c r="H581" s="133"/>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134"/>
      <c r="AK581" s="182"/>
      <c r="AL581" s="182"/>
      <c r="AM581" s="182"/>
      <c r="AN581" s="182"/>
      <c r="AO581" s="182"/>
      <c r="AP581" s="182"/>
      <c r="AQ581" s="182"/>
      <c r="AR581" s="182"/>
      <c r="AS581" s="182"/>
      <c r="AT581" s="182"/>
      <c r="AU581" s="182"/>
      <c r="AV581" s="182"/>
      <c r="AW581" s="182"/>
      <c r="AX581" s="182"/>
      <c r="AY581" s="182"/>
      <c r="AZ581" s="182"/>
      <c r="BA581" s="182"/>
      <c r="BB581" s="182"/>
      <c r="BC581" s="182"/>
      <c r="BD581" s="182"/>
      <c r="BE581" s="182"/>
      <c r="BF581" s="182"/>
      <c r="BG581" s="182"/>
      <c r="BH581" s="182"/>
      <c r="BI581" s="182"/>
      <c r="BJ581" s="182"/>
      <c r="BK581" s="182"/>
      <c r="BL581" s="182"/>
      <c r="BM581" s="182"/>
      <c r="BN581" s="182"/>
      <c r="BO581" s="182"/>
      <c r="BP581" s="182"/>
      <c r="BQ581" s="182"/>
      <c r="BR581" s="182"/>
      <c r="BS581" s="182"/>
      <c r="BT581" s="182"/>
      <c r="BU581" s="182"/>
      <c r="BV581" s="182"/>
      <c r="BW581" s="182"/>
      <c r="BX581" s="182"/>
      <c r="BY581" s="182"/>
      <c r="BZ581" s="182"/>
      <c r="CA581" s="182"/>
      <c r="CB581" s="182"/>
      <c r="CC581" s="182"/>
      <c r="CD581" s="182"/>
      <c r="CE581" s="182"/>
      <c r="CF581" s="182"/>
      <c r="CG581" s="182"/>
      <c r="CH581" s="182"/>
      <c r="CI581" s="182"/>
      <c r="CJ581" s="182"/>
      <c r="CK581" s="182"/>
      <c r="CL581" s="182"/>
      <c r="CM581" s="182"/>
      <c r="CN581" s="182"/>
      <c r="CO581" s="182"/>
      <c r="CP581" s="182"/>
      <c r="CQ581" s="182"/>
      <c r="CR581" s="182"/>
      <c r="CS581" s="182"/>
      <c r="CT581" s="182"/>
      <c r="CU581" s="182"/>
      <c r="CV581" s="191"/>
      <c r="CW581" s="21"/>
      <c r="CX581" s="196"/>
    </row>
    <row r="582" spans="1:102" ht="15" customHeight="1" x14ac:dyDescent="0.25">
      <c r="A582" s="220"/>
      <c r="B582" s="230"/>
      <c r="C582" s="223"/>
      <c r="D582" s="226"/>
      <c r="E582" s="228"/>
      <c r="F582" s="32" t="s">
        <v>33</v>
      </c>
      <c r="G582" s="44"/>
      <c r="H582" s="133"/>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134"/>
      <c r="AK582" s="182"/>
      <c r="AL582" s="182"/>
      <c r="AM582" s="182"/>
      <c r="AN582" s="182"/>
      <c r="AO582" s="182"/>
      <c r="AP582" s="182"/>
      <c r="AQ582" s="182"/>
      <c r="AR582" s="182"/>
      <c r="AS582" s="182"/>
      <c r="AT582" s="182"/>
      <c r="AU582" s="182"/>
      <c r="AV582" s="182"/>
      <c r="AW582" s="182"/>
      <c r="AX582" s="182"/>
      <c r="AY582" s="182"/>
      <c r="AZ582" s="182"/>
      <c r="BA582" s="182"/>
      <c r="BB582" s="182"/>
      <c r="BC582" s="182"/>
      <c r="BD582" s="182"/>
      <c r="BE582" s="182"/>
      <c r="BF582" s="182"/>
      <c r="BG582" s="182"/>
      <c r="BH582" s="182"/>
      <c r="BI582" s="182"/>
      <c r="BJ582" s="182"/>
      <c r="BK582" s="182"/>
      <c r="BL582" s="182"/>
      <c r="BM582" s="182"/>
      <c r="BN582" s="182"/>
      <c r="BO582" s="182"/>
      <c r="BP582" s="182"/>
      <c r="BQ582" s="182"/>
      <c r="BR582" s="182"/>
      <c r="BS582" s="182"/>
      <c r="BT582" s="182"/>
      <c r="BU582" s="182"/>
      <c r="BV582" s="182"/>
      <c r="BW582" s="182"/>
      <c r="BX582" s="182"/>
      <c r="BY582" s="182"/>
      <c r="BZ582" s="182"/>
      <c r="CA582" s="182"/>
      <c r="CB582" s="182"/>
      <c r="CC582" s="182"/>
      <c r="CD582" s="182"/>
      <c r="CE582" s="182"/>
      <c r="CF582" s="182"/>
      <c r="CG582" s="182"/>
      <c r="CH582" s="182"/>
      <c r="CI582" s="182"/>
      <c r="CJ582" s="182"/>
      <c r="CK582" s="182"/>
      <c r="CL582" s="182"/>
      <c r="CM582" s="182"/>
      <c r="CN582" s="182"/>
      <c r="CO582" s="182"/>
      <c r="CP582" s="182"/>
      <c r="CQ582" s="182"/>
      <c r="CR582" s="182"/>
      <c r="CS582" s="182"/>
      <c r="CT582" s="182"/>
      <c r="CU582" s="182"/>
      <c r="CV582" s="191"/>
      <c r="CW582" s="21"/>
      <c r="CX582" s="196"/>
    </row>
    <row r="583" spans="1:102" ht="15" customHeight="1" x14ac:dyDescent="0.25">
      <c r="A583" s="220"/>
      <c r="B583" s="230"/>
      <c r="C583" s="223"/>
      <c r="D583" s="226"/>
      <c r="E583" s="228"/>
      <c r="F583" s="47" t="s">
        <v>34</v>
      </c>
      <c r="G583" s="135" t="str">
        <f t="shared" ref="G583" si="130">IF(COUNTIF(I583:CV586,"&gt;0"),"Yes","No")</f>
        <v>No</v>
      </c>
      <c r="H583" s="135"/>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136"/>
      <c r="AK583" s="183"/>
      <c r="AL583" s="183"/>
      <c r="AM583" s="183"/>
      <c r="AN583" s="183"/>
      <c r="AO583" s="183"/>
      <c r="AP583" s="183"/>
      <c r="AQ583" s="183"/>
      <c r="AR583" s="183"/>
      <c r="AS583" s="183"/>
      <c r="AT583" s="183"/>
      <c r="AU583" s="183"/>
      <c r="AV583" s="183"/>
      <c r="AW583" s="183"/>
      <c r="AX583" s="183"/>
      <c r="AY583" s="183"/>
      <c r="AZ583" s="183"/>
      <c r="BA583" s="183"/>
      <c r="BB583" s="183"/>
      <c r="BC583" s="183"/>
      <c r="BD583" s="183"/>
      <c r="BE583" s="183"/>
      <c r="BF583" s="183"/>
      <c r="BG583" s="183"/>
      <c r="BH583" s="183"/>
      <c r="BI583" s="183"/>
      <c r="BJ583" s="183"/>
      <c r="BK583" s="183"/>
      <c r="BL583" s="183"/>
      <c r="BM583" s="183"/>
      <c r="BN583" s="183"/>
      <c r="BO583" s="183"/>
      <c r="BP583" s="183"/>
      <c r="BQ583" s="183"/>
      <c r="BR583" s="183"/>
      <c r="BS583" s="183"/>
      <c r="BT583" s="183"/>
      <c r="BU583" s="183"/>
      <c r="BV583" s="183"/>
      <c r="BW583" s="183"/>
      <c r="BX583" s="183"/>
      <c r="BY583" s="183"/>
      <c r="BZ583" s="183"/>
      <c r="CA583" s="183"/>
      <c r="CB583" s="183"/>
      <c r="CC583" s="183"/>
      <c r="CD583" s="183"/>
      <c r="CE583" s="183"/>
      <c r="CF583" s="183"/>
      <c r="CG583" s="183"/>
      <c r="CH583" s="183"/>
      <c r="CI583" s="183"/>
      <c r="CJ583" s="183"/>
      <c r="CK583" s="183"/>
      <c r="CL583" s="183"/>
      <c r="CM583" s="183"/>
      <c r="CN583" s="183"/>
      <c r="CO583" s="183"/>
      <c r="CP583" s="183"/>
      <c r="CQ583" s="183"/>
      <c r="CR583" s="183"/>
      <c r="CS583" s="183"/>
      <c r="CT583" s="183"/>
      <c r="CU583" s="183"/>
      <c r="CV583" s="192"/>
      <c r="CW583" s="21"/>
      <c r="CX583" s="196"/>
    </row>
    <row r="584" spans="1:102" ht="15" customHeight="1" x14ac:dyDescent="0.25">
      <c r="A584" s="220"/>
      <c r="B584" s="230"/>
      <c r="C584" s="223"/>
      <c r="D584" s="226"/>
      <c r="E584" s="228"/>
      <c r="F584" s="47" t="s">
        <v>35</v>
      </c>
      <c r="G584" s="44"/>
      <c r="H584" s="135"/>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136"/>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T584" s="183"/>
      <c r="BU584" s="183"/>
      <c r="BV584" s="183"/>
      <c r="BW584" s="183"/>
      <c r="BX584" s="183"/>
      <c r="BY584" s="183"/>
      <c r="BZ584" s="183"/>
      <c r="CA584" s="183"/>
      <c r="CB584" s="183"/>
      <c r="CC584" s="183"/>
      <c r="CD584" s="183"/>
      <c r="CE584" s="183"/>
      <c r="CF584" s="183"/>
      <c r="CG584" s="183"/>
      <c r="CH584" s="183"/>
      <c r="CI584" s="183"/>
      <c r="CJ584" s="183"/>
      <c r="CK584" s="183"/>
      <c r="CL584" s="183"/>
      <c r="CM584" s="183"/>
      <c r="CN584" s="183"/>
      <c r="CO584" s="183"/>
      <c r="CP584" s="183"/>
      <c r="CQ584" s="183"/>
      <c r="CR584" s="183"/>
      <c r="CS584" s="183"/>
      <c r="CT584" s="183"/>
      <c r="CU584" s="183"/>
      <c r="CV584" s="192"/>
      <c r="CW584" s="21"/>
      <c r="CX584" s="196"/>
    </row>
    <row r="585" spans="1:102" ht="15" customHeight="1" x14ac:dyDescent="0.25">
      <c r="A585" s="220"/>
      <c r="B585" s="230"/>
      <c r="C585" s="223"/>
      <c r="D585" s="226"/>
      <c r="E585" s="228"/>
      <c r="F585" s="47" t="s">
        <v>36</v>
      </c>
      <c r="G585" s="44"/>
      <c r="H585" s="135"/>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136"/>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T585" s="183"/>
      <c r="BU585" s="183"/>
      <c r="BV585" s="183"/>
      <c r="BW585" s="183"/>
      <c r="BX585" s="183"/>
      <c r="BY585" s="183"/>
      <c r="BZ585" s="183"/>
      <c r="CA585" s="183"/>
      <c r="CB585" s="183"/>
      <c r="CC585" s="183"/>
      <c r="CD585" s="183"/>
      <c r="CE585" s="183"/>
      <c r="CF585" s="183"/>
      <c r="CG585" s="183"/>
      <c r="CH585" s="183"/>
      <c r="CI585" s="183"/>
      <c r="CJ585" s="183"/>
      <c r="CK585" s="183"/>
      <c r="CL585" s="183"/>
      <c r="CM585" s="183"/>
      <c r="CN585" s="183"/>
      <c r="CO585" s="183"/>
      <c r="CP585" s="183"/>
      <c r="CQ585" s="183"/>
      <c r="CR585" s="183"/>
      <c r="CS585" s="183"/>
      <c r="CT585" s="183"/>
      <c r="CU585" s="183"/>
      <c r="CV585" s="192"/>
      <c r="CW585" s="21"/>
      <c r="CX585" s="196"/>
    </row>
    <row r="586" spans="1:102" ht="15" customHeight="1" x14ac:dyDescent="0.25">
      <c r="A586" s="220"/>
      <c r="B586" s="230"/>
      <c r="C586" s="223"/>
      <c r="D586" s="226"/>
      <c r="E586" s="228"/>
      <c r="F586" s="47" t="s">
        <v>37</v>
      </c>
      <c r="G586" s="44"/>
      <c r="H586" s="135"/>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136"/>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T586" s="183"/>
      <c r="BU586" s="183"/>
      <c r="BV586" s="183"/>
      <c r="BW586" s="183"/>
      <c r="BX586" s="183"/>
      <c r="BY586" s="183"/>
      <c r="BZ586" s="183"/>
      <c r="CA586" s="183"/>
      <c r="CB586" s="183"/>
      <c r="CC586" s="183"/>
      <c r="CD586" s="183"/>
      <c r="CE586" s="183"/>
      <c r="CF586" s="183"/>
      <c r="CG586" s="183"/>
      <c r="CH586" s="183"/>
      <c r="CI586" s="183"/>
      <c r="CJ586" s="183"/>
      <c r="CK586" s="183"/>
      <c r="CL586" s="183"/>
      <c r="CM586" s="183"/>
      <c r="CN586" s="183"/>
      <c r="CO586" s="183"/>
      <c r="CP586" s="183"/>
      <c r="CQ586" s="183"/>
      <c r="CR586" s="183"/>
      <c r="CS586" s="183"/>
      <c r="CT586" s="183"/>
      <c r="CU586" s="183"/>
      <c r="CV586" s="192"/>
      <c r="CW586" s="21"/>
      <c r="CX586" s="196"/>
    </row>
    <row r="587" spans="1:102" ht="15" customHeight="1" x14ac:dyDescent="0.25">
      <c r="A587" s="220"/>
      <c r="B587" s="230"/>
      <c r="C587" s="223"/>
      <c r="D587" s="226"/>
      <c r="E587" s="228"/>
      <c r="F587" s="49" t="s">
        <v>38</v>
      </c>
      <c r="G587" s="137" t="str">
        <f t="shared" ref="G587" si="131">IF(COUNTIF(I587:CV590,"&gt;0"),"Yes","No")</f>
        <v>No</v>
      </c>
      <c r="H587" s="137"/>
      <c r="I587" s="50"/>
      <c r="J587" s="50"/>
      <c r="K587" s="50"/>
      <c r="L587" s="50"/>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c r="AJ587" s="138"/>
      <c r="AK587" s="184"/>
      <c r="AL587" s="184"/>
      <c r="AM587" s="184"/>
      <c r="AN587" s="184"/>
      <c r="AO587" s="184"/>
      <c r="AP587" s="184"/>
      <c r="AQ587" s="184"/>
      <c r="AR587" s="184"/>
      <c r="AS587" s="184"/>
      <c r="AT587" s="184"/>
      <c r="AU587" s="184"/>
      <c r="AV587" s="184"/>
      <c r="AW587" s="184"/>
      <c r="AX587" s="184"/>
      <c r="AY587" s="184"/>
      <c r="AZ587" s="184"/>
      <c r="BA587" s="184"/>
      <c r="BB587" s="184"/>
      <c r="BC587" s="184"/>
      <c r="BD587" s="184"/>
      <c r="BE587" s="184"/>
      <c r="BF587" s="184"/>
      <c r="BG587" s="184"/>
      <c r="BH587" s="184"/>
      <c r="BI587" s="184"/>
      <c r="BJ587" s="184"/>
      <c r="BK587" s="184"/>
      <c r="BL587" s="184"/>
      <c r="BM587" s="184"/>
      <c r="BN587" s="184"/>
      <c r="BO587" s="184"/>
      <c r="BP587" s="184"/>
      <c r="BQ587" s="184"/>
      <c r="BR587" s="184"/>
      <c r="BS587" s="184"/>
      <c r="BT587" s="184"/>
      <c r="BU587" s="184"/>
      <c r="BV587" s="184"/>
      <c r="BW587" s="184"/>
      <c r="BX587" s="184"/>
      <c r="BY587" s="184"/>
      <c r="BZ587" s="184"/>
      <c r="CA587" s="184"/>
      <c r="CB587" s="184"/>
      <c r="CC587" s="184"/>
      <c r="CD587" s="184"/>
      <c r="CE587" s="184"/>
      <c r="CF587" s="184"/>
      <c r="CG587" s="184"/>
      <c r="CH587" s="184"/>
      <c r="CI587" s="184"/>
      <c r="CJ587" s="184"/>
      <c r="CK587" s="184"/>
      <c r="CL587" s="184"/>
      <c r="CM587" s="184"/>
      <c r="CN587" s="184"/>
      <c r="CO587" s="184"/>
      <c r="CP587" s="184"/>
      <c r="CQ587" s="184"/>
      <c r="CR587" s="184"/>
      <c r="CS587" s="184"/>
      <c r="CT587" s="184"/>
      <c r="CU587" s="184"/>
      <c r="CV587" s="193"/>
      <c r="CW587" s="21"/>
      <c r="CX587" s="196"/>
    </row>
    <row r="588" spans="1:102" ht="15" customHeight="1" x14ac:dyDescent="0.25">
      <c r="A588" s="220"/>
      <c r="B588" s="230"/>
      <c r="C588" s="223"/>
      <c r="D588" s="226"/>
      <c r="E588" s="228"/>
      <c r="F588" s="49" t="s">
        <v>39</v>
      </c>
      <c r="G588" s="44"/>
      <c r="H588" s="137"/>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0"/>
      <c r="AG588" s="50"/>
      <c r="AH588" s="50"/>
      <c r="AI588" s="50"/>
      <c r="AJ588" s="138"/>
      <c r="AK588" s="184"/>
      <c r="AL588" s="184"/>
      <c r="AM588" s="184"/>
      <c r="AN588" s="184"/>
      <c r="AO588" s="184"/>
      <c r="AP588" s="184"/>
      <c r="AQ588" s="184"/>
      <c r="AR588" s="184"/>
      <c r="AS588" s="184"/>
      <c r="AT588" s="184"/>
      <c r="AU588" s="184"/>
      <c r="AV588" s="184"/>
      <c r="AW588" s="184"/>
      <c r="AX588" s="184"/>
      <c r="AY588" s="184"/>
      <c r="AZ588" s="184"/>
      <c r="BA588" s="184"/>
      <c r="BB588" s="184"/>
      <c r="BC588" s="184"/>
      <c r="BD588" s="184"/>
      <c r="BE588" s="184"/>
      <c r="BF588" s="184"/>
      <c r="BG588" s="184"/>
      <c r="BH588" s="184"/>
      <c r="BI588" s="184"/>
      <c r="BJ588" s="184"/>
      <c r="BK588" s="184"/>
      <c r="BL588" s="184"/>
      <c r="BM588" s="184"/>
      <c r="BN588" s="184"/>
      <c r="BO588" s="184"/>
      <c r="BP588" s="184"/>
      <c r="BQ588" s="184"/>
      <c r="BR588" s="184"/>
      <c r="BS588" s="184"/>
      <c r="BT588" s="184"/>
      <c r="BU588" s="184"/>
      <c r="BV588" s="184"/>
      <c r="BW588" s="184"/>
      <c r="BX588" s="184"/>
      <c r="BY588" s="184"/>
      <c r="BZ588" s="184"/>
      <c r="CA588" s="184"/>
      <c r="CB588" s="184"/>
      <c r="CC588" s="184"/>
      <c r="CD588" s="184"/>
      <c r="CE588" s="184"/>
      <c r="CF588" s="184"/>
      <c r="CG588" s="184"/>
      <c r="CH588" s="184"/>
      <c r="CI588" s="184"/>
      <c r="CJ588" s="184"/>
      <c r="CK588" s="184"/>
      <c r="CL588" s="184"/>
      <c r="CM588" s="184"/>
      <c r="CN588" s="184"/>
      <c r="CO588" s="184"/>
      <c r="CP588" s="184"/>
      <c r="CQ588" s="184"/>
      <c r="CR588" s="184"/>
      <c r="CS588" s="184"/>
      <c r="CT588" s="184"/>
      <c r="CU588" s="184"/>
      <c r="CV588" s="193"/>
      <c r="CW588" s="21"/>
      <c r="CX588" s="196"/>
    </row>
    <row r="589" spans="1:102" ht="15" customHeight="1" x14ac:dyDescent="0.25">
      <c r="A589" s="220"/>
      <c r="B589" s="230"/>
      <c r="C589" s="223"/>
      <c r="D589" s="226"/>
      <c r="E589" s="228"/>
      <c r="F589" s="49" t="s">
        <v>40</v>
      </c>
      <c r="G589" s="44"/>
      <c r="H589" s="137"/>
      <c r="I589" s="50"/>
      <c r="J589" s="50"/>
      <c r="K589" s="50"/>
      <c r="L589" s="50"/>
      <c r="M589" s="50"/>
      <c r="N589" s="50"/>
      <c r="O589" s="50"/>
      <c r="P589" s="50"/>
      <c r="Q589" s="50"/>
      <c r="R589" s="50"/>
      <c r="S589" s="50"/>
      <c r="T589" s="50"/>
      <c r="U589" s="50"/>
      <c r="V589" s="50"/>
      <c r="W589" s="50"/>
      <c r="X589" s="50"/>
      <c r="Y589" s="50"/>
      <c r="Z589" s="50"/>
      <c r="AA589" s="50"/>
      <c r="AB589" s="50"/>
      <c r="AC589" s="50"/>
      <c r="AD589" s="50"/>
      <c r="AE589" s="50"/>
      <c r="AF589" s="50"/>
      <c r="AG589" s="50"/>
      <c r="AH589" s="50"/>
      <c r="AI589" s="50"/>
      <c r="AJ589" s="138"/>
      <c r="AK589" s="184"/>
      <c r="AL589" s="184"/>
      <c r="AM589" s="184"/>
      <c r="AN589" s="184"/>
      <c r="AO589" s="184"/>
      <c r="AP589" s="184"/>
      <c r="AQ589" s="184"/>
      <c r="AR589" s="184"/>
      <c r="AS589" s="184"/>
      <c r="AT589" s="184"/>
      <c r="AU589" s="184"/>
      <c r="AV589" s="184"/>
      <c r="AW589" s="184"/>
      <c r="AX589" s="184"/>
      <c r="AY589" s="184"/>
      <c r="AZ589" s="184"/>
      <c r="BA589" s="184"/>
      <c r="BB589" s="184"/>
      <c r="BC589" s="184"/>
      <c r="BD589" s="184"/>
      <c r="BE589" s="184"/>
      <c r="BF589" s="184"/>
      <c r="BG589" s="184"/>
      <c r="BH589" s="184"/>
      <c r="BI589" s="184"/>
      <c r="BJ589" s="184"/>
      <c r="BK589" s="184"/>
      <c r="BL589" s="184"/>
      <c r="BM589" s="184"/>
      <c r="BN589" s="184"/>
      <c r="BO589" s="184"/>
      <c r="BP589" s="184"/>
      <c r="BQ589" s="184"/>
      <c r="BR589" s="184"/>
      <c r="BS589" s="184"/>
      <c r="BT589" s="184"/>
      <c r="BU589" s="184"/>
      <c r="BV589" s="184"/>
      <c r="BW589" s="184"/>
      <c r="BX589" s="184"/>
      <c r="BY589" s="184"/>
      <c r="BZ589" s="184"/>
      <c r="CA589" s="184"/>
      <c r="CB589" s="184"/>
      <c r="CC589" s="184"/>
      <c r="CD589" s="184"/>
      <c r="CE589" s="184"/>
      <c r="CF589" s="184"/>
      <c r="CG589" s="184"/>
      <c r="CH589" s="184"/>
      <c r="CI589" s="184"/>
      <c r="CJ589" s="184"/>
      <c r="CK589" s="184"/>
      <c r="CL589" s="184"/>
      <c r="CM589" s="184"/>
      <c r="CN589" s="184"/>
      <c r="CO589" s="184"/>
      <c r="CP589" s="184"/>
      <c r="CQ589" s="184"/>
      <c r="CR589" s="184"/>
      <c r="CS589" s="184"/>
      <c r="CT589" s="184"/>
      <c r="CU589" s="184"/>
      <c r="CV589" s="193"/>
      <c r="CW589" s="21"/>
      <c r="CX589" s="196"/>
    </row>
    <row r="590" spans="1:102" ht="15" customHeight="1" x14ac:dyDescent="0.25">
      <c r="A590" s="220"/>
      <c r="B590" s="230"/>
      <c r="C590" s="223"/>
      <c r="D590" s="226"/>
      <c r="E590" s="228"/>
      <c r="F590" s="49" t="s">
        <v>41</v>
      </c>
      <c r="G590" s="44"/>
      <c r="H590" s="137"/>
      <c r="I590" s="50"/>
      <c r="J590" s="50"/>
      <c r="K590" s="50"/>
      <c r="L590" s="50"/>
      <c r="M590" s="50"/>
      <c r="N590" s="50"/>
      <c r="O590" s="50"/>
      <c r="P590" s="50"/>
      <c r="Q590" s="50"/>
      <c r="R590" s="50"/>
      <c r="S590" s="50"/>
      <c r="T590" s="50"/>
      <c r="U590" s="50"/>
      <c r="V590" s="50"/>
      <c r="W590" s="50"/>
      <c r="X590" s="50"/>
      <c r="Y590" s="50"/>
      <c r="Z590" s="50"/>
      <c r="AA590" s="50"/>
      <c r="AB590" s="50"/>
      <c r="AC590" s="50"/>
      <c r="AD590" s="50"/>
      <c r="AE590" s="50"/>
      <c r="AF590" s="50"/>
      <c r="AG590" s="50"/>
      <c r="AH590" s="50"/>
      <c r="AI590" s="50"/>
      <c r="AJ590" s="138"/>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T590" s="184"/>
      <c r="BU590" s="184"/>
      <c r="BV590" s="184"/>
      <c r="BW590" s="184"/>
      <c r="BX590" s="184"/>
      <c r="BY590" s="184"/>
      <c r="BZ590" s="184"/>
      <c r="CA590" s="184"/>
      <c r="CB590" s="184"/>
      <c r="CC590" s="184"/>
      <c r="CD590" s="184"/>
      <c r="CE590" s="184"/>
      <c r="CF590" s="184"/>
      <c r="CG590" s="184"/>
      <c r="CH590" s="184"/>
      <c r="CI590" s="184"/>
      <c r="CJ590" s="184"/>
      <c r="CK590" s="184"/>
      <c r="CL590" s="184"/>
      <c r="CM590" s="184"/>
      <c r="CN590" s="184"/>
      <c r="CO590" s="184"/>
      <c r="CP590" s="184"/>
      <c r="CQ590" s="184"/>
      <c r="CR590" s="184"/>
      <c r="CS590" s="184"/>
      <c r="CT590" s="184"/>
      <c r="CU590" s="184"/>
      <c r="CV590" s="193"/>
      <c r="CW590" s="21"/>
      <c r="CX590" s="196"/>
    </row>
    <row r="591" spans="1:102" ht="15" customHeight="1" x14ac:dyDescent="0.25">
      <c r="A591" s="220"/>
      <c r="B591" s="230"/>
      <c r="C591" s="223"/>
      <c r="D591" s="226"/>
      <c r="E591" s="228"/>
      <c r="F591" s="77" t="s">
        <v>42</v>
      </c>
      <c r="G591" s="139" t="str">
        <f t="shared" ref="G591" si="132">IF(COUNTIF(I591:CV594,"&gt;0"),"Yes","No")</f>
        <v>No</v>
      </c>
      <c r="H591" s="139"/>
      <c r="I591" s="78"/>
      <c r="J591" s="78"/>
      <c r="K591" s="78"/>
      <c r="L591" s="78"/>
      <c r="M591" s="78"/>
      <c r="N591" s="78"/>
      <c r="O591" s="78"/>
      <c r="P591" s="78"/>
      <c r="Q591" s="78"/>
      <c r="R591" s="78"/>
      <c r="S591" s="78"/>
      <c r="T591" s="78"/>
      <c r="U591" s="78"/>
      <c r="V591" s="78"/>
      <c r="W591" s="78"/>
      <c r="X591" s="78"/>
      <c r="Y591" s="78"/>
      <c r="Z591" s="78"/>
      <c r="AA591" s="78"/>
      <c r="AB591" s="78"/>
      <c r="AC591" s="78"/>
      <c r="AD591" s="78"/>
      <c r="AE591" s="78"/>
      <c r="AF591" s="78"/>
      <c r="AG591" s="78"/>
      <c r="AH591" s="78"/>
      <c r="AI591" s="78"/>
      <c r="AJ591" s="140"/>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T591" s="185"/>
      <c r="BU591" s="185"/>
      <c r="BV591" s="185"/>
      <c r="BW591" s="185"/>
      <c r="BX591" s="185"/>
      <c r="BY591" s="185"/>
      <c r="BZ591" s="185"/>
      <c r="CA591" s="185"/>
      <c r="CB591" s="185"/>
      <c r="CC591" s="185"/>
      <c r="CD591" s="185"/>
      <c r="CE591" s="185"/>
      <c r="CF591" s="185"/>
      <c r="CG591" s="185"/>
      <c r="CH591" s="185"/>
      <c r="CI591" s="185"/>
      <c r="CJ591" s="185"/>
      <c r="CK591" s="185"/>
      <c r="CL591" s="185"/>
      <c r="CM591" s="185"/>
      <c r="CN591" s="185"/>
      <c r="CO591" s="185"/>
      <c r="CP591" s="185"/>
      <c r="CQ591" s="185"/>
      <c r="CR591" s="185"/>
      <c r="CS591" s="185"/>
      <c r="CT591" s="185"/>
      <c r="CU591" s="185"/>
      <c r="CV591" s="194"/>
      <c r="CW591" s="21"/>
      <c r="CX591" s="196"/>
    </row>
    <row r="592" spans="1:102" ht="15" customHeight="1" x14ac:dyDescent="0.25">
      <c r="A592" s="220"/>
      <c r="B592" s="230"/>
      <c r="C592" s="223"/>
      <c r="D592" s="226"/>
      <c r="E592" s="228"/>
      <c r="F592" s="77" t="s">
        <v>43</v>
      </c>
      <c r="G592" s="44"/>
      <c r="H592" s="139"/>
      <c r="I592" s="78"/>
      <c r="J592" s="78"/>
      <c r="K592" s="78"/>
      <c r="L592" s="78"/>
      <c r="M592" s="78"/>
      <c r="N592" s="78"/>
      <c r="O592" s="78"/>
      <c r="P592" s="78"/>
      <c r="Q592" s="78"/>
      <c r="R592" s="78"/>
      <c r="S592" s="78"/>
      <c r="T592" s="78"/>
      <c r="U592" s="78"/>
      <c r="V592" s="78"/>
      <c r="W592" s="78"/>
      <c r="X592" s="78"/>
      <c r="Y592" s="78"/>
      <c r="Z592" s="78"/>
      <c r="AA592" s="78"/>
      <c r="AB592" s="78"/>
      <c r="AC592" s="78"/>
      <c r="AD592" s="78"/>
      <c r="AE592" s="78"/>
      <c r="AF592" s="78"/>
      <c r="AG592" s="78"/>
      <c r="AH592" s="78"/>
      <c r="AI592" s="78"/>
      <c r="AJ592" s="140"/>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T592" s="185"/>
      <c r="BU592" s="185"/>
      <c r="BV592" s="185"/>
      <c r="BW592" s="185"/>
      <c r="BX592" s="185"/>
      <c r="BY592" s="185"/>
      <c r="BZ592" s="185"/>
      <c r="CA592" s="185"/>
      <c r="CB592" s="185"/>
      <c r="CC592" s="185"/>
      <c r="CD592" s="185"/>
      <c r="CE592" s="185"/>
      <c r="CF592" s="185"/>
      <c r="CG592" s="185"/>
      <c r="CH592" s="185"/>
      <c r="CI592" s="185"/>
      <c r="CJ592" s="185"/>
      <c r="CK592" s="185"/>
      <c r="CL592" s="185"/>
      <c r="CM592" s="185"/>
      <c r="CN592" s="185"/>
      <c r="CO592" s="185"/>
      <c r="CP592" s="185"/>
      <c r="CQ592" s="185"/>
      <c r="CR592" s="185"/>
      <c r="CS592" s="185"/>
      <c r="CT592" s="185"/>
      <c r="CU592" s="185"/>
      <c r="CV592" s="194"/>
      <c r="CW592" s="21"/>
      <c r="CX592" s="196"/>
    </row>
    <row r="593" spans="1:102" ht="15" customHeight="1" x14ac:dyDescent="0.25">
      <c r="A593" s="220"/>
      <c r="B593" s="230"/>
      <c r="C593" s="223"/>
      <c r="D593" s="226"/>
      <c r="E593" s="228"/>
      <c r="F593" s="77" t="s">
        <v>44</v>
      </c>
      <c r="G593" s="44"/>
      <c r="H593" s="139"/>
      <c r="I593" s="78"/>
      <c r="J593" s="78"/>
      <c r="K593" s="78"/>
      <c r="L593" s="78"/>
      <c r="M593" s="78"/>
      <c r="N593" s="78"/>
      <c r="O593" s="78"/>
      <c r="P593" s="78"/>
      <c r="Q593" s="78"/>
      <c r="R593" s="78"/>
      <c r="S593" s="78"/>
      <c r="T593" s="78"/>
      <c r="U593" s="78"/>
      <c r="V593" s="78"/>
      <c r="W593" s="78"/>
      <c r="X593" s="78"/>
      <c r="Y593" s="78"/>
      <c r="Z593" s="78"/>
      <c r="AA593" s="78"/>
      <c r="AB593" s="78"/>
      <c r="AC593" s="78"/>
      <c r="AD593" s="78"/>
      <c r="AE593" s="78"/>
      <c r="AF593" s="78"/>
      <c r="AG593" s="78"/>
      <c r="AH593" s="78"/>
      <c r="AI593" s="78"/>
      <c r="AJ593" s="140"/>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T593" s="185"/>
      <c r="BU593" s="185"/>
      <c r="BV593" s="185"/>
      <c r="BW593" s="185"/>
      <c r="BX593" s="185"/>
      <c r="BY593" s="185"/>
      <c r="BZ593" s="185"/>
      <c r="CA593" s="185"/>
      <c r="CB593" s="185"/>
      <c r="CC593" s="185"/>
      <c r="CD593" s="185"/>
      <c r="CE593" s="185"/>
      <c r="CF593" s="185"/>
      <c r="CG593" s="185"/>
      <c r="CH593" s="185"/>
      <c r="CI593" s="185"/>
      <c r="CJ593" s="185"/>
      <c r="CK593" s="185"/>
      <c r="CL593" s="185"/>
      <c r="CM593" s="185"/>
      <c r="CN593" s="185"/>
      <c r="CO593" s="185"/>
      <c r="CP593" s="185"/>
      <c r="CQ593" s="185"/>
      <c r="CR593" s="185"/>
      <c r="CS593" s="185"/>
      <c r="CT593" s="185"/>
      <c r="CU593" s="185"/>
      <c r="CV593" s="194"/>
      <c r="CW593" s="21"/>
      <c r="CX593" s="196"/>
    </row>
    <row r="594" spans="1:102" ht="15" customHeight="1" thickBot="1" x14ac:dyDescent="0.3">
      <c r="A594" s="221"/>
      <c r="B594" s="231"/>
      <c r="C594" s="224"/>
      <c r="D594" s="227"/>
      <c r="E594" s="228"/>
      <c r="F594" s="79" t="s">
        <v>45</v>
      </c>
      <c r="G594" s="44"/>
      <c r="H594" s="141"/>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142"/>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T594" s="186"/>
      <c r="BU594" s="186"/>
      <c r="BV594" s="186"/>
      <c r="BW594" s="186"/>
      <c r="BX594" s="186"/>
      <c r="BY594" s="186"/>
      <c r="BZ594" s="186"/>
      <c r="CA594" s="186"/>
      <c r="CB594" s="186"/>
      <c r="CC594" s="186"/>
      <c r="CD594" s="186"/>
      <c r="CE594" s="186"/>
      <c r="CF594" s="186"/>
      <c r="CG594" s="186"/>
      <c r="CH594" s="186"/>
      <c r="CI594" s="186"/>
      <c r="CJ594" s="186"/>
      <c r="CK594" s="186"/>
      <c r="CL594" s="186"/>
      <c r="CM594" s="186"/>
      <c r="CN594" s="186"/>
      <c r="CO594" s="186"/>
      <c r="CP594" s="186"/>
      <c r="CQ594" s="186"/>
      <c r="CR594" s="186"/>
      <c r="CS594" s="186"/>
      <c r="CT594" s="186"/>
      <c r="CU594" s="186"/>
      <c r="CV594" s="195"/>
      <c r="CW594" s="21"/>
      <c r="CX594" s="196"/>
    </row>
    <row r="595" spans="1:102" ht="15" customHeight="1" thickBot="1" x14ac:dyDescent="0.3">
      <c r="A595" s="219"/>
      <c r="B595" s="158" t="s">
        <v>15</v>
      </c>
      <c r="C595" s="222"/>
      <c r="D595" s="225"/>
      <c r="E595" s="228"/>
      <c r="F595" s="51" t="s">
        <v>16</v>
      </c>
      <c r="G595" s="22" t="str">
        <f t="shared" ref="G595" si="133">IF(COUNTIF(I595:CV598,"&gt;0"),"Yes","No")</f>
        <v>No</v>
      </c>
      <c r="H595" s="126"/>
      <c r="I595" s="113"/>
      <c r="J595" s="112"/>
      <c r="K595" s="112"/>
      <c r="L595" s="112"/>
      <c r="M595" s="112"/>
      <c r="N595" s="113"/>
      <c r="O595" s="113"/>
      <c r="P595" s="113"/>
      <c r="Q595" s="113"/>
      <c r="R595" s="113"/>
      <c r="S595" s="113"/>
      <c r="T595" s="113"/>
      <c r="U595" s="113"/>
      <c r="V595" s="113"/>
      <c r="W595" s="113"/>
      <c r="X595" s="113"/>
      <c r="Y595" s="113"/>
      <c r="Z595" s="113"/>
      <c r="AA595" s="113"/>
      <c r="AB595" s="113"/>
      <c r="AC595" s="113"/>
      <c r="AD595" s="113"/>
      <c r="AE595" s="113"/>
      <c r="AF595" s="113"/>
      <c r="AG595" s="113"/>
      <c r="AH595" s="113"/>
      <c r="AI595" s="113"/>
      <c r="AJ595" s="127"/>
      <c r="AK595" s="178"/>
      <c r="AL595" s="178"/>
      <c r="AM595" s="178"/>
      <c r="AN595" s="178"/>
      <c r="AO595" s="178"/>
      <c r="AP595" s="178"/>
      <c r="AQ595" s="178"/>
      <c r="AR595" s="178"/>
      <c r="AS595" s="178"/>
      <c r="AT595" s="178"/>
      <c r="AU595" s="178"/>
      <c r="AV595" s="178"/>
      <c r="AW595" s="178"/>
      <c r="AX595" s="178"/>
      <c r="AY595" s="178"/>
      <c r="AZ595" s="178"/>
      <c r="BA595" s="178"/>
      <c r="BB595" s="178"/>
      <c r="BC595" s="178"/>
      <c r="BD595" s="178"/>
      <c r="BE595" s="178"/>
      <c r="BF595" s="178"/>
      <c r="BG595" s="178"/>
      <c r="BH595" s="178"/>
      <c r="BI595" s="178"/>
      <c r="BJ595" s="178"/>
      <c r="BK595" s="178"/>
      <c r="BL595" s="178"/>
      <c r="BM595" s="178"/>
      <c r="BN595" s="178"/>
      <c r="BO595" s="178"/>
      <c r="BP595" s="178"/>
      <c r="BQ595" s="178"/>
      <c r="BR595" s="178"/>
      <c r="BS595" s="178"/>
      <c r="BT595" s="178"/>
      <c r="BU595" s="178"/>
      <c r="BV595" s="178"/>
      <c r="BW595" s="178"/>
      <c r="BX595" s="178"/>
      <c r="BY595" s="178"/>
      <c r="BZ595" s="178"/>
      <c r="CA595" s="178"/>
      <c r="CB595" s="178"/>
      <c r="CC595" s="178"/>
      <c r="CD595" s="178"/>
      <c r="CE595" s="178"/>
      <c r="CF595" s="178"/>
      <c r="CG595" s="178"/>
      <c r="CH595" s="178"/>
      <c r="CI595" s="178"/>
      <c r="CJ595" s="178"/>
      <c r="CK595" s="178"/>
      <c r="CL595" s="178"/>
      <c r="CM595" s="178"/>
      <c r="CN595" s="178"/>
      <c r="CO595" s="178"/>
      <c r="CP595" s="178"/>
      <c r="CQ595" s="178"/>
      <c r="CR595" s="178"/>
      <c r="CS595" s="178"/>
      <c r="CT595" s="178"/>
      <c r="CU595" s="178"/>
      <c r="CV595" s="187"/>
      <c r="CW595" s="21"/>
      <c r="CX595" s="196"/>
    </row>
    <row r="596" spans="1:102" ht="15" customHeight="1" thickBot="1" x14ac:dyDescent="0.3">
      <c r="A596" s="220"/>
      <c r="B596" s="159"/>
      <c r="C596" s="223"/>
      <c r="D596" s="226"/>
      <c r="E596" s="228"/>
      <c r="F596" s="29" t="s">
        <v>18</v>
      </c>
      <c r="G596" s="44"/>
      <c r="H596" s="126"/>
      <c r="I596" s="27"/>
      <c r="J596" s="110"/>
      <c r="K596" s="110"/>
      <c r="L596" s="110"/>
      <c r="M596" s="110"/>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128"/>
      <c r="AK596" s="179"/>
      <c r="AL596" s="179"/>
      <c r="AM596" s="179"/>
      <c r="AN596" s="179"/>
      <c r="AO596" s="179"/>
      <c r="AP596" s="179"/>
      <c r="AQ596" s="179"/>
      <c r="AR596" s="179"/>
      <c r="AS596" s="179"/>
      <c r="AT596" s="179"/>
      <c r="AU596" s="179"/>
      <c r="AV596" s="179"/>
      <c r="AW596" s="179"/>
      <c r="AX596" s="179"/>
      <c r="AY596" s="179"/>
      <c r="AZ596" s="179"/>
      <c r="BA596" s="179"/>
      <c r="BB596" s="179"/>
      <c r="BC596" s="179"/>
      <c r="BD596" s="179"/>
      <c r="BE596" s="179"/>
      <c r="BF596" s="179"/>
      <c r="BG596" s="179"/>
      <c r="BH596" s="179"/>
      <c r="BI596" s="179"/>
      <c r="BJ596" s="179"/>
      <c r="BK596" s="179"/>
      <c r="BL596" s="179"/>
      <c r="BM596" s="179"/>
      <c r="BN596" s="179"/>
      <c r="BO596" s="179"/>
      <c r="BP596" s="179"/>
      <c r="BQ596" s="179"/>
      <c r="BR596" s="179"/>
      <c r="BS596" s="179"/>
      <c r="BT596" s="179"/>
      <c r="BU596" s="179"/>
      <c r="BV596" s="179"/>
      <c r="BW596" s="179"/>
      <c r="BX596" s="179"/>
      <c r="BY596" s="179"/>
      <c r="BZ596" s="179"/>
      <c r="CA596" s="179"/>
      <c r="CB596" s="179"/>
      <c r="CC596" s="179"/>
      <c r="CD596" s="179"/>
      <c r="CE596" s="179"/>
      <c r="CF596" s="179"/>
      <c r="CG596" s="179"/>
      <c r="CH596" s="179"/>
      <c r="CI596" s="179"/>
      <c r="CJ596" s="179"/>
      <c r="CK596" s="179"/>
      <c r="CL596" s="179"/>
      <c r="CM596" s="179"/>
      <c r="CN596" s="179"/>
      <c r="CO596" s="179"/>
      <c r="CP596" s="179"/>
      <c r="CQ596" s="179"/>
      <c r="CR596" s="179"/>
      <c r="CS596" s="179"/>
      <c r="CT596" s="179"/>
      <c r="CU596" s="179"/>
      <c r="CV596" s="188"/>
      <c r="CW596" s="21"/>
      <c r="CX596" s="196"/>
    </row>
    <row r="597" spans="1:102" ht="15" customHeight="1" thickBot="1" x14ac:dyDescent="0.3">
      <c r="A597" s="220"/>
      <c r="B597" s="158" t="s">
        <v>19</v>
      </c>
      <c r="C597" s="223"/>
      <c r="D597" s="226"/>
      <c r="E597" s="228"/>
      <c r="F597" s="29" t="s">
        <v>20</v>
      </c>
      <c r="G597" s="44"/>
      <c r="H597" s="126"/>
      <c r="I597" s="27"/>
      <c r="J597" s="110"/>
      <c r="K597" s="110"/>
      <c r="L597" s="110"/>
      <c r="M597" s="110"/>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128"/>
      <c r="AK597" s="179"/>
      <c r="AL597" s="179"/>
      <c r="AM597" s="179"/>
      <c r="AN597" s="179"/>
      <c r="AO597" s="179"/>
      <c r="AP597" s="179"/>
      <c r="AQ597" s="179"/>
      <c r="AR597" s="179"/>
      <c r="AS597" s="179"/>
      <c r="AT597" s="179"/>
      <c r="AU597" s="179"/>
      <c r="AV597" s="179"/>
      <c r="AW597" s="179"/>
      <c r="AX597" s="179"/>
      <c r="AY597" s="179"/>
      <c r="AZ597" s="179"/>
      <c r="BA597" s="179"/>
      <c r="BB597" s="179"/>
      <c r="BC597" s="179"/>
      <c r="BD597" s="179"/>
      <c r="BE597" s="179"/>
      <c r="BF597" s="179"/>
      <c r="BG597" s="179"/>
      <c r="BH597" s="179"/>
      <c r="BI597" s="179"/>
      <c r="BJ597" s="179"/>
      <c r="BK597" s="179"/>
      <c r="BL597" s="179"/>
      <c r="BM597" s="179"/>
      <c r="BN597" s="179"/>
      <c r="BO597" s="179"/>
      <c r="BP597" s="179"/>
      <c r="BQ597" s="179"/>
      <c r="BR597" s="179"/>
      <c r="BS597" s="179"/>
      <c r="BT597" s="179"/>
      <c r="BU597" s="179"/>
      <c r="BV597" s="179"/>
      <c r="BW597" s="179"/>
      <c r="BX597" s="179"/>
      <c r="BY597" s="179"/>
      <c r="BZ597" s="179"/>
      <c r="CA597" s="179"/>
      <c r="CB597" s="179"/>
      <c r="CC597" s="179"/>
      <c r="CD597" s="179"/>
      <c r="CE597" s="179"/>
      <c r="CF597" s="179"/>
      <c r="CG597" s="179"/>
      <c r="CH597" s="179"/>
      <c r="CI597" s="179"/>
      <c r="CJ597" s="179"/>
      <c r="CK597" s="179"/>
      <c r="CL597" s="179"/>
      <c r="CM597" s="179"/>
      <c r="CN597" s="179"/>
      <c r="CO597" s="179"/>
      <c r="CP597" s="179"/>
      <c r="CQ597" s="179"/>
      <c r="CR597" s="179"/>
      <c r="CS597" s="179"/>
      <c r="CT597" s="179"/>
      <c r="CU597" s="179"/>
      <c r="CV597" s="188"/>
      <c r="CW597" s="21"/>
      <c r="CX597" s="196"/>
    </row>
    <row r="598" spans="1:102" ht="15" customHeight="1" thickBot="1" x14ac:dyDescent="0.3">
      <c r="A598" s="220"/>
      <c r="B598" s="160"/>
      <c r="C598" s="223"/>
      <c r="D598" s="226"/>
      <c r="E598" s="228"/>
      <c r="F598" s="29" t="s">
        <v>21</v>
      </c>
      <c r="G598" s="44"/>
      <c r="H598" s="126"/>
      <c r="I598" s="27"/>
      <c r="J598" s="110"/>
      <c r="K598" s="110"/>
      <c r="L598" s="110"/>
      <c r="M598" s="110"/>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128"/>
      <c r="AK598" s="179"/>
      <c r="AL598" s="179"/>
      <c r="AM598" s="179"/>
      <c r="AN598" s="179"/>
      <c r="AO598" s="179"/>
      <c r="AP598" s="179"/>
      <c r="AQ598" s="179"/>
      <c r="AR598" s="179"/>
      <c r="AS598" s="179"/>
      <c r="AT598" s="179"/>
      <c r="AU598" s="179"/>
      <c r="AV598" s="179"/>
      <c r="AW598" s="179"/>
      <c r="AX598" s="179"/>
      <c r="AY598" s="179"/>
      <c r="AZ598" s="179"/>
      <c r="BA598" s="179"/>
      <c r="BB598" s="179"/>
      <c r="BC598" s="179"/>
      <c r="BD598" s="179"/>
      <c r="BE598" s="179"/>
      <c r="BF598" s="179"/>
      <c r="BG598" s="179"/>
      <c r="BH598" s="179"/>
      <c r="BI598" s="179"/>
      <c r="BJ598" s="179"/>
      <c r="BK598" s="179"/>
      <c r="BL598" s="179"/>
      <c r="BM598" s="179"/>
      <c r="BN598" s="179"/>
      <c r="BO598" s="179"/>
      <c r="BP598" s="179"/>
      <c r="BQ598" s="179"/>
      <c r="BR598" s="179"/>
      <c r="BS598" s="179"/>
      <c r="BT598" s="179"/>
      <c r="BU598" s="179"/>
      <c r="BV598" s="179"/>
      <c r="BW598" s="179"/>
      <c r="BX598" s="179"/>
      <c r="BY598" s="179"/>
      <c r="BZ598" s="179"/>
      <c r="CA598" s="179"/>
      <c r="CB598" s="179"/>
      <c r="CC598" s="179"/>
      <c r="CD598" s="179"/>
      <c r="CE598" s="179"/>
      <c r="CF598" s="179"/>
      <c r="CG598" s="179"/>
      <c r="CH598" s="179"/>
      <c r="CI598" s="179"/>
      <c r="CJ598" s="179"/>
      <c r="CK598" s="179"/>
      <c r="CL598" s="179"/>
      <c r="CM598" s="179"/>
      <c r="CN598" s="179"/>
      <c r="CO598" s="179"/>
      <c r="CP598" s="179"/>
      <c r="CQ598" s="179"/>
      <c r="CR598" s="179"/>
      <c r="CS598" s="179"/>
      <c r="CT598" s="179"/>
      <c r="CU598" s="179"/>
      <c r="CV598" s="188"/>
      <c r="CW598" s="21"/>
      <c r="CX598" s="196"/>
    </row>
    <row r="599" spans="1:102" ht="15" customHeight="1" x14ac:dyDescent="0.25">
      <c r="A599" s="220"/>
      <c r="B599" s="229"/>
      <c r="C599" s="223"/>
      <c r="D599" s="226"/>
      <c r="E599" s="228"/>
      <c r="F599" s="30" t="s">
        <v>22</v>
      </c>
      <c r="G599" s="129" t="str">
        <f t="shared" ref="G599" si="134">IF(COUNTIF(I599:CV602,"&gt;0"),"Yes","No")</f>
        <v>No</v>
      </c>
      <c r="H599" s="129"/>
      <c r="I599" s="28"/>
      <c r="J599" s="111"/>
      <c r="K599" s="111"/>
      <c r="L599" s="111"/>
      <c r="M599" s="111"/>
      <c r="N599" s="28"/>
      <c r="O599" s="28"/>
      <c r="P599" s="28"/>
      <c r="Q599" s="28"/>
      <c r="R599" s="28"/>
      <c r="S599" s="28"/>
      <c r="T599" s="28"/>
      <c r="U599" s="28"/>
      <c r="V599" s="28"/>
      <c r="W599" s="28"/>
      <c r="X599" s="28"/>
      <c r="Y599" s="28"/>
      <c r="Z599" s="28"/>
      <c r="AA599" s="28"/>
      <c r="AB599" s="28"/>
      <c r="AC599" s="28"/>
      <c r="AD599" s="28"/>
      <c r="AE599" s="28"/>
      <c r="AF599" s="28"/>
      <c r="AG599" s="28"/>
      <c r="AH599" s="28"/>
      <c r="AI599" s="28"/>
      <c r="AJ599" s="130"/>
      <c r="AK599" s="180"/>
      <c r="AL599" s="180"/>
      <c r="AM599" s="180"/>
      <c r="AN599" s="180"/>
      <c r="AO599" s="180"/>
      <c r="AP599" s="180"/>
      <c r="AQ599" s="180"/>
      <c r="AR599" s="180"/>
      <c r="AS599" s="180"/>
      <c r="AT599" s="180"/>
      <c r="AU599" s="180"/>
      <c r="AV599" s="180"/>
      <c r="AW599" s="180"/>
      <c r="AX599" s="180"/>
      <c r="AY599" s="180"/>
      <c r="AZ599" s="180"/>
      <c r="BA599" s="180"/>
      <c r="BB599" s="180"/>
      <c r="BC599" s="180"/>
      <c r="BD599" s="180"/>
      <c r="BE599" s="180"/>
      <c r="BF599" s="180"/>
      <c r="BG599" s="180"/>
      <c r="BH599" s="180"/>
      <c r="BI599" s="180"/>
      <c r="BJ599" s="180"/>
      <c r="BK599" s="180"/>
      <c r="BL599" s="180"/>
      <c r="BM599" s="180"/>
      <c r="BN599" s="180"/>
      <c r="BO599" s="180"/>
      <c r="BP599" s="180"/>
      <c r="BQ599" s="180"/>
      <c r="BR599" s="180"/>
      <c r="BS599" s="180"/>
      <c r="BT599" s="180"/>
      <c r="BU599" s="180"/>
      <c r="BV599" s="180"/>
      <c r="BW599" s="180"/>
      <c r="BX599" s="180"/>
      <c r="BY599" s="180"/>
      <c r="BZ599" s="180"/>
      <c r="CA599" s="180"/>
      <c r="CB599" s="180"/>
      <c r="CC599" s="180"/>
      <c r="CD599" s="180"/>
      <c r="CE599" s="180"/>
      <c r="CF599" s="180"/>
      <c r="CG599" s="180"/>
      <c r="CH599" s="180"/>
      <c r="CI599" s="180"/>
      <c r="CJ599" s="180"/>
      <c r="CK599" s="180"/>
      <c r="CL599" s="180"/>
      <c r="CM599" s="180"/>
      <c r="CN599" s="180"/>
      <c r="CO599" s="180"/>
      <c r="CP599" s="180"/>
      <c r="CQ599" s="180"/>
      <c r="CR599" s="180"/>
      <c r="CS599" s="180"/>
      <c r="CT599" s="180"/>
      <c r="CU599" s="180"/>
      <c r="CV599" s="189"/>
      <c r="CW599" s="21"/>
      <c r="CX599" s="196"/>
    </row>
    <row r="600" spans="1:102" ht="15" customHeight="1" x14ac:dyDescent="0.25">
      <c r="A600" s="220"/>
      <c r="B600" s="230"/>
      <c r="C600" s="223"/>
      <c r="D600" s="226"/>
      <c r="E600" s="228"/>
      <c r="F600" s="30" t="s">
        <v>23</v>
      </c>
      <c r="G600" s="44"/>
      <c r="H600" s="129"/>
      <c r="I600" s="28"/>
      <c r="J600" s="111"/>
      <c r="K600" s="111"/>
      <c r="L600" s="111"/>
      <c r="M600" s="111"/>
      <c r="N600" s="28"/>
      <c r="O600" s="28"/>
      <c r="P600" s="28"/>
      <c r="Q600" s="28"/>
      <c r="R600" s="28"/>
      <c r="S600" s="28"/>
      <c r="T600" s="28"/>
      <c r="U600" s="28"/>
      <c r="V600" s="28"/>
      <c r="W600" s="28"/>
      <c r="X600" s="28"/>
      <c r="Y600" s="28"/>
      <c r="Z600" s="28"/>
      <c r="AA600" s="28"/>
      <c r="AB600" s="28"/>
      <c r="AC600" s="28"/>
      <c r="AD600" s="28"/>
      <c r="AE600" s="28"/>
      <c r="AF600" s="28"/>
      <c r="AG600" s="28"/>
      <c r="AH600" s="28"/>
      <c r="AI600" s="28"/>
      <c r="AJ600" s="130"/>
      <c r="AK600" s="180"/>
      <c r="AL600" s="180"/>
      <c r="AM600" s="180"/>
      <c r="AN600" s="180"/>
      <c r="AO600" s="180"/>
      <c r="AP600" s="180"/>
      <c r="AQ600" s="180"/>
      <c r="AR600" s="180"/>
      <c r="AS600" s="180"/>
      <c r="AT600" s="180"/>
      <c r="AU600" s="180"/>
      <c r="AV600" s="180"/>
      <c r="AW600" s="180"/>
      <c r="AX600" s="180"/>
      <c r="AY600" s="180"/>
      <c r="AZ600" s="180"/>
      <c r="BA600" s="180"/>
      <c r="BB600" s="180"/>
      <c r="BC600" s="180"/>
      <c r="BD600" s="180"/>
      <c r="BE600" s="180"/>
      <c r="BF600" s="180"/>
      <c r="BG600" s="180"/>
      <c r="BH600" s="180"/>
      <c r="BI600" s="180"/>
      <c r="BJ600" s="180"/>
      <c r="BK600" s="180"/>
      <c r="BL600" s="180"/>
      <c r="BM600" s="180"/>
      <c r="BN600" s="180"/>
      <c r="BO600" s="180"/>
      <c r="BP600" s="180"/>
      <c r="BQ600" s="180"/>
      <c r="BR600" s="180"/>
      <c r="BS600" s="180"/>
      <c r="BT600" s="180"/>
      <c r="BU600" s="180"/>
      <c r="BV600" s="180"/>
      <c r="BW600" s="180"/>
      <c r="BX600" s="180"/>
      <c r="BY600" s="180"/>
      <c r="BZ600" s="180"/>
      <c r="CA600" s="180"/>
      <c r="CB600" s="180"/>
      <c r="CC600" s="180"/>
      <c r="CD600" s="180"/>
      <c r="CE600" s="180"/>
      <c r="CF600" s="180"/>
      <c r="CG600" s="180"/>
      <c r="CH600" s="180"/>
      <c r="CI600" s="180"/>
      <c r="CJ600" s="180"/>
      <c r="CK600" s="180"/>
      <c r="CL600" s="180"/>
      <c r="CM600" s="180"/>
      <c r="CN600" s="180"/>
      <c r="CO600" s="180"/>
      <c r="CP600" s="180"/>
      <c r="CQ600" s="180"/>
      <c r="CR600" s="180"/>
      <c r="CS600" s="180"/>
      <c r="CT600" s="180"/>
      <c r="CU600" s="180"/>
      <c r="CV600" s="189"/>
      <c r="CW600" s="21"/>
      <c r="CX600" s="196"/>
    </row>
    <row r="601" spans="1:102" ht="15" customHeight="1" x14ac:dyDescent="0.25">
      <c r="A601" s="220"/>
      <c r="B601" s="230"/>
      <c r="C601" s="223"/>
      <c r="D601" s="226"/>
      <c r="E601" s="228"/>
      <c r="F601" s="30" t="s">
        <v>24</v>
      </c>
      <c r="G601" s="44"/>
      <c r="H601" s="129"/>
      <c r="I601" s="28"/>
      <c r="J601" s="111"/>
      <c r="K601" s="111"/>
      <c r="L601" s="111"/>
      <c r="M601" s="111"/>
      <c r="N601" s="28"/>
      <c r="O601" s="28"/>
      <c r="P601" s="28"/>
      <c r="Q601" s="28"/>
      <c r="R601" s="28"/>
      <c r="S601" s="28"/>
      <c r="T601" s="28"/>
      <c r="U601" s="28"/>
      <c r="V601" s="28"/>
      <c r="W601" s="28"/>
      <c r="X601" s="28"/>
      <c r="Y601" s="28"/>
      <c r="Z601" s="28"/>
      <c r="AA601" s="28"/>
      <c r="AB601" s="28"/>
      <c r="AC601" s="28"/>
      <c r="AD601" s="28"/>
      <c r="AE601" s="28"/>
      <c r="AF601" s="28"/>
      <c r="AG601" s="28"/>
      <c r="AH601" s="28"/>
      <c r="AI601" s="28"/>
      <c r="AJ601" s="130"/>
      <c r="AK601" s="180"/>
      <c r="AL601" s="180"/>
      <c r="AM601" s="180"/>
      <c r="AN601" s="180"/>
      <c r="AO601" s="180"/>
      <c r="AP601" s="180"/>
      <c r="AQ601" s="180"/>
      <c r="AR601" s="180"/>
      <c r="AS601" s="180"/>
      <c r="AT601" s="180"/>
      <c r="AU601" s="180"/>
      <c r="AV601" s="180"/>
      <c r="AW601" s="180"/>
      <c r="AX601" s="180"/>
      <c r="AY601" s="180"/>
      <c r="AZ601" s="180"/>
      <c r="BA601" s="180"/>
      <c r="BB601" s="180"/>
      <c r="BC601" s="180"/>
      <c r="BD601" s="180"/>
      <c r="BE601" s="180"/>
      <c r="BF601" s="180"/>
      <c r="BG601" s="180"/>
      <c r="BH601" s="180"/>
      <c r="BI601" s="180"/>
      <c r="BJ601" s="180"/>
      <c r="BK601" s="180"/>
      <c r="BL601" s="180"/>
      <c r="BM601" s="180"/>
      <c r="BN601" s="180"/>
      <c r="BO601" s="180"/>
      <c r="BP601" s="180"/>
      <c r="BQ601" s="180"/>
      <c r="BR601" s="180"/>
      <c r="BS601" s="180"/>
      <c r="BT601" s="180"/>
      <c r="BU601" s="180"/>
      <c r="BV601" s="180"/>
      <c r="BW601" s="180"/>
      <c r="BX601" s="180"/>
      <c r="BY601" s="180"/>
      <c r="BZ601" s="180"/>
      <c r="CA601" s="180"/>
      <c r="CB601" s="180"/>
      <c r="CC601" s="180"/>
      <c r="CD601" s="180"/>
      <c r="CE601" s="180"/>
      <c r="CF601" s="180"/>
      <c r="CG601" s="180"/>
      <c r="CH601" s="180"/>
      <c r="CI601" s="180"/>
      <c r="CJ601" s="180"/>
      <c r="CK601" s="180"/>
      <c r="CL601" s="180"/>
      <c r="CM601" s="180"/>
      <c r="CN601" s="180"/>
      <c r="CO601" s="180"/>
      <c r="CP601" s="180"/>
      <c r="CQ601" s="180"/>
      <c r="CR601" s="180"/>
      <c r="CS601" s="180"/>
      <c r="CT601" s="180"/>
      <c r="CU601" s="180"/>
      <c r="CV601" s="189"/>
      <c r="CW601" s="21"/>
      <c r="CX601" s="196"/>
    </row>
    <row r="602" spans="1:102" ht="15" customHeight="1" x14ac:dyDescent="0.25">
      <c r="A602" s="220"/>
      <c r="B602" s="230"/>
      <c r="C602" s="223"/>
      <c r="D602" s="226"/>
      <c r="E602" s="228"/>
      <c r="F602" s="30" t="s">
        <v>25</v>
      </c>
      <c r="G602" s="44"/>
      <c r="H602" s="129"/>
      <c r="I602" s="28"/>
      <c r="J602" s="111"/>
      <c r="K602" s="111"/>
      <c r="L602" s="111"/>
      <c r="M602" s="111"/>
      <c r="N602" s="28"/>
      <c r="O602" s="28"/>
      <c r="P602" s="28"/>
      <c r="Q602" s="28"/>
      <c r="R602" s="28"/>
      <c r="S602" s="28"/>
      <c r="T602" s="28"/>
      <c r="U602" s="28"/>
      <c r="V602" s="28"/>
      <c r="W602" s="28"/>
      <c r="X602" s="28"/>
      <c r="Y602" s="28"/>
      <c r="Z602" s="28"/>
      <c r="AA602" s="28"/>
      <c r="AB602" s="28"/>
      <c r="AC602" s="28"/>
      <c r="AD602" s="28"/>
      <c r="AE602" s="28"/>
      <c r="AF602" s="28"/>
      <c r="AG602" s="28"/>
      <c r="AH602" s="28"/>
      <c r="AI602" s="28"/>
      <c r="AJ602" s="130"/>
      <c r="AK602" s="180"/>
      <c r="AL602" s="180"/>
      <c r="AM602" s="180"/>
      <c r="AN602" s="180"/>
      <c r="AO602" s="180"/>
      <c r="AP602" s="180"/>
      <c r="AQ602" s="180"/>
      <c r="AR602" s="180"/>
      <c r="AS602" s="180"/>
      <c r="AT602" s="180"/>
      <c r="AU602" s="180"/>
      <c r="AV602" s="180"/>
      <c r="AW602" s="180"/>
      <c r="AX602" s="180"/>
      <c r="AY602" s="180"/>
      <c r="AZ602" s="180"/>
      <c r="BA602" s="180"/>
      <c r="BB602" s="180"/>
      <c r="BC602" s="180"/>
      <c r="BD602" s="180"/>
      <c r="BE602" s="180"/>
      <c r="BF602" s="180"/>
      <c r="BG602" s="180"/>
      <c r="BH602" s="180"/>
      <c r="BI602" s="180"/>
      <c r="BJ602" s="180"/>
      <c r="BK602" s="180"/>
      <c r="BL602" s="180"/>
      <c r="BM602" s="180"/>
      <c r="BN602" s="180"/>
      <c r="BO602" s="180"/>
      <c r="BP602" s="180"/>
      <c r="BQ602" s="180"/>
      <c r="BR602" s="180"/>
      <c r="BS602" s="180"/>
      <c r="BT602" s="180"/>
      <c r="BU602" s="180"/>
      <c r="BV602" s="180"/>
      <c r="BW602" s="180"/>
      <c r="BX602" s="180"/>
      <c r="BY602" s="180"/>
      <c r="BZ602" s="180"/>
      <c r="CA602" s="180"/>
      <c r="CB602" s="180"/>
      <c r="CC602" s="180"/>
      <c r="CD602" s="180"/>
      <c r="CE602" s="180"/>
      <c r="CF602" s="180"/>
      <c r="CG602" s="180"/>
      <c r="CH602" s="180"/>
      <c r="CI602" s="180"/>
      <c r="CJ602" s="180"/>
      <c r="CK602" s="180"/>
      <c r="CL602" s="180"/>
      <c r="CM602" s="180"/>
      <c r="CN602" s="180"/>
      <c r="CO602" s="180"/>
      <c r="CP602" s="180"/>
      <c r="CQ602" s="180"/>
      <c r="CR602" s="180"/>
      <c r="CS602" s="180"/>
      <c r="CT602" s="180"/>
      <c r="CU602" s="180"/>
      <c r="CV602" s="189"/>
      <c r="CW602" s="21"/>
      <c r="CX602" s="196"/>
    </row>
    <row r="603" spans="1:102" ht="15" customHeight="1" x14ac:dyDescent="0.25">
      <c r="A603" s="220"/>
      <c r="B603" s="230"/>
      <c r="C603" s="223"/>
      <c r="D603" s="226"/>
      <c r="E603" s="228"/>
      <c r="F603" s="31" t="s">
        <v>26</v>
      </c>
      <c r="G603" s="129" t="str">
        <f t="shared" ref="G603" si="135">IF(COUNTIF(I603:CV606,"&gt;0"),"Yes","No")</f>
        <v>No</v>
      </c>
      <c r="H603" s="131"/>
      <c r="I603" s="109"/>
      <c r="J603" s="109"/>
      <c r="K603" s="109"/>
      <c r="L603" s="109"/>
      <c r="M603" s="109"/>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132"/>
      <c r="AK603" s="181"/>
      <c r="AL603" s="181"/>
      <c r="AM603" s="181"/>
      <c r="AN603" s="181"/>
      <c r="AO603" s="181"/>
      <c r="AP603" s="181"/>
      <c r="AQ603" s="181"/>
      <c r="AR603" s="181"/>
      <c r="AS603" s="181"/>
      <c r="AT603" s="181"/>
      <c r="AU603" s="181"/>
      <c r="AV603" s="181"/>
      <c r="AW603" s="181"/>
      <c r="AX603" s="181"/>
      <c r="AY603" s="181"/>
      <c r="AZ603" s="181"/>
      <c r="BA603" s="181"/>
      <c r="BB603" s="181"/>
      <c r="BC603" s="181"/>
      <c r="BD603" s="181"/>
      <c r="BE603" s="181"/>
      <c r="BF603" s="181"/>
      <c r="BG603" s="181"/>
      <c r="BH603" s="181"/>
      <c r="BI603" s="181"/>
      <c r="BJ603" s="181"/>
      <c r="BK603" s="181"/>
      <c r="BL603" s="181"/>
      <c r="BM603" s="181"/>
      <c r="BN603" s="181"/>
      <c r="BO603" s="181"/>
      <c r="BP603" s="181"/>
      <c r="BQ603" s="181"/>
      <c r="BR603" s="181"/>
      <c r="BS603" s="181"/>
      <c r="BT603" s="181"/>
      <c r="BU603" s="181"/>
      <c r="BV603" s="181"/>
      <c r="BW603" s="181"/>
      <c r="BX603" s="181"/>
      <c r="BY603" s="181"/>
      <c r="BZ603" s="181"/>
      <c r="CA603" s="181"/>
      <c r="CB603" s="181"/>
      <c r="CC603" s="181"/>
      <c r="CD603" s="181"/>
      <c r="CE603" s="181"/>
      <c r="CF603" s="181"/>
      <c r="CG603" s="181"/>
      <c r="CH603" s="181"/>
      <c r="CI603" s="181"/>
      <c r="CJ603" s="181"/>
      <c r="CK603" s="181"/>
      <c r="CL603" s="181"/>
      <c r="CM603" s="181"/>
      <c r="CN603" s="181"/>
      <c r="CO603" s="181"/>
      <c r="CP603" s="181"/>
      <c r="CQ603" s="181"/>
      <c r="CR603" s="181"/>
      <c r="CS603" s="181"/>
      <c r="CT603" s="181"/>
      <c r="CU603" s="181"/>
      <c r="CV603" s="190"/>
      <c r="CW603" s="21"/>
      <c r="CX603" s="196"/>
    </row>
    <row r="604" spans="1:102" ht="15" customHeight="1" x14ac:dyDescent="0.25">
      <c r="A604" s="220"/>
      <c r="B604" s="230"/>
      <c r="C604" s="223"/>
      <c r="D604" s="226"/>
      <c r="E604" s="228"/>
      <c r="F604" s="31" t="s">
        <v>27</v>
      </c>
      <c r="G604" s="44"/>
      <c r="H604" s="131"/>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132"/>
      <c r="AK604" s="181"/>
      <c r="AL604" s="181"/>
      <c r="AM604" s="181"/>
      <c r="AN604" s="181"/>
      <c r="AO604" s="181"/>
      <c r="AP604" s="181"/>
      <c r="AQ604" s="181"/>
      <c r="AR604" s="181"/>
      <c r="AS604" s="181"/>
      <c r="AT604" s="181"/>
      <c r="AU604" s="181"/>
      <c r="AV604" s="181"/>
      <c r="AW604" s="181"/>
      <c r="AX604" s="181"/>
      <c r="AY604" s="181"/>
      <c r="AZ604" s="181"/>
      <c r="BA604" s="181"/>
      <c r="BB604" s="181"/>
      <c r="BC604" s="181"/>
      <c r="BD604" s="181"/>
      <c r="BE604" s="181"/>
      <c r="BF604" s="181"/>
      <c r="BG604" s="181"/>
      <c r="BH604" s="181"/>
      <c r="BI604" s="181"/>
      <c r="BJ604" s="181"/>
      <c r="BK604" s="181"/>
      <c r="BL604" s="181"/>
      <c r="BM604" s="181"/>
      <c r="BN604" s="181"/>
      <c r="BO604" s="181"/>
      <c r="BP604" s="181"/>
      <c r="BQ604" s="181"/>
      <c r="BR604" s="181"/>
      <c r="BS604" s="181"/>
      <c r="BT604" s="181"/>
      <c r="BU604" s="181"/>
      <c r="BV604" s="181"/>
      <c r="BW604" s="181"/>
      <c r="BX604" s="181"/>
      <c r="BY604" s="181"/>
      <c r="BZ604" s="181"/>
      <c r="CA604" s="181"/>
      <c r="CB604" s="181"/>
      <c r="CC604" s="181"/>
      <c r="CD604" s="181"/>
      <c r="CE604" s="181"/>
      <c r="CF604" s="181"/>
      <c r="CG604" s="181"/>
      <c r="CH604" s="181"/>
      <c r="CI604" s="181"/>
      <c r="CJ604" s="181"/>
      <c r="CK604" s="181"/>
      <c r="CL604" s="181"/>
      <c r="CM604" s="181"/>
      <c r="CN604" s="181"/>
      <c r="CO604" s="181"/>
      <c r="CP604" s="181"/>
      <c r="CQ604" s="181"/>
      <c r="CR604" s="181"/>
      <c r="CS604" s="181"/>
      <c r="CT604" s="181"/>
      <c r="CU604" s="181"/>
      <c r="CV604" s="190"/>
      <c r="CW604" s="21"/>
      <c r="CX604" s="196"/>
    </row>
    <row r="605" spans="1:102" ht="15" customHeight="1" x14ac:dyDescent="0.25">
      <c r="A605" s="220"/>
      <c r="B605" s="230"/>
      <c r="C605" s="223"/>
      <c r="D605" s="226"/>
      <c r="E605" s="228"/>
      <c r="F605" s="31" t="s">
        <v>28</v>
      </c>
      <c r="G605" s="44"/>
      <c r="H605" s="131"/>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132"/>
      <c r="AK605" s="181"/>
      <c r="AL605" s="181"/>
      <c r="AM605" s="181"/>
      <c r="AN605" s="181"/>
      <c r="AO605" s="181"/>
      <c r="AP605" s="181"/>
      <c r="AQ605" s="181"/>
      <c r="AR605" s="181"/>
      <c r="AS605" s="181"/>
      <c r="AT605" s="181"/>
      <c r="AU605" s="181"/>
      <c r="AV605" s="181"/>
      <c r="AW605" s="181"/>
      <c r="AX605" s="181"/>
      <c r="AY605" s="181"/>
      <c r="AZ605" s="181"/>
      <c r="BA605" s="181"/>
      <c r="BB605" s="181"/>
      <c r="BC605" s="181"/>
      <c r="BD605" s="181"/>
      <c r="BE605" s="181"/>
      <c r="BF605" s="181"/>
      <c r="BG605" s="181"/>
      <c r="BH605" s="181"/>
      <c r="BI605" s="181"/>
      <c r="BJ605" s="181"/>
      <c r="BK605" s="181"/>
      <c r="BL605" s="181"/>
      <c r="BM605" s="181"/>
      <c r="BN605" s="181"/>
      <c r="BO605" s="181"/>
      <c r="BP605" s="181"/>
      <c r="BQ605" s="181"/>
      <c r="BR605" s="181"/>
      <c r="BS605" s="181"/>
      <c r="BT605" s="181"/>
      <c r="BU605" s="181"/>
      <c r="BV605" s="181"/>
      <c r="BW605" s="181"/>
      <c r="BX605" s="181"/>
      <c r="BY605" s="181"/>
      <c r="BZ605" s="181"/>
      <c r="CA605" s="181"/>
      <c r="CB605" s="181"/>
      <c r="CC605" s="181"/>
      <c r="CD605" s="181"/>
      <c r="CE605" s="181"/>
      <c r="CF605" s="181"/>
      <c r="CG605" s="181"/>
      <c r="CH605" s="181"/>
      <c r="CI605" s="181"/>
      <c r="CJ605" s="181"/>
      <c r="CK605" s="181"/>
      <c r="CL605" s="181"/>
      <c r="CM605" s="181"/>
      <c r="CN605" s="181"/>
      <c r="CO605" s="181"/>
      <c r="CP605" s="181"/>
      <c r="CQ605" s="181"/>
      <c r="CR605" s="181"/>
      <c r="CS605" s="181"/>
      <c r="CT605" s="181"/>
      <c r="CU605" s="181"/>
      <c r="CV605" s="190"/>
      <c r="CW605" s="21"/>
      <c r="CX605" s="196"/>
    </row>
    <row r="606" spans="1:102" ht="15" customHeight="1" x14ac:dyDescent="0.25">
      <c r="A606" s="220"/>
      <c r="B606" s="230"/>
      <c r="C606" s="223"/>
      <c r="D606" s="226"/>
      <c r="E606" s="228"/>
      <c r="F606" s="31" t="s">
        <v>29</v>
      </c>
      <c r="G606" s="44"/>
      <c r="H606" s="131"/>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132"/>
      <c r="AK606" s="181"/>
      <c r="AL606" s="181"/>
      <c r="AM606" s="181"/>
      <c r="AN606" s="181"/>
      <c r="AO606" s="181"/>
      <c r="AP606" s="181"/>
      <c r="AQ606" s="181"/>
      <c r="AR606" s="181"/>
      <c r="AS606" s="181"/>
      <c r="AT606" s="181"/>
      <c r="AU606" s="181"/>
      <c r="AV606" s="181"/>
      <c r="AW606" s="181"/>
      <c r="AX606" s="181"/>
      <c r="AY606" s="181"/>
      <c r="AZ606" s="181"/>
      <c r="BA606" s="181"/>
      <c r="BB606" s="181"/>
      <c r="BC606" s="181"/>
      <c r="BD606" s="181"/>
      <c r="BE606" s="181"/>
      <c r="BF606" s="181"/>
      <c r="BG606" s="181"/>
      <c r="BH606" s="181"/>
      <c r="BI606" s="181"/>
      <c r="BJ606" s="181"/>
      <c r="BK606" s="181"/>
      <c r="BL606" s="181"/>
      <c r="BM606" s="181"/>
      <c r="BN606" s="181"/>
      <c r="BO606" s="181"/>
      <c r="BP606" s="181"/>
      <c r="BQ606" s="181"/>
      <c r="BR606" s="181"/>
      <c r="BS606" s="181"/>
      <c r="BT606" s="181"/>
      <c r="BU606" s="181"/>
      <c r="BV606" s="181"/>
      <c r="BW606" s="181"/>
      <c r="BX606" s="181"/>
      <c r="BY606" s="181"/>
      <c r="BZ606" s="181"/>
      <c r="CA606" s="181"/>
      <c r="CB606" s="181"/>
      <c r="CC606" s="181"/>
      <c r="CD606" s="181"/>
      <c r="CE606" s="181"/>
      <c r="CF606" s="181"/>
      <c r="CG606" s="181"/>
      <c r="CH606" s="181"/>
      <c r="CI606" s="181"/>
      <c r="CJ606" s="181"/>
      <c r="CK606" s="181"/>
      <c r="CL606" s="181"/>
      <c r="CM606" s="181"/>
      <c r="CN606" s="181"/>
      <c r="CO606" s="181"/>
      <c r="CP606" s="181"/>
      <c r="CQ606" s="181"/>
      <c r="CR606" s="181"/>
      <c r="CS606" s="181"/>
      <c r="CT606" s="181"/>
      <c r="CU606" s="181"/>
      <c r="CV606" s="190"/>
      <c r="CW606" s="21"/>
      <c r="CX606" s="196"/>
    </row>
    <row r="607" spans="1:102" ht="15" customHeight="1" x14ac:dyDescent="0.25">
      <c r="A607" s="220"/>
      <c r="B607" s="230"/>
      <c r="C607" s="223"/>
      <c r="D607" s="226"/>
      <c r="E607" s="228"/>
      <c r="F607" s="32" t="s">
        <v>30</v>
      </c>
      <c r="G607" s="133" t="str">
        <f t="shared" ref="G607" si="136">IF(COUNTIF(I607:CV610,"&gt;0"),"Yes","No")</f>
        <v>No</v>
      </c>
      <c r="H607" s="133"/>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134"/>
      <c r="AK607" s="182"/>
      <c r="AL607" s="182"/>
      <c r="AM607" s="182"/>
      <c r="AN607" s="182"/>
      <c r="AO607" s="182"/>
      <c r="AP607" s="182"/>
      <c r="AQ607" s="182"/>
      <c r="AR607" s="182"/>
      <c r="AS607" s="182"/>
      <c r="AT607" s="182"/>
      <c r="AU607" s="182"/>
      <c r="AV607" s="182"/>
      <c r="AW607" s="182"/>
      <c r="AX607" s="182"/>
      <c r="AY607" s="182"/>
      <c r="AZ607" s="182"/>
      <c r="BA607" s="182"/>
      <c r="BB607" s="182"/>
      <c r="BC607" s="182"/>
      <c r="BD607" s="182"/>
      <c r="BE607" s="182"/>
      <c r="BF607" s="182"/>
      <c r="BG607" s="182"/>
      <c r="BH607" s="182"/>
      <c r="BI607" s="182"/>
      <c r="BJ607" s="182"/>
      <c r="BK607" s="182"/>
      <c r="BL607" s="182"/>
      <c r="BM607" s="182"/>
      <c r="BN607" s="182"/>
      <c r="BO607" s="182"/>
      <c r="BP607" s="182"/>
      <c r="BQ607" s="182"/>
      <c r="BR607" s="182"/>
      <c r="BS607" s="182"/>
      <c r="BT607" s="182"/>
      <c r="BU607" s="182"/>
      <c r="BV607" s="182"/>
      <c r="BW607" s="182"/>
      <c r="BX607" s="182"/>
      <c r="BY607" s="182"/>
      <c r="BZ607" s="182"/>
      <c r="CA607" s="182"/>
      <c r="CB607" s="182"/>
      <c r="CC607" s="182"/>
      <c r="CD607" s="182"/>
      <c r="CE607" s="182"/>
      <c r="CF607" s="182"/>
      <c r="CG607" s="182"/>
      <c r="CH607" s="182"/>
      <c r="CI607" s="182"/>
      <c r="CJ607" s="182"/>
      <c r="CK607" s="182"/>
      <c r="CL607" s="182"/>
      <c r="CM607" s="182"/>
      <c r="CN607" s="182"/>
      <c r="CO607" s="182"/>
      <c r="CP607" s="182"/>
      <c r="CQ607" s="182"/>
      <c r="CR607" s="182"/>
      <c r="CS607" s="182"/>
      <c r="CT607" s="182"/>
      <c r="CU607" s="182"/>
      <c r="CV607" s="191"/>
      <c r="CW607" s="21"/>
      <c r="CX607" s="196"/>
    </row>
    <row r="608" spans="1:102" ht="15" customHeight="1" x14ac:dyDescent="0.25">
      <c r="A608" s="220"/>
      <c r="B608" s="230"/>
      <c r="C608" s="223"/>
      <c r="D608" s="226"/>
      <c r="E608" s="228"/>
      <c r="F608" s="32" t="s">
        <v>31</v>
      </c>
      <c r="G608" s="44"/>
      <c r="H608" s="133"/>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134"/>
      <c r="AK608" s="182"/>
      <c r="AL608" s="182"/>
      <c r="AM608" s="182"/>
      <c r="AN608" s="182"/>
      <c r="AO608" s="182"/>
      <c r="AP608" s="182"/>
      <c r="AQ608" s="182"/>
      <c r="AR608" s="182"/>
      <c r="AS608" s="182"/>
      <c r="AT608" s="182"/>
      <c r="AU608" s="182"/>
      <c r="AV608" s="182"/>
      <c r="AW608" s="182"/>
      <c r="AX608" s="182"/>
      <c r="AY608" s="182"/>
      <c r="AZ608" s="182"/>
      <c r="BA608" s="182"/>
      <c r="BB608" s="182"/>
      <c r="BC608" s="182"/>
      <c r="BD608" s="182"/>
      <c r="BE608" s="182"/>
      <c r="BF608" s="182"/>
      <c r="BG608" s="182"/>
      <c r="BH608" s="182"/>
      <c r="BI608" s="182"/>
      <c r="BJ608" s="182"/>
      <c r="BK608" s="182"/>
      <c r="BL608" s="182"/>
      <c r="BM608" s="182"/>
      <c r="BN608" s="182"/>
      <c r="BO608" s="182"/>
      <c r="BP608" s="182"/>
      <c r="BQ608" s="182"/>
      <c r="BR608" s="182"/>
      <c r="BS608" s="182"/>
      <c r="BT608" s="182"/>
      <c r="BU608" s="182"/>
      <c r="BV608" s="182"/>
      <c r="BW608" s="182"/>
      <c r="BX608" s="182"/>
      <c r="BY608" s="182"/>
      <c r="BZ608" s="182"/>
      <c r="CA608" s="182"/>
      <c r="CB608" s="182"/>
      <c r="CC608" s="182"/>
      <c r="CD608" s="182"/>
      <c r="CE608" s="182"/>
      <c r="CF608" s="182"/>
      <c r="CG608" s="182"/>
      <c r="CH608" s="182"/>
      <c r="CI608" s="182"/>
      <c r="CJ608" s="182"/>
      <c r="CK608" s="182"/>
      <c r="CL608" s="182"/>
      <c r="CM608" s="182"/>
      <c r="CN608" s="182"/>
      <c r="CO608" s="182"/>
      <c r="CP608" s="182"/>
      <c r="CQ608" s="182"/>
      <c r="CR608" s="182"/>
      <c r="CS608" s="182"/>
      <c r="CT608" s="182"/>
      <c r="CU608" s="182"/>
      <c r="CV608" s="191"/>
      <c r="CW608" s="21"/>
      <c r="CX608" s="196"/>
    </row>
    <row r="609" spans="1:102" ht="15" customHeight="1" x14ac:dyDescent="0.25">
      <c r="A609" s="220"/>
      <c r="B609" s="230"/>
      <c r="C609" s="223"/>
      <c r="D609" s="226"/>
      <c r="E609" s="228"/>
      <c r="F609" s="32" t="s">
        <v>32</v>
      </c>
      <c r="G609" s="44"/>
      <c r="H609" s="133"/>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134"/>
      <c r="AK609" s="182"/>
      <c r="AL609" s="182"/>
      <c r="AM609" s="182"/>
      <c r="AN609" s="182"/>
      <c r="AO609" s="182"/>
      <c r="AP609" s="182"/>
      <c r="AQ609" s="182"/>
      <c r="AR609" s="182"/>
      <c r="AS609" s="182"/>
      <c r="AT609" s="182"/>
      <c r="AU609" s="182"/>
      <c r="AV609" s="182"/>
      <c r="AW609" s="182"/>
      <c r="AX609" s="182"/>
      <c r="AY609" s="182"/>
      <c r="AZ609" s="182"/>
      <c r="BA609" s="182"/>
      <c r="BB609" s="182"/>
      <c r="BC609" s="182"/>
      <c r="BD609" s="182"/>
      <c r="BE609" s="182"/>
      <c r="BF609" s="182"/>
      <c r="BG609" s="182"/>
      <c r="BH609" s="182"/>
      <c r="BI609" s="182"/>
      <c r="BJ609" s="182"/>
      <c r="BK609" s="182"/>
      <c r="BL609" s="182"/>
      <c r="BM609" s="182"/>
      <c r="BN609" s="182"/>
      <c r="BO609" s="182"/>
      <c r="BP609" s="182"/>
      <c r="BQ609" s="182"/>
      <c r="BR609" s="182"/>
      <c r="BS609" s="182"/>
      <c r="BT609" s="182"/>
      <c r="BU609" s="182"/>
      <c r="BV609" s="182"/>
      <c r="BW609" s="182"/>
      <c r="BX609" s="182"/>
      <c r="BY609" s="182"/>
      <c r="BZ609" s="182"/>
      <c r="CA609" s="182"/>
      <c r="CB609" s="182"/>
      <c r="CC609" s="182"/>
      <c r="CD609" s="182"/>
      <c r="CE609" s="182"/>
      <c r="CF609" s="182"/>
      <c r="CG609" s="182"/>
      <c r="CH609" s="182"/>
      <c r="CI609" s="182"/>
      <c r="CJ609" s="182"/>
      <c r="CK609" s="182"/>
      <c r="CL609" s="182"/>
      <c r="CM609" s="182"/>
      <c r="CN609" s="182"/>
      <c r="CO609" s="182"/>
      <c r="CP609" s="182"/>
      <c r="CQ609" s="182"/>
      <c r="CR609" s="182"/>
      <c r="CS609" s="182"/>
      <c r="CT609" s="182"/>
      <c r="CU609" s="182"/>
      <c r="CV609" s="191"/>
      <c r="CW609" s="21"/>
      <c r="CX609" s="196"/>
    </row>
    <row r="610" spans="1:102" ht="15" customHeight="1" x14ac:dyDescent="0.25">
      <c r="A610" s="220"/>
      <c r="B610" s="230"/>
      <c r="C610" s="223"/>
      <c r="D610" s="226"/>
      <c r="E610" s="228"/>
      <c r="F610" s="32" t="s">
        <v>33</v>
      </c>
      <c r="G610" s="44"/>
      <c r="H610" s="133"/>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134"/>
      <c r="AK610" s="182"/>
      <c r="AL610" s="182"/>
      <c r="AM610" s="182"/>
      <c r="AN610" s="182"/>
      <c r="AO610" s="182"/>
      <c r="AP610" s="182"/>
      <c r="AQ610" s="182"/>
      <c r="AR610" s="182"/>
      <c r="AS610" s="182"/>
      <c r="AT610" s="182"/>
      <c r="AU610" s="182"/>
      <c r="AV610" s="182"/>
      <c r="AW610" s="182"/>
      <c r="AX610" s="182"/>
      <c r="AY610" s="182"/>
      <c r="AZ610" s="182"/>
      <c r="BA610" s="182"/>
      <c r="BB610" s="182"/>
      <c r="BC610" s="182"/>
      <c r="BD610" s="182"/>
      <c r="BE610" s="182"/>
      <c r="BF610" s="182"/>
      <c r="BG610" s="182"/>
      <c r="BH610" s="182"/>
      <c r="BI610" s="182"/>
      <c r="BJ610" s="182"/>
      <c r="BK610" s="182"/>
      <c r="BL610" s="182"/>
      <c r="BM610" s="182"/>
      <c r="BN610" s="182"/>
      <c r="BO610" s="182"/>
      <c r="BP610" s="182"/>
      <c r="BQ610" s="182"/>
      <c r="BR610" s="182"/>
      <c r="BS610" s="182"/>
      <c r="BT610" s="182"/>
      <c r="BU610" s="182"/>
      <c r="BV610" s="182"/>
      <c r="BW610" s="182"/>
      <c r="BX610" s="182"/>
      <c r="BY610" s="182"/>
      <c r="BZ610" s="182"/>
      <c r="CA610" s="182"/>
      <c r="CB610" s="182"/>
      <c r="CC610" s="182"/>
      <c r="CD610" s="182"/>
      <c r="CE610" s="182"/>
      <c r="CF610" s="182"/>
      <c r="CG610" s="182"/>
      <c r="CH610" s="182"/>
      <c r="CI610" s="182"/>
      <c r="CJ610" s="182"/>
      <c r="CK610" s="182"/>
      <c r="CL610" s="182"/>
      <c r="CM610" s="182"/>
      <c r="CN610" s="182"/>
      <c r="CO610" s="182"/>
      <c r="CP610" s="182"/>
      <c r="CQ610" s="182"/>
      <c r="CR610" s="182"/>
      <c r="CS610" s="182"/>
      <c r="CT610" s="182"/>
      <c r="CU610" s="182"/>
      <c r="CV610" s="191"/>
      <c r="CW610" s="21"/>
      <c r="CX610" s="196"/>
    </row>
    <row r="611" spans="1:102" ht="15" customHeight="1" x14ac:dyDescent="0.25">
      <c r="A611" s="220"/>
      <c r="B611" s="230"/>
      <c r="C611" s="223"/>
      <c r="D611" s="226"/>
      <c r="E611" s="228"/>
      <c r="F611" s="47" t="s">
        <v>34</v>
      </c>
      <c r="G611" s="135" t="str">
        <f t="shared" ref="G611" si="137">IF(COUNTIF(I611:CV614,"&gt;0"),"Yes","No")</f>
        <v>No</v>
      </c>
      <c r="H611" s="135"/>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136"/>
      <c r="AK611" s="183"/>
      <c r="AL611" s="183"/>
      <c r="AM611" s="183"/>
      <c r="AN611" s="183"/>
      <c r="AO611" s="183"/>
      <c r="AP611" s="183"/>
      <c r="AQ611" s="183"/>
      <c r="AR611" s="183"/>
      <c r="AS611" s="183"/>
      <c r="AT611" s="183"/>
      <c r="AU611" s="183"/>
      <c r="AV611" s="183"/>
      <c r="AW611" s="183"/>
      <c r="AX611" s="183"/>
      <c r="AY611" s="183"/>
      <c r="AZ611" s="183"/>
      <c r="BA611" s="183"/>
      <c r="BB611" s="183"/>
      <c r="BC611" s="183"/>
      <c r="BD611" s="183"/>
      <c r="BE611" s="183"/>
      <c r="BF611" s="183"/>
      <c r="BG611" s="183"/>
      <c r="BH611" s="183"/>
      <c r="BI611" s="183"/>
      <c r="BJ611" s="183"/>
      <c r="BK611" s="183"/>
      <c r="BL611" s="183"/>
      <c r="BM611" s="183"/>
      <c r="BN611" s="183"/>
      <c r="BO611" s="183"/>
      <c r="BP611" s="183"/>
      <c r="BQ611" s="183"/>
      <c r="BR611" s="183"/>
      <c r="BS611" s="183"/>
      <c r="BT611" s="183"/>
      <c r="BU611" s="183"/>
      <c r="BV611" s="183"/>
      <c r="BW611" s="183"/>
      <c r="BX611" s="183"/>
      <c r="BY611" s="183"/>
      <c r="BZ611" s="183"/>
      <c r="CA611" s="183"/>
      <c r="CB611" s="183"/>
      <c r="CC611" s="183"/>
      <c r="CD611" s="183"/>
      <c r="CE611" s="183"/>
      <c r="CF611" s="183"/>
      <c r="CG611" s="183"/>
      <c r="CH611" s="183"/>
      <c r="CI611" s="183"/>
      <c r="CJ611" s="183"/>
      <c r="CK611" s="183"/>
      <c r="CL611" s="183"/>
      <c r="CM611" s="183"/>
      <c r="CN611" s="183"/>
      <c r="CO611" s="183"/>
      <c r="CP611" s="183"/>
      <c r="CQ611" s="183"/>
      <c r="CR611" s="183"/>
      <c r="CS611" s="183"/>
      <c r="CT611" s="183"/>
      <c r="CU611" s="183"/>
      <c r="CV611" s="192"/>
      <c r="CW611" s="21"/>
      <c r="CX611" s="196"/>
    </row>
    <row r="612" spans="1:102" ht="15" customHeight="1" x14ac:dyDescent="0.25">
      <c r="A612" s="220"/>
      <c r="B612" s="230"/>
      <c r="C612" s="223"/>
      <c r="D612" s="226"/>
      <c r="E612" s="228"/>
      <c r="F612" s="47" t="s">
        <v>35</v>
      </c>
      <c r="G612" s="44"/>
      <c r="H612" s="135"/>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136"/>
      <c r="AK612" s="183"/>
      <c r="AL612" s="183"/>
      <c r="AM612" s="183"/>
      <c r="AN612" s="183"/>
      <c r="AO612" s="183"/>
      <c r="AP612" s="183"/>
      <c r="AQ612" s="183"/>
      <c r="AR612" s="183"/>
      <c r="AS612" s="183"/>
      <c r="AT612" s="183"/>
      <c r="AU612" s="183"/>
      <c r="AV612" s="183"/>
      <c r="AW612" s="183"/>
      <c r="AX612" s="183"/>
      <c r="AY612" s="183"/>
      <c r="AZ612" s="183"/>
      <c r="BA612" s="183"/>
      <c r="BB612" s="183"/>
      <c r="BC612" s="183"/>
      <c r="BD612" s="183"/>
      <c r="BE612" s="183"/>
      <c r="BF612" s="183"/>
      <c r="BG612" s="183"/>
      <c r="BH612" s="183"/>
      <c r="BI612" s="183"/>
      <c r="BJ612" s="183"/>
      <c r="BK612" s="183"/>
      <c r="BL612" s="183"/>
      <c r="BM612" s="183"/>
      <c r="BN612" s="183"/>
      <c r="BO612" s="183"/>
      <c r="BP612" s="183"/>
      <c r="BQ612" s="183"/>
      <c r="BR612" s="183"/>
      <c r="BS612" s="183"/>
      <c r="BT612" s="183"/>
      <c r="BU612" s="183"/>
      <c r="BV612" s="183"/>
      <c r="BW612" s="183"/>
      <c r="BX612" s="183"/>
      <c r="BY612" s="183"/>
      <c r="BZ612" s="183"/>
      <c r="CA612" s="183"/>
      <c r="CB612" s="183"/>
      <c r="CC612" s="183"/>
      <c r="CD612" s="183"/>
      <c r="CE612" s="183"/>
      <c r="CF612" s="183"/>
      <c r="CG612" s="183"/>
      <c r="CH612" s="183"/>
      <c r="CI612" s="183"/>
      <c r="CJ612" s="183"/>
      <c r="CK612" s="183"/>
      <c r="CL612" s="183"/>
      <c r="CM612" s="183"/>
      <c r="CN612" s="183"/>
      <c r="CO612" s="183"/>
      <c r="CP612" s="183"/>
      <c r="CQ612" s="183"/>
      <c r="CR612" s="183"/>
      <c r="CS612" s="183"/>
      <c r="CT612" s="183"/>
      <c r="CU612" s="183"/>
      <c r="CV612" s="192"/>
      <c r="CW612" s="21"/>
      <c r="CX612" s="196"/>
    </row>
    <row r="613" spans="1:102" ht="15" customHeight="1" x14ac:dyDescent="0.25">
      <c r="A613" s="220"/>
      <c r="B613" s="230"/>
      <c r="C613" s="223"/>
      <c r="D613" s="226"/>
      <c r="E613" s="228"/>
      <c r="F613" s="47" t="s">
        <v>36</v>
      </c>
      <c r="G613" s="44"/>
      <c r="H613" s="135"/>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136"/>
      <c r="AK613" s="183"/>
      <c r="AL613" s="183"/>
      <c r="AM613" s="183"/>
      <c r="AN613" s="183"/>
      <c r="AO613" s="183"/>
      <c r="AP613" s="183"/>
      <c r="AQ613" s="183"/>
      <c r="AR613" s="183"/>
      <c r="AS613" s="183"/>
      <c r="AT613" s="183"/>
      <c r="AU613" s="183"/>
      <c r="AV613" s="183"/>
      <c r="AW613" s="183"/>
      <c r="AX613" s="183"/>
      <c r="AY613" s="183"/>
      <c r="AZ613" s="183"/>
      <c r="BA613" s="183"/>
      <c r="BB613" s="183"/>
      <c r="BC613" s="183"/>
      <c r="BD613" s="183"/>
      <c r="BE613" s="183"/>
      <c r="BF613" s="183"/>
      <c r="BG613" s="183"/>
      <c r="BH613" s="183"/>
      <c r="BI613" s="183"/>
      <c r="BJ613" s="183"/>
      <c r="BK613" s="183"/>
      <c r="BL613" s="183"/>
      <c r="BM613" s="183"/>
      <c r="BN613" s="183"/>
      <c r="BO613" s="183"/>
      <c r="BP613" s="183"/>
      <c r="BQ613" s="183"/>
      <c r="BR613" s="183"/>
      <c r="BS613" s="183"/>
      <c r="BT613" s="183"/>
      <c r="BU613" s="183"/>
      <c r="BV613" s="183"/>
      <c r="BW613" s="183"/>
      <c r="BX613" s="183"/>
      <c r="BY613" s="183"/>
      <c r="BZ613" s="183"/>
      <c r="CA613" s="183"/>
      <c r="CB613" s="183"/>
      <c r="CC613" s="183"/>
      <c r="CD613" s="183"/>
      <c r="CE613" s="183"/>
      <c r="CF613" s="183"/>
      <c r="CG613" s="183"/>
      <c r="CH613" s="183"/>
      <c r="CI613" s="183"/>
      <c r="CJ613" s="183"/>
      <c r="CK613" s="183"/>
      <c r="CL613" s="183"/>
      <c r="CM613" s="183"/>
      <c r="CN613" s="183"/>
      <c r="CO613" s="183"/>
      <c r="CP613" s="183"/>
      <c r="CQ613" s="183"/>
      <c r="CR613" s="183"/>
      <c r="CS613" s="183"/>
      <c r="CT613" s="183"/>
      <c r="CU613" s="183"/>
      <c r="CV613" s="192"/>
      <c r="CW613" s="21"/>
      <c r="CX613" s="196"/>
    </row>
    <row r="614" spans="1:102" ht="15" customHeight="1" x14ac:dyDescent="0.25">
      <c r="A614" s="220"/>
      <c r="B614" s="230"/>
      <c r="C614" s="223"/>
      <c r="D614" s="226"/>
      <c r="E614" s="228"/>
      <c r="F614" s="47" t="s">
        <v>37</v>
      </c>
      <c r="G614" s="44"/>
      <c r="H614" s="135"/>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136"/>
      <c r="AK614" s="183"/>
      <c r="AL614" s="183"/>
      <c r="AM614" s="183"/>
      <c r="AN614" s="183"/>
      <c r="AO614" s="183"/>
      <c r="AP614" s="183"/>
      <c r="AQ614" s="183"/>
      <c r="AR614" s="183"/>
      <c r="AS614" s="183"/>
      <c r="AT614" s="183"/>
      <c r="AU614" s="183"/>
      <c r="AV614" s="183"/>
      <c r="AW614" s="183"/>
      <c r="AX614" s="183"/>
      <c r="AY614" s="183"/>
      <c r="AZ614" s="183"/>
      <c r="BA614" s="183"/>
      <c r="BB614" s="183"/>
      <c r="BC614" s="183"/>
      <c r="BD614" s="183"/>
      <c r="BE614" s="183"/>
      <c r="BF614" s="183"/>
      <c r="BG614" s="183"/>
      <c r="BH614" s="183"/>
      <c r="BI614" s="183"/>
      <c r="BJ614" s="183"/>
      <c r="BK614" s="183"/>
      <c r="BL614" s="183"/>
      <c r="BM614" s="183"/>
      <c r="BN614" s="183"/>
      <c r="BO614" s="183"/>
      <c r="BP614" s="183"/>
      <c r="BQ614" s="183"/>
      <c r="BR614" s="183"/>
      <c r="BS614" s="183"/>
      <c r="BT614" s="183"/>
      <c r="BU614" s="183"/>
      <c r="BV614" s="183"/>
      <c r="BW614" s="183"/>
      <c r="BX614" s="183"/>
      <c r="BY614" s="183"/>
      <c r="BZ614" s="183"/>
      <c r="CA614" s="183"/>
      <c r="CB614" s="183"/>
      <c r="CC614" s="183"/>
      <c r="CD614" s="183"/>
      <c r="CE614" s="183"/>
      <c r="CF614" s="183"/>
      <c r="CG614" s="183"/>
      <c r="CH614" s="183"/>
      <c r="CI614" s="183"/>
      <c r="CJ614" s="183"/>
      <c r="CK614" s="183"/>
      <c r="CL614" s="183"/>
      <c r="CM614" s="183"/>
      <c r="CN614" s="183"/>
      <c r="CO614" s="183"/>
      <c r="CP614" s="183"/>
      <c r="CQ614" s="183"/>
      <c r="CR614" s="183"/>
      <c r="CS614" s="183"/>
      <c r="CT614" s="183"/>
      <c r="CU614" s="183"/>
      <c r="CV614" s="192"/>
      <c r="CW614" s="21"/>
      <c r="CX614" s="196"/>
    </row>
    <row r="615" spans="1:102" ht="15" customHeight="1" x14ac:dyDescent="0.25">
      <c r="A615" s="220"/>
      <c r="B615" s="230"/>
      <c r="C615" s="223"/>
      <c r="D615" s="226"/>
      <c r="E615" s="228"/>
      <c r="F615" s="49" t="s">
        <v>38</v>
      </c>
      <c r="G615" s="137" t="str">
        <f t="shared" ref="G615" si="138">IF(COUNTIF(I615:CV618,"&gt;0"),"Yes","No")</f>
        <v>No</v>
      </c>
      <c r="H615" s="137"/>
      <c r="I615" s="50"/>
      <c r="J615" s="50"/>
      <c r="K615" s="50"/>
      <c r="L615" s="50"/>
      <c r="M615" s="50"/>
      <c r="N615" s="50"/>
      <c r="O615" s="50"/>
      <c r="P615" s="50"/>
      <c r="Q615" s="50"/>
      <c r="R615" s="50"/>
      <c r="S615" s="50"/>
      <c r="T615" s="50"/>
      <c r="U615" s="50"/>
      <c r="V615" s="50"/>
      <c r="W615" s="50"/>
      <c r="X615" s="50"/>
      <c r="Y615" s="50"/>
      <c r="Z615" s="50"/>
      <c r="AA615" s="50"/>
      <c r="AB615" s="50"/>
      <c r="AC615" s="50"/>
      <c r="AD615" s="50"/>
      <c r="AE615" s="50"/>
      <c r="AF615" s="50"/>
      <c r="AG615" s="50"/>
      <c r="AH615" s="50"/>
      <c r="AI615" s="50"/>
      <c r="AJ615" s="138"/>
      <c r="AK615" s="184"/>
      <c r="AL615" s="184"/>
      <c r="AM615" s="184"/>
      <c r="AN615" s="184"/>
      <c r="AO615" s="184"/>
      <c r="AP615" s="184"/>
      <c r="AQ615" s="184"/>
      <c r="AR615" s="184"/>
      <c r="AS615" s="184"/>
      <c r="AT615" s="184"/>
      <c r="AU615" s="184"/>
      <c r="AV615" s="184"/>
      <c r="AW615" s="184"/>
      <c r="AX615" s="184"/>
      <c r="AY615" s="184"/>
      <c r="AZ615" s="184"/>
      <c r="BA615" s="184"/>
      <c r="BB615" s="184"/>
      <c r="BC615" s="184"/>
      <c r="BD615" s="184"/>
      <c r="BE615" s="184"/>
      <c r="BF615" s="184"/>
      <c r="BG615" s="184"/>
      <c r="BH615" s="184"/>
      <c r="BI615" s="184"/>
      <c r="BJ615" s="184"/>
      <c r="BK615" s="184"/>
      <c r="BL615" s="184"/>
      <c r="BM615" s="184"/>
      <c r="BN615" s="184"/>
      <c r="BO615" s="184"/>
      <c r="BP615" s="184"/>
      <c r="BQ615" s="184"/>
      <c r="BR615" s="184"/>
      <c r="BS615" s="184"/>
      <c r="BT615" s="184"/>
      <c r="BU615" s="184"/>
      <c r="BV615" s="184"/>
      <c r="BW615" s="184"/>
      <c r="BX615" s="184"/>
      <c r="BY615" s="184"/>
      <c r="BZ615" s="184"/>
      <c r="CA615" s="184"/>
      <c r="CB615" s="184"/>
      <c r="CC615" s="184"/>
      <c r="CD615" s="184"/>
      <c r="CE615" s="184"/>
      <c r="CF615" s="184"/>
      <c r="CG615" s="184"/>
      <c r="CH615" s="184"/>
      <c r="CI615" s="184"/>
      <c r="CJ615" s="184"/>
      <c r="CK615" s="184"/>
      <c r="CL615" s="184"/>
      <c r="CM615" s="184"/>
      <c r="CN615" s="184"/>
      <c r="CO615" s="184"/>
      <c r="CP615" s="184"/>
      <c r="CQ615" s="184"/>
      <c r="CR615" s="184"/>
      <c r="CS615" s="184"/>
      <c r="CT615" s="184"/>
      <c r="CU615" s="184"/>
      <c r="CV615" s="193"/>
      <c r="CW615" s="21"/>
      <c r="CX615" s="196"/>
    </row>
    <row r="616" spans="1:102" ht="15" customHeight="1" x14ac:dyDescent="0.25">
      <c r="A616" s="220"/>
      <c r="B616" s="230"/>
      <c r="C616" s="223"/>
      <c r="D616" s="226"/>
      <c r="E616" s="228"/>
      <c r="F616" s="49" t="s">
        <v>39</v>
      </c>
      <c r="G616" s="44"/>
      <c r="H616" s="137"/>
      <c r="I616" s="50"/>
      <c r="J616" s="50"/>
      <c r="K616" s="50"/>
      <c r="L616" s="50"/>
      <c r="M616" s="50"/>
      <c r="N616" s="50"/>
      <c r="O616" s="50"/>
      <c r="P616" s="50"/>
      <c r="Q616" s="50"/>
      <c r="R616" s="50"/>
      <c r="S616" s="50"/>
      <c r="T616" s="50"/>
      <c r="U616" s="50"/>
      <c r="V616" s="50"/>
      <c r="W616" s="50"/>
      <c r="X616" s="50"/>
      <c r="Y616" s="50"/>
      <c r="Z616" s="50"/>
      <c r="AA616" s="50"/>
      <c r="AB616" s="50"/>
      <c r="AC616" s="50"/>
      <c r="AD616" s="50"/>
      <c r="AE616" s="50"/>
      <c r="AF616" s="50"/>
      <c r="AG616" s="50"/>
      <c r="AH616" s="50"/>
      <c r="AI616" s="50"/>
      <c r="AJ616" s="138"/>
      <c r="AK616" s="184"/>
      <c r="AL616" s="184"/>
      <c r="AM616" s="184"/>
      <c r="AN616" s="184"/>
      <c r="AO616" s="184"/>
      <c r="AP616" s="184"/>
      <c r="AQ616" s="184"/>
      <c r="AR616" s="184"/>
      <c r="AS616" s="184"/>
      <c r="AT616" s="184"/>
      <c r="AU616" s="184"/>
      <c r="AV616" s="184"/>
      <c r="AW616" s="184"/>
      <c r="AX616" s="184"/>
      <c r="AY616" s="184"/>
      <c r="AZ616" s="184"/>
      <c r="BA616" s="184"/>
      <c r="BB616" s="184"/>
      <c r="BC616" s="184"/>
      <c r="BD616" s="184"/>
      <c r="BE616" s="184"/>
      <c r="BF616" s="184"/>
      <c r="BG616" s="184"/>
      <c r="BH616" s="184"/>
      <c r="BI616" s="184"/>
      <c r="BJ616" s="184"/>
      <c r="BK616" s="184"/>
      <c r="BL616" s="184"/>
      <c r="BM616" s="184"/>
      <c r="BN616" s="184"/>
      <c r="BO616" s="184"/>
      <c r="BP616" s="184"/>
      <c r="BQ616" s="184"/>
      <c r="BR616" s="184"/>
      <c r="BS616" s="184"/>
      <c r="BT616" s="184"/>
      <c r="BU616" s="184"/>
      <c r="BV616" s="184"/>
      <c r="BW616" s="184"/>
      <c r="BX616" s="184"/>
      <c r="BY616" s="184"/>
      <c r="BZ616" s="184"/>
      <c r="CA616" s="184"/>
      <c r="CB616" s="184"/>
      <c r="CC616" s="184"/>
      <c r="CD616" s="184"/>
      <c r="CE616" s="184"/>
      <c r="CF616" s="184"/>
      <c r="CG616" s="184"/>
      <c r="CH616" s="184"/>
      <c r="CI616" s="184"/>
      <c r="CJ616" s="184"/>
      <c r="CK616" s="184"/>
      <c r="CL616" s="184"/>
      <c r="CM616" s="184"/>
      <c r="CN616" s="184"/>
      <c r="CO616" s="184"/>
      <c r="CP616" s="184"/>
      <c r="CQ616" s="184"/>
      <c r="CR616" s="184"/>
      <c r="CS616" s="184"/>
      <c r="CT616" s="184"/>
      <c r="CU616" s="184"/>
      <c r="CV616" s="193"/>
      <c r="CW616" s="21"/>
      <c r="CX616" s="196"/>
    </row>
    <row r="617" spans="1:102" ht="15" customHeight="1" x14ac:dyDescent="0.25">
      <c r="A617" s="220"/>
      <c r="B617" s="230"/>
      <c r="C617" s="223"/>
      <c r="D617" s="226"/>
      <c r="E617" s="228"/>
      <c r="F617" s="49" t="s">
        <v>40</v>
      </c>
      <c r="G617" s="44"/>
      <c r="H617" s="137"/>
      <c r="I617" s="50"/>
      <c r="J617" s="50"/>
      <c r="K617" s="50"/>
      <c r="L617" s="50"/>
      <c r="M617" s="50"/>
      <c r="N617" s="50"/>
      <c r="O617" s="50"/>
      <c r="P617" s="50"/>
      <c r="Q617" s="50"/>
      <c r="R617" s="50"/>
      <c r="S617" s="50"/>
      <c r="T617" s="50"/>
      <c r="U617" s="50"/>
      <c r="V617" s="50"/>
      <c r="W617" s="50"/>
      <c r="X617" s="50"/>
      <c r="Y617" s="50"/>
      <c r="Z617" s="50"/>
      <c r="AA617" s="50"/>
      <c r="AB617" s="50"/>
      <c r="AC617" s="50"/>
      <c r="AD617" s="50"/>
      <c r="AE617" s="50"/>
      <c r="AF617" s="50"/>
      <c r="AG617" s="50"/>
      <c r="AH617" s="50"/>
      <c r="AI617" s="50"/>
      <c r="AJ617" s="138"/>
      <c r="AK617" s="184"/>
      <c r="AL617" s="184"/>
      <c r="AM617" s="184"/>
      <c r="AN617" s="184"/>
      <c r="AO617" s="184"/>
      <c r="AP617" s="184"/>
      <c r="AQ617" s="184"/>
      <c r="AR617" s="184"/>
      <c r="AS617" s="184"/>
      <c r="AT617" s="184"/>
      <c r="AU617" s="184"/>
      <c r="AV617" s="184"/>
      <c r="AW617" s="184"/>
      <c r="AX617" s="184"/>
      <c r="AY617" s="184"/>
      <c r="AZ617" s="184"/>
      <c r="BA617" s="184"/>
      <c r="BB617" s="184"/>
      <c r="BC617" s="184"/>
      <c r="BD617" s="184"/>
      <c r="BE617" s="184"/>
      <c r="BF617" s="184"/>
      <c r="BG617" s="184"/>
      <c r="BH617" s="184"/>
      <c r="BI617" s="184"/>
      <c r="BJ617" s="184"/>
      <c r="BK617" s="184"/>
      <c r="BL617" s="184"/>
      <c r="BM617" s="184"/>
      <c r="BN617" s="184"/>
      <c r="BO617" s="184"/>
      <c r="BP617" s="184"/>
      <c r="BQ617" s="184"/>
      <c r="BR617" s="184"/>
      <c r="BS617" s="184"/>
      <c r="BT617" s="184"/>
      <c r="BU617" s="184"/>
      <c r="BV617" s="184"/>
      <c r="BW617" s="184"/>
      <c r="BX617" s="184"/>
      <c r="BY617" s="184"/>
      <c r="BZ617" s="184"/>
      <c r="CA617" s="184"/>
      <c r="CB617" s="184"/>
      <c r="CC617" s="184"/>
      <c r="CD617" s="184"/>
      <c r="CE617" s="184"/>
      <c r="CF617" s="184"/>
      <c r="CG617" s="184"/>
      <c r="CH617" s="184"/>
      <c r="CI617" s="184"/>
      <c r="CJ617" s="184"/>
      <c r="CK617" s="184"/>
      <c r="CL617" s="184"/>
      <c r="CM617" s="184"/>
      <c r="CN617" s="184"/>
      <c r="CO617" s="184"/>
      <c r="CP617" s="184"/>
      <c r="CQ617" s="184"/>
      <c r="CR617" s="184"/>
      <c r="CS617" s="184"/>
      <c r="CT617" s="184"/>
      <c r="CU617" s="184"/>
      <c r="CV617" s="193"/>
      <c r="CW617" s="21"/>
      <c r="CX617" s="196"/>
    </row>
    <row r="618" spans="1:102" ht="15" customHeight="1" x14ac:dyDescent="0.25">
      <c r="A618" s="220"/>
      <c r="B618" s="230"/>
      <c r="C618" s="223"/>
      <c r="D618" s="226"/>
      <c r="E618" s="228"/>
      <c r="F618" s="49" t="s">
        <v>41</v>
      </c>
      <c r="G618" s="44"/>
      <c r="H618" s="137"/>
      <c r="I618" s="50"/>
      <c r="J618" s="50"/>
      <c r="K618" s="50"/>
      <c r="L618" s="50"/>
      <c r="M618" s="50"/>
      <c r="N618" s="50"/>
      <c r="O618" s="50"/>
      <c r="P618" s="50"/>
      <c r="Q618" s="50"/>
      <c r="R618" s="50"/>
      <c r="S618" s="50"/>
      <c r="T618" s="50"/>
      <c r="U618" s="50"/>
      <c r="V618" s="50"/>
      <c r="W618" s="50"/>
      <c r="X618" s="50"/>
      <c r="Y618" s="50"/>
      <c r="Z618" s="50"/>
      <c r="AA618" s="50"/>
      <c r="AB618" s="50"/>
      <c r="AC618" s="50"/>
      <c r="AD618" s="50"/>
      <c r="AE618" s="50"/>
      <c r="AF618" s="50"/>
      <c r="AG618" s="50"/>
      <c r="AH618" s="50"/>
      <c r="AI618" s="50"/>
      <c r="AJ618" s="138"/>
      <c r="AK618" s="184"/>
      <c r="AL618" s="184"/>
      <c r="AM618" s="184"/>
      <c r="AN618" s="184"/>
      <c r="AO618" s="184"/>
      <c r="AP618" s="184"/>
      <c r="AQ618" s="184"/>
      <c r="AR618" s="184"/>
      <c r="AS618" s="184"/>
      <c r="AT618" s="184"/>
      <c r="AU618" s="184"/>
      <c r="AV618" s="184"/>
      <c r="AW618" s="184"/>
      <c r="AX618" s="184"/>
      <c r="AY618" s="184"/>
      <c r="AZ618" s="184"/>
      <c r="BA618" s="184"/>
      <c r="BB618" s="184"/>
      <c r="BC618" s="184"/>
      <c r="BD618" s="184"/>
      <c r="BE618" s="184"/>
      <c r="BF618" s="184"/>
      <c r="BG618" s="184"/>
      <c r="BH618" s="184"/>
      <c r="BI618" s="184"/>
      <c r="BJ618" s="184"/>
      <c r="BK618" s="184"/>
      <c r="BL618" s="184"/>
      <c r="BM618" s="184"/>
      <c r="BN618" s="184"/>
      <c r="BO618" s="184"/>
      <c r="BP618" s="184"/>
      <c r="BQ618" s="184"/>
      <c r="BR618" s="184"/>
      <c r="BS618" s="184"/>
      <c r="BT618" s="184"/>
      <c r="BU618" s="184"/>
      <c r="BV618" s="184"/>
      <c r="BW618" s="184"/>
      <c r="BX618" s="184"/>
      <c r="BY618" s="184"/>
      <c r="BZ618" s="184"/>
      <c r="CA618" s="184"/>
      <c r="CB618" s="184"/>
      <c r="CC618" s="184"/>
      <c r="CD618" s="184"/>
      <c r="CE618" s="184"/>
      <c r="CF618" s="184"/>
      <c r="CG618" s="184"/>
      <c r="CH618" s="184"/>
      <c r="CI618" s="184"/>
      <c r="CJ618" s="184"/>
      <c r="CK618" s="184"/>
      <c r="CL618" s="184"/>
      <c r="CM618" s="184"/>
      <c r="CN618" s="184"/>
      <c r="CO618" s="184"/>
      <c r="CP618" s="184"/>
      <c r="CQ618" s="184"/>
      <c r="CR618" s="184"/>
      <c r="CS618" s="184"/>
      <c r="CT618" s="184"/>
      <c r="CU618" s="184"/>
      <c r="CV618" s="193"/>
      <c r="CW618" s="21"/>
      <c r="CX618" s="196"/>
    </row>
    <row r="619" spans="1:102" ht="15" customHeight="1" x14ac:dyDescent="0.25">
      <c r="A619" s="220"/>
      <c r="B619" s="230"/>
      <c r="C619" s="223"/>
      <c r="D619" s="226"/>
      <c r="E619" s="228"/>
      <c r="F619" s="77" t="s">
        <v>42</v>
      </c>
      <c r="G619" s="139" t="str">
        <f t="shared" ref="G619" si="139">IF(COUNTIF(I619:CV622,"&gt;0"),"Yes","No")</f>
        <v>No</v>
      </c>
      <c r="H619" s="139"/>
      <c r="I619" s="78"/>
      <c r="J619" s="78"/>
      <c r="K619" s="78"/>
      <c r="L619" s="78"/>
      <c r="M619" s="78"/>
      <c r="N619" s="78"/>
      <c r="O619" s="78"/>
      <c r="P619" s="78"/>
      <c r="Q619" s="78"/>
      <c r="R619" s="78"/>
      <c r="S619" s="78"/>
      <c r="T619" s="78"/>
      <c r="U619" s="78"/>
      <c r="V619" s="78"/>
      <c r="W619" s="78"/>
      <c r="X619" s="78"/>
      <c r="Y619" s="78"/>
      <c r="Z619" s="78"/>
      <c r="AA619" s="78"/>
      <c r="AB619" s="78"/>
      <c r="AC619" s="78"/>
      <c r="AD619" s="78"/>
      <c r="AE619" s="78"/>
      <c r="AF619" s="78"/>
      <c r="AG619" s="78"/>
      <c r="AH619" s="78"/>
      <c r="AI619" s="78"/>
      <c r="AJ619" s="140"/>
      <c r="AK619" s="185"/>
      <c r="AL619" s="185"/>
      <c r="AM619" s="185"/>
      <c r="AN619" s="185"/>
      <c r="AO619" s="185"/>
      <c r="AP619" s="185"/>
      <c r="AQ619" s="185"/>
      <c r="AR619" s="185"/>
      <c r="AS619" s="185"/>
      <c r="AT619" s="185"/>
      <c r="AU619" s="185"/>
      <c r="AV619" s="185"/>
      <c r="AW619" s="185"/>
      <c r="AX619" s="185"/>
      <c r="AY619" s="185"/>
      <c r="AZ619" s="185"/>
      <c r="BA619" s="185"/>
      <c r="BB619" s="185"/>
      <c r="BC619" s="185"/>
      <c r="BD619" s="185"/>
      <c r="BE619" s="185"/>
      <c r="BF619" s="185"/>
      <c r="BG619" s="185"/>
      <c r="BH619" s="185"/>
      <c r="BI619" s="185"/>
      <c r="BJ619" s="185"/>
      <c r="BK619" s="185"/>
      <c r="BL619" s="185"/>
      <c r="BM619" s="185"/>
      <c r="BN619" s="185"/>
      <c r="BO619" s="185"/>
      <c r="BP619" s="185"/>
      <c r="BQ619" s="185"/>
      <c r="BR619" s="185"/>
      <c r="BS619" s="185"/>
      <c r="BT619" s="185"/>
      <c r="BU619" s="185"/>
      <c r="BV619" s="185"/>
      <c r="BW619" s="185"/>
      <c r="BX619" s="185"/>
      <c r="BY619" s="185"/>
      <c r="BZ619" s="185"/>
      <c r="CA619" s="185"/>
      <c r="CB619" s="185"/>
      <c r="CC619" s="185"/>
      <c r="CD619" s="185"/>
      <c r="CE619" s="185"/>
      <c r="CF619" s="185"/>
      <c r="CG619" s="185"/>
      <c r="CH619" s="185"/>
      <c r="CI619" s="185"/>
      <c r="CJ619" s="185"/>
      <c r="CK619" s="185"/>
      <c r="CL619" s="185"/>
      <c r="CM619" s="185"/>
      <c r="CN619" s="185"/>
      <c r="CO619" s="185"/>
      <c r="CP619" s="185"/>
      <c r="CQ619" s="185"/>
      <c r="CR619" s="185"/>
      <c r="CS619" s="185"/>
      <c r="CT619" s="185"/>
      <c r="CU619" s="185"/>
      <c r="CV619" s="194"/>
      <c r="CW619" s="21"/>
      <c r="CX619" s="196"/>
    </row>
    <row r="620" spans="1:102" ht="15" customHeight="1" x14ac:dyDescent="0.25">
      <c r="A620" s="220"/>
      <c r="B620" s="230"/>
      <c r="C620" s="223"/>
      <c r="D620" s="226"/>
      <c r="E620" s="228"/>
      <c r="F620" s="77" t="s">
        <v>43</v>
      </c>
      <c r="G620" s="44"/>
      <c r="H620" s="139"/>
      <c r="I620" s="78"/>
      <c r="J620" s="78"/>
      <c r="K620" s="78"/>
      <c r="L620" s="78"/>
      <c r="M620" s="78"/>
      <c r="N620" s="78"/>
      <c r="O620" s="78"/>
      <c r="P620" s="78"/>
      <c r="Q620" s="78"/>
      <c r="R620" s="78"/>
      <c r="S620" s="78"/>
      <c r="T620" s="78"/>
      <c r="U620" s="78"/>
      <c r="V620" s="78"/>
      <c r="W620" s="78"/>
      <c r="X620" s="78"/>
      <c r="Y620" s="78"/>
      <c r="Z620" s="78"/>
      <c r="AA620" s="78"/>
      <c r="AB620" s="78"/>
      <c r="AC620" s="78"/>
      <c r="AD620" s="78"/>
      <c r="AE620" s="78"/>
      <c r="AF620" s="78"/>
      <c r="AG620" s="78"/>
      <c r="AH620" s="78"/>
      <c r="AI620" s="78"/>
      <c r="AJ620" s="140"/>
      <c r="AK620" s="185"/>
      <c r="AL620" s="185"/>
      <c r="AM620" s="185"/>
      <c r="AN620" s="185"/>
      <c r="AO620" s="185"/>
      <c r="AP620" s="185"/>
      <c r="AQ620" s="185"/>
      <c r="AR620" s="185"/>
      <c r="AS620" s="185"/>
      <c r="AT620" s="185"/>
      <c r="AU620" s="185"/>
      <c r="AV620" s="185"/>
      <c r="AW620" s="185"/>
      <c r="AX620" s="185"/>
      <c r="AY620" s="185"/>
      <c r="AZ620" s="185"/>
      <c r="BA620" s="185"/>
      <c r="BB620" s="185"/>
      <c r="BC620" s="185"/>
      <c r="BD620" s="185"/>
      <c r="BE620" s="185"/>
      <c r="BF620" s="185"/>
      <c r="BG620" s="185"/>
      <c r="BH620" s="185"/>
      <c r="BI620" s="185"/>
      <c r="BJ620" s="185"/>
      <c r="BK620" s="185"/>
      <c r="BL620" s="185"/>
      <c r="BM620" s="185"/>
      <c r="BN620" s="185"/>
      <c r="BO620" s="185"/>
      <c r="BP620" s="185"/>
      <c r="BQ620" s="185"/>
      <c r="BR620" s="185"/>
      <c r="BS620" s="185"/>
      <c r="BT620" s="185"/>
      <c r="BU620" s="185"/>
      <c r="BV620" s="185"/>
      <c r="BW620" s="185"/>
      <c r="BX620" s="185"/>
      <c r="BY620" s="185"/>
      <c r="BZ620" s="185"/>
      <c r="CA620" s="185"/>
      <c r="CB620" s="185"/>
      <c r="CC620" s="185"/>
      <c r="CD620" s="185"/>
      <c r="CE620" s="185"/>
      <c r="CF620" s="185"/>
      <c r="CG620" s="185"/>
      <c r="CH620" s="185"/>
      <c r="CI620" s="185"/>
      <c r="CJ620" s="185"/>
      <c r="CK620" s="185"/>
      <c r="CL620" s="185"/>
      <c r="CM620" s="185"/>
      <c r="CN620" s="185"/>
      <c r="CO620" s="185"/>
      <c r="CP620" s="185"/>
      <c r="CQ620" s="185"/>
      <c r="CR620" s="185"/>
      <c r="CS620" s="185"/>
      <c r="CT620" s="185"/>
      <c r="CU620" s="185"/>
      <c r="CV620" s="194"/>
      <c r="CW620" s="21"/>
      <c r="CX620" s="196"/>
    </row>
    <row r="621" spans="1:102" ht="15" customHeight="1" x14ac:dyDescent="0.25">
      <c r="A621" s="220"/>
      <c r="B621" s="230"/>
      <c r="C621" s="223"/>
      <c r="D621" s="226"/>
      <c r="E621" s="228"/>
      <c r="F621" s="77" t="s">
        <v>44</v>
      </c>
      <c r="G621" s="44"/>
      <c r="H621" s="139"/>
      <c r="I621" s="78"/>
      <c r="J621" s="78"/>
      <c r="K621" s="78"/>
      <c r="L621" s="78"/>
      <c r="M621" s="78"/>
      <c r="N621" s="78"/>
      <c r="O621" s="78"/>
      <c r="P621" s="78"/>
      <c r="Q621" s="78"/>
      <c r="R621" s="78"/>
      <c r="S621" s="78"/>
      <c r="T621" s="78"/>
      <c r="U621" s="78"/>
      <c r="V621" s="78"/>
      <c r="W621" s="78"/>
      <c r="X621" s="78"/>
      <c r="Y621" s="78"/>
      <c r="Z621" s="78"/>
      <c r="AA621" s="78"/>
      <c r="AB621" s="78"/>
      <c r="AC621" s="78"/>
      <c r="AD621" s="78"/>
      <c r="AE621" s="78"/>
      <c r="AF621" s="78"/>
      <c r="AG621" s="78"/>
      <c r="AH621" s="78"/>
      <c r="AI621" s="78"/>
      <c r="AJ621" s="140"/>
      <c r="AK621" s="185"/>
      <c r="AL621" s="185"/>
      <c r="AM621" s="185"/>
      <c r="AN621" s="185"/>
      <c r="AO621" s="185"/>
      <c r="AP621" s="185"/>
      <c r="AQ621" s="185"/>
      <c r="AR621" s="185"/>
      <c r="AS621" s="185"/>
      <c r="AT621" s="185"/>
      <c r="AU621" s="185"/>
      <c r="AV621" s="185"/>
      <c r="AW621" s="185"/>
      <c r="AX621" s="185"/>
      <c r="AY621" s="185"/>
      <c r="AZ621" s="185"/>
      <c r="BA621" s="185"/>
      <c r="BB621" s="185"/>
      <c r="BC621" s="185"/>
      <c r="BD621" s="185"/>
      <c r="BE621" s="185"/>
      <c r="BF621" s="185"/>
      <c r="BG621" s="185"/>
      <c r="BH621" s="185"/>
      <c r="BI621" s="185"/>
      <c r="BJ621" s="185"/>
      <c r="BK621" s="185"/>
      <c r="BL621" s="185"/>
      <c r="BM621" s="185"/>
      <c r="BN621" s="185"/>
      <c r="BO621" s="185"/>
      <c r="BP621" s="185"/>
      <c r="BQ621" s="185"/>
      <c r="BR621" s="185"/>
      <c r="BS621" s="185"/>
      <c r="BT621" s="185"/>
      <c r="BU621" s="185"/>
      <c r="BV621" s="185"/>
      <c r="BW621" s="185"/>
      <c r="BX621" s="185"/>
      <c r="BY621" s="185"/>
      <c r="BZ621" s="185"/>
      <c r="CA621" s="185"/>
      <c r="CB621" s="185"/>
      <c r="CC621" s="185"/>
      <c r="CD621" s="185"/>
      <c r="CE621" s="185"/>
      <c r="CF621" s="185"/>
      <c r="CG621" s="185"/>
      <c r="CH621" s="185"/>
      <c r="CI621" s="185"/>
      <c r="CJ621" s="185"/>
      <c r="CK621" s="185"/>
      <c r="CL621" s="185"/>
      <c r="CM621" s="185"/>
      <c r="CN621" s="185"/>
      <c r="CO621" s="185"/>
      <c r="CP621" s="185"/>
      <c r="CQ621" s="185"/>
      <c r="CR621" s="185"/>
      <c r="CS621" s="185"/>
      <c r="CT621" s="185"/>
      <c r="CU621" s="185"/>
      <c r="CV621" s="194"/>
      <c r="CW621" s="21"/>
      <c r="CX621" s="196"/>
    </row>
    <row r="622" spans="1:102" ht="15" customHeight="1" thickBot="1" x14ac:dyDescent="0.3">
      <c r="A622" s="221"/>
      <c r="B622" s="231"/>
      <c r="C622" s="224"/>
      <c r="D622" s="227"/>
      <c r="E622" s="228"/>
      <c r="F622" s="79" t="s">
        <v>45</v>
      </c>
      <c r="G622" s="44"/>
      <c r="H622" s="141"/>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142"/>
      <c r="AK622" s="186"/>
      <c r="AL622" s="186"/>
      <c r="AM622" s="186"/>
      <c r="AN622" s="186"/>
      <c r="AO622" s="186"/>
      <c r="AP622" s="186"/>
      <c r="AQ622" s="186"/>
      <c r="AR622" s="186"/>
      <c r="AS622" s="186"/>
      <c r="AT622" s="186"/>
      <c r="AU622" s="186"/>
      <c r="AV622" s="186"/>
      <c r="AW622" s="186"/>
      <c r="AX622" s="186"/>
      <c r="AY622" s="186"/>
      <c r="AZ622" s="186"/>
      <c r="BA622" s="186"/>
      <c r="BB622" s="186"/>
      <c r="BC622" s="186"/>
      <c r="BD622" s="186"/>
      <c r="BE622" s="186"/>
      <c r="BF622" s="186"/>
      <c r="BG622" s="186"/>
      <c r="BH622" s="186"/>
      <c r="BI622" s="186"/>
      <c r="BJ622" s="186"/>
      <c r="BK622" s="186"/>
      <c r="BL622" s="186"/>
      <c r="BM622" s="186"/>
      <c r="BN622" s="186"/>
      <c r="BO622" s="186"/>
      <c r="BP622" s="186"/>
      <c r="BQ622" s="186"/>
      <c r="BR622" s="186"/>
      <c r="BS622" s="186"/>
      <c r="BT622" s="186"/>
      <c r="BU622" s="186"/>
      <c r="BV622" s="186"/>
      <c r="BW622" s="186"/>
      <c r="BX622" s="186"/>
      <c r="BY622" s="186"/>
      <c r="BZ622" s="186"/>
      <c r="CA622" s="186"/>
      <c r="CB622" s="186"/>
      <c r="CC622" s="186"/>
      <c r="CD622" s="186"/>
      <c r="CE622" s="186"/>
      <c r="CF622" s="186"/>
      <c r="CG622" s="186"/>
      <c r="CH622" s="186"/>
      <c r="CI622" s="186"/>
      <c r="CJ622" s="186"/>
      <c r="CK622" s="186"/>
      <c r="CL622" s="186"/>
      <c r="CM622" s="186"/>
      <c r="CN622" s="186"/>
      <c r="CO622" s="186"/>
      <c r="CP622" s="186"/>
      <c r="CQ622" s="186"/>
      <c r="CR622" s="186"/>
      <c r="CS622" s="186"/>
      <c r="CT622" s="186"/>
      <c r="CU622" s="186"/>
      <c r="CV622" s="195"/>
      <c r="CW622" s="21"/>
      <c r="CX622" s="196"/>
    </row>
    <row r="623" spans="1:102" ht="15" customHeight="1" thickBot="1" x14ac:dyDescent="0.3">
      <c r="A623" s="219"/>
      <c r="B623" s="158" t="s">
        <v>15</v>
      </c>
      <c r="C623" s="222"/>
      <c r="D623" s="225"/>
      <c r="E623" s="228"/>
      <c r="F623" s="51" t="s">
        <v>16</v>
      </c>
      <c r="G623" s="22" t="str">
        <f t="shared" ref="G623" si="140">IF(COUNTIF(I623:CV626,"&gt;0"),"Yes","No")</f>
        <v>No</v>
      </c>
      <c r="H623" s="126"/>
      <c r="I623" s="113"/>
      <c r="J623" s="112"/>
      <c r="K623" s="112"/>
      <c r="L623" s="112"/>
      <c r="M623" s="112"/>
      <c r="N623" s="113"/>
      <c r="O623" s="113"/>
      <c r="P623" s="113"/>
      <c r="Q623" s="113"/>
      <c r="R623" s="113"/>
      <c r="S623" s="113"/>
      <c r="T623" s="113"/>
      <c r="U623" s="113"/>
      <c r="V623" s="113"/>
      <c r="W623" s="113"/>
      <c r="X623" s="113"/>
      <c r="Y623" s="113"/>
      <c r="Z623" s="113"/>
      <c r="AA623" s="113"/>
      <c r="AB623" s="113"/>
      <c r="AC623" s="113"/>
      <c r="AD623" s="113"/>
      <c r="AE623" s="113"/>
      <c r="AF623" s="113"/>
      <c r="AG623" s="113"/>
      <c r="AH623" s="113"/>
      <c r="AI623" s="113"/>
      <c r="AJ623" s="127"/>
      <c r="AK623" s="178"/>
      <c r="AL623" s="178"/>
      <c r="AM623" s="178"/>
      <c r="AN623" s="178"/>
      <c r="AO623" s="178"/>
      <c r="AP623" s="178"/>
      <c r="AQ623" s="178"/>
      <c r="AR623" s="178"/>
      <c r="AS623" s="178"/>
      <c r="AT623" s="178"/>
      <c r="AU623" s="178"/>
      <c r="AV623" s="178"/>
      <c r="AW623" s="178"/>
      <c r="AX623" s="178"/>
      <c r="AY623" s="178"/>
      <c r="AZ623" s="178"/>
      <c r="BA623" s="178"/>
      <c r="BB623" s="178"/>
      <c r="BC623" s="178"/>
      <c r="BD623" s="178"/>
      <c r="BE623" s="178"/>
      <c r="BF623" s="178"/>
      <c r="BG623" s="178"/>
      <c r="BH623" s="178"/>
      <c r="BI623" s="178"/>
      <c r="BJ623" s="178"/>
      <c r="BK623" s="178"/>
      <c r="BL623" s="178"/>
      <c r="BM623" s="178"/>
      <c r="BN623" s="178"/>
      <c r="BO623" s="178"/>
      <c r="BP623" s="178"/>
      <c r="BQ623" s="178"/>
      <c r="BR623" s="178"/>
      <c r="BS623" s="178"/>
      <c r="BT623" s="178"/>
      <c r="BU623" s="178"/>
      <c r="BV623" s="178"/>
      <c r="BW623" s="178"/>
      <c r="BX623" s="178"/>
      <c r="BY623" s="178"/>
      <c r="BZ623" s="178"/>
      <c r="CA623" s="178"/>
      <c r="CB623" s="178"/>
      <c r="CC623" s="178"/>
      <c r="CD623" s="178"/>
      <c r="CE623" s="178"/>
      <c r="CF623" s="178"/>
      <c r="CG623" s="178"/>
      <c r="CH623" s="178"/>
      <c r="CI623" s="178"/>
      <c r="CJ623" s="178"/>
      <c r="CK623" s="178"/>
      <c r="CL623" s="178"/>
      <c r="CM623" s="178"/>
      <c r="CN623" s="178"/>
      <c r="CO623" s="178"/>
      <c r="CP623" s="178"/>
      <c r="CQ623" s="178"/>
      <c r="CR623" s="178"/>
      <c r="CS623" s="178"/>
      <c r="CT623" s="178"/>
      <c r="CU623" s="178"/>
      <c r="CV623" s="187"/>
      <c r="CW623" s="21"/>
      <c r="CX623" s="196"/>
    </row>
    <row r="624" spans="1:102" ht="15" customHeight="1" thickBot="1" x14ac:dyDescent="0.3">
      <c r="A624" s="220"/>
      <c r="B624" s="159"/>
      <c r="C624" s="223"/>
      <c r="D624" s="226"/>
      <c r="E624" s="228"/>
      <c r="F624" s="29" t="s">
        <v>18</v>
      </c>
      <c r="G624" s="44"/>
      <c r="H624" s="126"/>
      <c r="I624" s="27"/>
      <c r="J624" s="110"/>
      <c r="K624" s="110"/>
      <c r="L624" s="110"/>
      <c r="M624" s="110"/>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128"/>
      <c r="AK624" s="179"/>
      <c r="AL624" s="179"/>
      <c r="AM624" s="179"/>
      <c r="AN624" s="179"/>
      <c r="AO624" s="179"/>
      <c r="AP624" s="179"/>
      <c r="AQ624" s="179"/>
      <c r="AR624" s="179"/>
      <c r="AS624" s="179"/>
      <c r="AT624" s="179"/>
      <c r="AU624" s="179"/>
      <c r="AV624" s="179"/>
      <c r="AW624" s="179"/>
      <c r="AX624" s="179"/>
      <c r="AY624" s="179"/>
      <c r="AZ624" s="179"/>
      <c r="BA624" s="179"/>
      <c r="BB624" s="179"/>
      <c r="BC624" s="179"/>
      <c r="BD624" s="179"/>
      <c r="BE624" s="179"/>
      <c r="BF624" s="179"/>
      <c r="BG624" s="179"/>
      <c r="BH624" s="179"/>
      <c r="BI624" s="179"/>
      <c r="BJ624" s="179"/>
      <c r="BK624" s="179"/>
      <c r="BL624" s="179"/>
      <c r="BM624" s="179"/>
      <c r="BN624" s="179"/>
      <c r="BO624" s="179"/>
      <c r="BP624" s="179"/>
      <c r="BQ624" s="179"/>
      <c r="BR624" s="179"/>
      <c r="BS624" s="179"/>
      <c r="BT624" s="179"/>
      <c r="BU624" s="179"/>
      <c r="BV624" s="179"/>
      <c r="BW624" s="179"/>
      <c r="BX624" s="179"/>
      <c r="BY624" s="179"/>
      <c r="BZ624" s="179"/>
      <c r="CA624" s="179"/>
      <c r="CB624" s="179"/>
      <c r="CC624" s="179"/>
      <c r="CD624" s="179"/>
      <c r="CE624" s="179"/>
      <c r="CF624" s="179"/>
      <c r="CG624" s="179"/>
      <c r="CH624" s="179"/>
      <c r="CI624" s="179"/>
      <c r="CJ624" s="179"/>
      <c r="CK624" s="179"/>
      <c r="CL624" s="179"/>
      <c r="CM624" s="179"/>
      <c r="CN624" s="179"/>
      <c r="CO624" s="179"/>
      <c r="CP624" s="179"/>
      <c r="CQ624" s="179"/>
      <c r="CR624" s="179"/>
      <c r="CS624" s="179"/>
      <c r="CT624" s="179"/>
      <c r="CU624" s="179"/>
      <c r="CV624" s="188"/>
      <c r="CW624" s="21"/>
      <c r="CX624" s="196"/>
    </row>
    <row r="625" spans="1:102" ht="15" customHeight="1" thickBot="1" x14ac:dyDescent="0.3">
      <c r="A625" s="220"/>
      <c r="B625" s="158" t="s">
        <v>19</v>
      </c>
      <c r="C625" s="223"/>
      <c r="D625" s="226"/>
      <c r="E625" s="228"/>
      <c r="F625" s="29" t="s">
        <v>20</v>
      </c>
      <c r="G625" s="44"/>
      <c r="H625" s="126"/>
      <c r="I625" s="27"/>
      <c r="J625" s="110"/>
      <c r="K625" s="110"/>
      <c r="L625" s="110"/>
      <c r="M625" s="110"/>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128"/>
      <c r="AK625" s="179"/>
      <c r="AL625" s="179"/>
      <c r="AM625" s="179"/>
      <c r="AN625" s="179"/>
      <c r="AO625" s="179"/>
      <c r="AP625" s="179"/>
      <c r="AQ625" s="179"/>
      <c r="AR625" s="179"/>
      <c r="AS625" s="179"/>
      <c r="AT625" s="179"/>
      <c r="AU625" s="179"/>
      <c r="AV625" s="179"/>
      <c r="AW625" s="179"/>
      <c r="AX625" s="179"/>
      <c r="AY625" s="179"/>
      <c r="AZ625" s="179"/>
      <c r="BA625" s="179"/>
      <c r="BB625" s="179"/>
      <c r="BC625" s="179"/>
      <c r="BD625" s="179"/>
      <c r="BE625" s="179"/>
      <c r="BF625" s="179"/>
      <c r="BG625" s="179"/>
      <c r="BH625" s="179"/>
      <c r="BI625" s="179"/>
      <c r="BJ625" s="179"/>
      <c r="BK625" s="179"/>
      <c r="BL625" s="179"/>
      <c r="BM625" s="179"/>
      <c r="BN625" s="179"/>
      <c r="BO625" s="179"/>
      <c r="BP625" s="179"/>
      <c r="BQ625" s="179"/>
      <c r="BR625" s="179"/>
      <c r="BS625" s="179"/>
      <c r="BT625" s="179"/>
      <c r="BU625" s="179"/>
      <c r="BV625" s="179"/>
      <c r="BW625" s="179"/>
      <c r="BX625" s="179"/>
      <c r="BY625" s="179"/>
      <c r="BZ625" s="179"/>
      <c r="CA625" s="179"/>
      <c r="CB625" s="179"/>
      <c r="CC625" s="179"/>
      <c r="CD625" s="179"/>
      <c r="CE625" s="179"/>
      <c r="CF625" s="179"/>
      <c r="CG625" s="179"/>
      <c r="CH625" s="179"/>
      <c r="CI625" s="179"/>
      <c r="CJ625" s="179"/>
      <c r="CK625" s="179"/>
      <c r="CL625" s="179"/>
      <c r="CM625" s="179"/>
      <c r="CN625" s="179"/>
      <c r="CO625" s="179"/>
      <c r="CP625" s="179"/>
      <c r="CQ625" s="179"/>
      <c r="CR625" s="179"/>
      <c r="CS625" s="179"/>
      <c r="CT625" s="179"/>
      <c r="CU625" s="179"/>
      <c r="CV625" s="188"/>
      <c r="CW625" s="21"/>
      <c r="CX625" s="196"/>
    </row>
    <row r="626" spans="1:102" ht="15" customHeight="1" thickBot="1" x14ac:dyDescent="0.3">
      <c r="A626" s="220"/>
      <c r="B626" s="160"/>
      <c r="C626" s="223"/>
      <c r="D626" s="226"/>
      <c r="E626" s="228"/>
      <c r="F626" s="29" t="s">
        <v>21</v>
      </c>
      <c r="G626" s="44"/>
      <c r="H626" s="126"/>
      <c r="I626" s="27"/>
      <c r="J626" s="110"/>
      <c r="K626" s="110"/>
      <c r="L626" s="110"/>
      <c r="M626" s="110"/>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128"/>
      <c r="AK626" s="179"/>
      <c r="AL626" s="179"/>
      <c r="AM626" s="179"/>
      <c r="AN626" s="179"/>
      <c r="AO626" s="179"/>
      <c r="AP626" s="179"/>
      <c r="AQ626" s="179"/>
      <c r="AR626" s="179"/>
      <c r="AS626" s="179"/>
      <c r="AT626" s="179"/>
      <c r="AU626" s="179"/>
      <c r="AV626" s="179"/>
      <c r="AW626" s="179"/>
      <c r="AX626" s="179"/>
      <c r="AY626" s="179"/>
      <c r="AZ626" s="179"/>
      <c r="BA626" s="179"/>
      <c r="BB626" s="179"/>
      <c r="BC626" s="179"/>
      <c r="BD626" s="179"/>
      <c r="BE626" s="179"/>
      <c r="BF626" s="179"/>
      <c r="BG626" s="179"/>
      <c r="BH626" s="179"/>
      <c r="BI626" s="179"/>
      <c r="BJ626" s="179"/>
      <c r="BK626" s="179"/>
      <c r="BL626" s="179"/>
      <c r="BM626" s="179"/>
      <c r="BN626" s="179"/>
      <c r="BO626" s="179"/>
      <c r="BP626" s="179"/>
      <c r="BQ626" s="179"/>
      <c r="BR626" s="179"/>
      <c r="BS626" s="179"/>
      <c r="BT626" s="179"/>
      <c r="BU626" s="179"/>
      <c r="BV626" s="179"/>
      <c r="BW626" s="179"/>
      <c r="BX626" s="179"/>
      <c r="BY626" s="179"/>
      <c r="BZ626" s="179"/>
      <c r="CA626" s="179"/>
      <c r="CB626" s="179"/>
      <c r="CC626" s="179"/>
      <c r="CD626" s="179"/>
      <c r="CE626" s="179"/>
      <c r="CF626" s="179"/>
      <c r="CG626" s="179"/>
      <c r="CH626" s="179"/>
      <c r="CI626" s="179"/>
      <c r="CJ626" s="179"/>
      <c r="CK626" s="179"/>
      <c r="CL626" s="179"/>
      <c r="CM626" s="179"/>
      <c r="CN626" s="179"/>
      <c r="CO626" s="179"/>
      <c r="CP626" s="179"/>
      <c r="CQ626" s="179"/>
      <c r="CR626" s="179"/>
      <c r="CS626" s="179"/>
      <c r="CT626" s="179"/>
      <c r="CU626" s="179"/>
      <c r="CV626" s="188"/>
      <c r="CW626" s="21"/>
      <c r="CX626" s="196"/>
    </row>
    <row r="627" spans="1:102" ht="15" customHeight="1" x14ac:dyDescent="0.25">
      <c r="A627" s="220"/>
      <c r="B627" s="229"/>
      <c r="C627" s="223"/>
      <c r="D627" s="226"/>
      <c r="E627" s="228"/>
      <c r="F627" s="30" t="s">
        <v>22</v>
      </c>
      <c r="G627" s="129" t="str">
        <f t="shared" ref="G627" si="141">IF(COUNTIF(I627:CV630,"&gt;0"),"Yes","No")</f>
        <v>No</v>
      </c>
      <c r="H627" s="129"/>
      <c r="I627" s="28"/>
      <c r="J627" s="111"/>
      <c r="K627" s="111"/>
      <c r="L627" s="111"/>
      <c r="M627" s="111"/>
      <c r="N627" s="28"/>
      <c r="O627" s="28"/>
      <c r="P627" s="28"/>
      <c r="Q627" s="28"/>
      <c r="R627" s="28"/>
      <c r="S627" s="28"/>
      <c r="T627" s="28"/>
      <c r="U627" s="28"/>
      <c r="V627" s="28"/>
      <c r="W627" s="28"/>
      <c r="X627" s="28"/>
      <c r="Y627" s="28"/>
      <c r="Z627" s="28"/>
      <c r="AA627" s="28"/>
      <c r="AB627" s="28"/>
      <c r="AC627" s="28"/>
      <c r="AD627" s="28"/>
      <c r="AE627" s="28"/>
      <c r="AF627" s="28"/>
      <c r="AG627" s="28"/>
      <c r="AH627" s="28"/>
      <c r="AI627" s="28"/>
      <c r="AJ627" s="130"/>
      <c r="AK627" s="180"/>
      <c r="AL627" s="180"/>
      <c r="AM627" s="180"/>
      <c r="AN627" s="180"/>
      <c r="AO627" s="180"/>
      <c r="AP627" s="180"/>
      <c r="AQ627" s="180"/>
      <c r="AR627" s="180"/>
      <c r="AS627" s="180"/>
      <c r="AT627" s="180"/>
      <c r="AU627" s="180"/>
      <c r="AV627" s="180"/>
      <c r="AW627" s="180"/>
      <c r="AX627" s="180"/>
      <c r="AY627" s="180"/>
      <c r="AZ627" s="180"/>
      <c r="BA627" s="180"/>
      <c r="BB627" s="180"/>
      <c r="BC627" s="180"/>
      <c r="BD627" s="180"/>
      <c r="BE627" s="180"/>
      <c r="BF627" s="180"/>
      <c r="BG627" s="180"/>
      <c r="BH627" s="180"/>
      <c r="BI627" s="180"/>
      <c r="BJ627" s="180"/>
      <c r="BK627" s="180"/>
      <c r="BL627" s="180"/>
      <c r="BM627" s="180"/>
      <c r="BN627" s="180"/>
      <c r="BO627" s="180"/>
      <c r="BP627" s="180"/>
      <c r="BQ627" s="180"/>
      <c r="BR627" s="180"/>
      <c r="BS627" s="180"/>
      <c r="BT627" s="180"/>
      <c r="BU627" s="180"/>
      <c r="BV627" s="180"/>
      <c r="BW627" s="180"/>
      <c r="BX627" s="180"/>
      <c r="BY627" s="180"/>
      <c r="BZ627" s="180"/>
      <c r="CA627" s="180"/>
      <c r="CB627" s="180"/>
      <c r="CC627" s="180"/>
      <c r="CD627" s="180"/>
      <c r="CE627" s="180"/>
      <c r="CF627" s="180"/>
      <c r="CG627" s="180"/>
      <c r="CH627" s="180"/>
      <c r="CI627" s="180"/>
      <c r="CJ627" s="180"/>
      <c r="CK627" s="180"/>
      <c r="CL627" s="180"/>
      <c r="CM627" s="180"/>
      <c r="CN627" s="180"/>
      <c r="CO627" s="180"/>
      <c r="CP627" s="180"/>
      <c r="CQ627" s="180"/>
      <c r="CR627" s="180"/>
      <c r="CS627" s="180"/>
      <c r="CT627" s="180"/>
      <c r="CU627" s="180"/>
      <c r="CV627" s="189"/>
      <c r="CW627" s="21"/>
      <c r="CX627" s="196"/>
    </row>
    <row r="628" spans="1:102" ht="15" customHeight="1" x14ac:dyDescent="0.25">
      <c r="A628" s="220"/>
      <c r="B628" s="230"/>
      <c r="C628" s="223"/>
      <c r="D628" s="226"/>
      <c r="E628" s="228"/>
      <c r="F628" s="30" t="s">
        <v>23</v>
      </c>
      <c r="G628" s="44"/>
      <c r="H628" s="129"/>
      <c r="I628" s="28"/>
      <c r="J628" s="111"/>
      <c r="K628" s="111"/>
      <c r="L628" s="111"/>
      <c r="M628" s="111"/>
      <c r="N628" s="28"/>
      <c r="O628" s="28"/>
      <c r="P628" s="28"/>
      <c r="Q628" s="28"/>
      <c r="R628" s="28"/>
      <c r="S628" s="28"/>
      <c r="T628" s="28"/>
      <c r="U628" s="28"/>
      <c r="V628" s="28"/>
      <c r="W628" s="28"/>
      <c r="X628" s="28"/>
      <c r="Y628" s="28"/>
      <c r="Z628" s="28"/>
      <c r="AA628" s="28"/>
      <c r="AB628" s="28"/>
      <c r="AC628" s="28"/>
      <c r="AD628" s="28"/>
      <c r="AE628" s="28"/>
      <c r="AF628" s="28"/>
      <c r="AG628" s="28"/>
      <c r="AH628" s="28"/>
      <c r="AI628" s="28"/>
      <c r="AJ628" s="130"/>
      <c r="AK628" s="180"/>
      <c r="AL628" s="180"/>
      <c r="AM628" s="180"/>
      <c r="AN628" s="180"/>
      <c r="AO628" s="180"/>
      <c r="AP628" s="180"/>
      <c r="AQ628" s="180"/>
      <c r="AR628" s="180"/>
      <c r="AS628" s="180"/>
      <c r="AT628" s="180"/>
      <c r="AU628" s="180"/>
      <c r="AV628" s="180"/>
      <c r="AW628" s="180"/>
      <c r="AX628" s="180"/>
      <c r="AY628" s="180"/>
      <c r="AZ628" s="180"/>
      <c r="BA628" s="180"/>
      <c r="BB628" s="180"/>
      <c r="BC628" s="180"/>
      <c r="BD628" s="180"/>
      <c r="BE628" s="180"/>
      <c r="BF628" s="180"/>
      <c r="BG628" s="180"/>
      <c r="BH628" s="180"/>
      <c r="BI628" s="180"/>
      <c r="BJ628" s="180"/>
      <c r="BK628" s="180"/>
      <c r="BL628" s="180"/>
      <c r="BM628" s="180"/>
      <c r="BN628" s="180"/>
      <c r="BO628" s="180"/>
      <c r="BP628" s="180"/>
      <c r="BQ628" s="180"/>
      <c r="BR628" s="180"/>
      <c r="BS628" s="180"/>
      <c r="BT628" s="180"/>
      <c r="BU628" s="180"/>
      <c r="BV628" s="180"/>
      <c r="BW628" s="180"/>
      <c r="BX628" s="180"/>
      <c r="BY628" s="180"/>
      <c r="BZ628" s="180"/>
      <c r="CA628" s="180"/>
      <c r="CB628" s="180"/>
      <c r="CC628" s="180"/>
      <c r="CD628" s="180"/>
      <c r="CE628" s="180"/>
      <c r="CF628" s="180"/>
      <c r="CG628" s="180"/>
      <c r="CH628" s="180"/>
      <c r="CI628" s="180"/>
      <c r="CJ628" s="180"/>
      <c r="CK628" s="180"/>
      <c r="CL628" s="180"/>
      <c r="CM628" s="180"/>
      <c r="CN628" s="180"/>
      <c r="CO628" s="180"/>
      <c r="CP628" s="180"/>
      <c r="CQ628" s="180"/>
      <c r="CR628" s="180"/>
      <c r="CS628" s="180"/>
      <c r="CT628" s="180"/>
      <c r="CU628" s="180"/>
      <c r="CV628" s="189"/>
      <c r="CW628" s="21"/>
      <c r="CX628" s="196"/>
    </row>
    <row r="629" spans="1:102" ht="15" customHeight="1" x14ac:dyDescent="0.25">
      <c r="A629" s="220"/>
      <c r="B629" s="230"/>
      <c r="C629" s="223"/>
      <c r="D629" s="226"/>
      <c r="E629" s="228"/>
      <c r="F629" s="30" t="s">
        <v>24</v>
      </c>
      <c r="G629" s="44"/>
      <c r="H629" s="129"/>
      <c r="I629" s="28"/>
      <c r="J629" s="111"/>
      <c r="K629" s="111"/>
      <c r="L629" s="111"/>
      <c r="M629" s="111"/>
      <c r="N629" s="28"/>
      <c r="O629" s="28"/>
      <c r="P629" s="28"/>
      <c r="Q629" s="28"/>
      <c r="R629" s="28"/>
      <c r="S629" s="28"/>
      <c r="T629" s="28"/>
      <c r="U629" s="28"/>
      <c r="V629" s="28"/>
      <c r="W629" s="28"/>
      <c r="X629" s="28"/>
      <c r="Y629" s="28"/>
      <c r="Z629" s="28"/>
      <c r="AA629" s="28"/>
      <c r="AB629" s="28"/>
      <c r="AC629" s="28"/>
      <c r="AD629" s="28"/>
      <c r="AE629" s="28"/>
      <c r="AF629" s="28"/>
      <c r="AG629" s="28"/>
      <c r="AH629" s="28"/>
      <c r="AI629" s="28"/>
      <c r="AJ629" s="130"/>
      <c r="AK629" s="180"/>
      <c r="AL629" s="180"/>
      <c r="AM629" s="180"/>
      <c r="AN629" s="180"/>
      <c r="AO629" s="180"/>
      <c r="AP629" s="180"/>
      <c r="AQ629" s="180"/>
      <c r="AR629" s="180"/>
      <c r="AS629" s="180"/>
      <c r="AT629" s="180"/>
      <c r="AU629" s="180"/>
      <c r="AV629" s="180"/>
      <c r="AW629" s="180"/>
      <c r="AX629" s="180"/>
      <c r="AY629" s="180"/>
      <c r="AZ629" s="180"/>
      <c r="BA629" s="180"/>
      <c r="BB629" s="180"/>
      <c r="BC629" s="180"/>
      <c r="BD629" s="180"/>
      <c r="BE629" s="180"/>
      <c r="BF629" s="180"/>
      <c r="BG629" s="180"/>
      <c r="BH629" s="180"/>
      <c r="BI629" s="180"/>
      <c r="BJ629" s="180"/>
      <c r="BK629" s="180"/>
      <c r="BL629" s="180"/>
      <c r="BM629" s="180"/>
      <c r="BN629" s="180"/>
      <c r="BO629" s="180"/>
      <c r="BP629" s="180"/>
      <c r="BQ629" s="180"/>
      <c r="BR629" s="180"/>
      <c r="BS629" s="180"/>
      <c r="BT629" s="180"/>
      <c r="BU629" s="180"/>
      <c r="BV629" s="180"/>
      <c r="BW629" s="180"/>
      <c r="BX629" s="180"/>
      <c r="BY629" s="180"/>
      <c r="BZ629" s="180"/>
      <c r="CA629" s="180"/>
      <c r="CB629" s="180"/>
      <c r="CC629" s="180"/>
      <c r="CD629" s="180"/>
      <c r="CE629" s="180"/>
      <c r="CF629" s="180"/>
      <c r="CG629" s="180"/>
      <c r="CH629" s="180"/>
      <c r="CI629" s="180"/>
      <c r="CJ629" s="180"/>
      <c r="CK629" s="180"/>
      <c r="CL629" s="180"/>
      <c r="CM629" s="180"/>
      <c r="CN629" s="180"/>
      <c r="CO629" s="180"/>
      <c r="CP629" s="180"/>
      <c r="CQ629" s="180"/>
      <c r="CR629" s="180"/>
      <c r="CS629" s="180"/>
      <c r="CT629" s="180"/>
      <c r="CU629" s="180"/>
      <c r="CV629" s="189"/>
      <c r="CW629" s="21"/>
      <c r="CX629" s="196"/>
    </row>
    <row r="630" spans="1:102" ht="15" customHeight="1" x14ac:dyDescent="0.25">
      <c r="A630" s="220"/>
      <c r="B630" s="230"/>
      <c r="C630" s="223"/>
      <c r="D630" s="226"/>
      <c r="E630" s="228"/>
      <c r="F630" s="30" t="s">
        <v>25</v>
      </c>
      <c r="G630" s="44"/>
      <c r="H630" s="129"/>
      <c r="I630" s="28"/>
      <c r="J630" s="111"/>
      <c r="K630" s="111"/>
      <c r="L630" s="111"/>
      <c r="M630" s="111"/>
      <c r="N630" s="28"/>
      <c r="O630" s="28"/>
      <c r="P630" s="28"/>
      <c r="Q630" s="28"/>
      <c r="R630" s="28"/>
      <c r="S630" s="28"/>
      <c r="T630" s="28"/>
      <c r="U630" s="28"/>
      <c r="V630" s="28"/>
      <c r="W630" s="28"/>
      <c r="X630" s="28"/>
      <c r="Y630" s="28"/>
      <c r="Z630" s="28"/>
      <c r="AA630" s="28"/>
      <c r="AB630" s="28"/>
      <c r="AC630" s="28"/>
      <c r="AD630" s="28"/>
      <c r="AE630" s="28"/>
      <c r="AF630" s="28"/>
      <c r="AG630" s="28"/>
      <c r="AH630" s="28"/>
      <c r="AI630" s="28"/>
      <c r="AJ630" s="130"/>
      <c r="AK630" s="180"/>
      <c r="AL630" s="180"/>
      <c r="AM630" s="180"/>
      <c r="AN630" s="180"/>
      <c r="AO630" s="180"/>
      <c r="AP630" s="180"/>
      <c r="AQ630" s="180"/>
      <c r="AR630" s="180"/>
      <c r="AS630" s="180"/>
      <c r="AT630" s="180"/>
      <c r="AU630" s="180"/>
      <c r="AV630" s="180"/>
      <c r="AW630" s="180"/>
      <c r="AX630" s="180"/>
      <c r="AY630" s="180"/>
      <c r="AZ630" s="180"/>
      <c r="BA630" s="180"/>
      <c r="BB630" s="180"/>
      <c r="BC630" s="180"/>
      <c r="BD630" s="180"/>
      <c r="BE630" s="180"/>
      <c r="BF630" s="180"/>
      <c r="BG630" s="180"/>
      <c r="BH630" s="180"/>
      <c r="BI630" s="180"/>
      <c r="BJ630" s="180"/>
      <c r="BK630" s="180"/>
      <c r="BL630" s="180"/>
      <c r="BM630" s="180"/>
      <c r="BN630" s="180"/>
      <c r="BO630" s="180"/>
      <c r="BP630" s="180"/>
      <c r="BQ630" s="180"/>
      <c r="BR630" s="180"/>
      <c r="BS630" s="180"/>
      <c r="BT630" s="180"/>
      <c r="BU630" s="180"/>
      <c r="BV630" s="180"/>
      <c r="BW630" s="180"/>
      <c r="BX630" s="180"/>
      <c r="BY630" s="180"/>
      <c r="BZ630" s="180"/>
      <c r="CA630" s="180"/>
      <c r="CB630" s="180"/>
      <c r="CC630" s="180"/>
      <c r="CD630" s="180"/>
      <c r="CE630" s="180"/>
      <c r="CF630" s="180"/>
      <c r="CG630" s="180"/>
      <c r="CH630" s="180"/>
      <c r="CI630" s="180"/>
      <c r="CJ630" s="180"/>
      <c r="CK630" s="180"/>
      <c r="CL630" s="180"/>
      <c r="CM630" s="180"/>
      <c r="CN630" s="180"/>
      <c r="CO630" s="180"/>
      <c r="CP630" s="180"/>
      <c r="CQ630" s="180"/>
      <c r="CR630" s="180"/>
      <c r="CS630" s="180"/>
      <c r="CT630" s="180"/>
      <c r="CU630" s="180"/>
      <c r="CV630" s="189"/>
      <c r="CW630" s="21"/>
      <c r="CX630" s="196"/>
    </row>
    <row r="631" spans="1:102" ht="15" customHeight="1" x14ac:dyDescent="0.25">
      <c r="A631" s="220"/>
      <c r="B631" s="230"/>
      <c r="C631" s="223"/>
      <c r="D631" s="226"/>
      <c r="E631" s="228"/>
      <c r="F631" s="31" t="s">
        <v>26</v>
      </c>
      <c r="G631" s="129" t="str">
        <f t="shared" ref="G631" si="142">IF(COUNTIF(I631:CV634,"&gt;0"),"Yes","No")</f>
        <v>No</v>
      </c>
      <c r="H631" s="131"/>
      <c r="I631" s="109"/>
      <c r="J631" s="109"/>
      <c r="K631" s="109"/>
      <c r="L631" s="109"/>
      <c r="M631" s="109"/>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132"/>
      <c r="AK631" s="181"/>
      <c r="AL631" s="181"/>
      <c r="AM631" s="181"/>
      <c r="AN631" s="181"/>
      <c r="AO631" s="181"/>
      <c r="AP631" s="181"/>
      <c r="AQ631" s="181"/>
      <c r="AR631" s="181"/>
      <c r="AS631" s="181"/>
      <c r="AT631" s="181"/>
      <c r="AU631" s="181"/>
      <c r="AV631" s="181"/>
      <c r="AW631" s="181"/>
      <c r="AX631" s="181"/>
      <c r="AY631" s="181"/>
      <c r="AZ631" s="181"/>
      <c r="BA631" s="181"/>
      <c r="BB631" s="181"/>
      <c r="BC631" s="181"/>
      <c r="BD631" s="181"/>
      <c r="BE631" s="181"/>
      <c r="BF631" s="181"/>
      <c r="BG631" s="181"/>
      <c r="BH631" s="181"/>
      <c r="BI631" s="181"/>
      <c r="BJ631" s="181"/>
      <c r="BK631" s="181"/>
      <c r="BL631" s="181"/>
      <c r="BM631" s="181"/>
      <c r="BN631" s="181"/>
      <c r="BO631" s="181"/>
      <c r="BP631" s="181"/>
      <c r="BQ631" s="181"/>
      <c r="BR631" s="181"/>
      <c r="BS631" s="181"/>
      <c r="BT631" s="181"/>
      <c r="BU631" s="181"/>
      <c r="BV631" s="181"/>
      <c r="BW631" s="181"/>
      <c r="BX631" s="181"/>
      <c r="BY631" s="181"/>
      <c r="BZ631" s="181"/>
      <c r="CA631" s="181"/>
      <c r="CB631" s="181"/>
      <c r="CC631" s="181"/>
      <c r="CD631" s="181"/>
      <c r="CE631" s="181"/>
      <c r="CF631" s="181"/>
      <c r="CG631" s="181"/>
      <c r="CH631" s="181"/>
      <c r="CI631" s="181"/>
      <c r="CJ631" s="181"/>
      <c r="CK631" s="181"/>
      <c r="CL631" s="181"/>
      <c r="CM631" s="181"/>
      <c r="CN631" s="181"/>
      <c r="CO631" s="181"/>
      <c r="CP631" s="181"/>
      <c r="CQ631" s="181"/>
      <c r="CR631" s="181"/>
      <c r="CS631" s="181"/>
      <c r="CT631" s="181"/>
      <c r="CU631" s="181"/>
      <c r="CV631" s="190"/>
      <c r="CW631" s="21"/>
      <c r="CX631" s="196"/>
    </row>
    <row r="632" spans="1:102" ht="15" customHeight="1" x14ac:dyDescent="0.25">
      <c r="A632" s="220"/>
      <c r="B632" s="230"/>
      <c r="C632" s="223"/>
      <c r="D632" s="226"/>
      <c r="E632" s="228"/>
      <c r="F632" s="31" t="s">
        <v>27</v>
      </c>
      <c r="G632" s="44"/>
      <c r="H632" s="131"/>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132"/>
      <c r="AK632" s="181"/>
      <c r="AL632" s="181"/>
      <c r="AM632" s="181"/>
      <c r="AN632" s="181"/>
      <c r="AO632" s="181"/>
      <c r="AP632" s="181"/>
      <c r="AQ632" s="181"/>
      <c r="AR632" s="181"/>
      <c r="AS632" s="181"/>
      <c r="AT632" s="181"/>
      <c r="AU632" s="181"/>
      <c r="AV632" s="181"/>
      <c r="AW632" s="181"/>
      <c r="AX632" s="181"/>
      <c r="AY632" s="181"/>
      <c r="AZ632" s="181"/>
      <c r="BA632" s="181"/>
      <c r="BB632" s="181"/>
      <c r="BC632" s="181"/>
      <c r="BD632" s="181"/>
      <c r="BE632" s="181"/>
      <c r="BF632" s="181"/>
      <c r="BG632" s="181"/>
      <c r="BH632" s="181"/>
      <c r="BI632" s="181"/>
      <c r="BJ632" s="181"/>
      <c r="BK632" s="181"/>
      <c r="BL632" s="181"/>
      <c r="BM632" s="181"/>
      <c r="BN632" s="181"/>
      <c r="BO632" s="181"/>
      <c r="BP632" s="181"/>
      <c r="BQ632" s="181"/>
      <c r="BR632" s="181"/>
      <c r="BS632" s="181"/>
      <c r="BT632" s="181"/>
      <c r="BU632" s="181"/>
      <c r="BV632" s="181"/>
      <c r="BW632" s="181"/>
      <c r="BX632" s="181"/>
      <c r="BY632" s="181"/>
      <c r="BZ632" s="181"/>
      <c r="CA632" s="181"/>
      <c r="CB632" s="181"/>
      <c r="CC632" s="181"/>
      <c r="CD632" s="181"/>
      <c r="CE632" s="181"/>
      <c r="CF632" s="181"/>
      <c r="CG632" s="181"/>
      <c r="CH632" s="181"/>
      <c r="CI632" s="181"/>
      <c r="CJ632" s="181"/>
      <c r="CK632" s="181"/>
      <c r="CL632" s="181"/>
      <c r="CM632" s="181"/>
      <c r="CN632" s="181"/>
      <c r="CO632" s="181"/>
      <c r="CP632" s="181"/>
      <c r="CQ632" s="181"/>
      <c r="CR632" s="181"/>
      <c r="CS632" s="181"/>
      <c r="CT632" s="181"/>
      <c r="CU632" s="181"/>
      <c r="CV632" s="190"/>
      <c r="CW632" s="21"/>
      <c r="CX632" s="196"/>
    </row>
    <row r="633" spans="1:102" ht="15" customHeight="1" x14ac:dyDescent="0.25">
      <c r="A633" s="220"/>
      <c r="B633" s="230"/>
      <c r="C633" s="223"/>
      <c r="D633" s="226"/>
      <c r="E633" s="228"/>
      <c r="F633" s="31" t="s">
        <v>28</v>
      </c>
      <c r="G633" s="44"/>
      <c r="H633" s="131"/>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132"/>
      <c r="AK633" s="181"/>
      <c r="AL633" s="181"/>
      <c r="AM633" s="181"/>
      <c r="AN633" s="181"/>
      <c r="AO633" s="181"/>
      <c r="AP633" s="181"/>
      <c r="AQ633" s="181"/>
      <c r="AR633" s="181"/>
      <c r="AS633" s="181"/>
      <c r="AT633" s="181"/>
      <c r="AU633" s="181"/>
      <c r="AV633" s="181"/>
      <c r="AW633" s="181"/>
      <c r="AX633" s="181"/>
      <c r="AY633" s="181"/>
      <c r="AZ633" s="181"/>
      <c r="BA633" s="181"/>
      <c r="BB633" s="181"/>
      <c r="BC633" s="181"/>
      <c r="BD633" s="181"/>
      <c r="BE633" s="181"/>
      <c r="BF633" s="181"/>
      <c r="BG633" s="181"/>
      <c r="BH633" s="181"/>
      <c r="BI633" s="181"/>
      <c r="BJ633" s="181"/>
      <c r="BK633" s="181"/>
      <c r="BL633" s="181"/>
      <c r="BM633" s="181"/>
      <c r="BN633" s="181"/>
      <c r="BO633" s="181"/>
      <c r="BP633" s="181"/>
      <c r="BQ633" s="181"/>
      <c r="BR633" s="181"/>
      <c r="BS633" s="181"/>
      <c r="BT633" s="181"/>
      <c r="BU633" s="181"/>
      <c r="BV633" s="181"/>
      <c r="BW633" s="181"/>
      <c r="BX633" s="181"/>
      <c r="BY633" s="181"/>
      <c r="BZ633" s="181"/>
      <c r="CA633" s="181"/>
      <c r="CB633" s="181"/>
      <c r="CC633" s="181"/>
      <c r="CD633" s="181"/>
      <c r="CE633" s="181"/>
      <c r="CF633" s="181"/>
      <c r="CG633" s="181"/>
      <c r="CH633" s="181"/>
      <c r="CI633" s="181"/>
      <c r="CJ633" s="181"/>
      <c r="CK633" s="181"/>
      <c r="CL633" s="181"/>
      <c r="CM633" s="181"/>
      <c r="CN633" s="181"/>
      <c r="CO633" s="181"/>
      <c r="CP633" s="181"/>
      <c r="CQ633" s="181"/>
      <c r="CR633" s="181"/>
      <c r="CS633" s="181"/>
      <c r="CT633" s="181"/>
      <c r="CU633" s="181"/>
      <c r="CV633" s="190"/>
      <c r="CW633" s="21"/>
      <c r="CX633" s="196"/>
    </row>
    <row r="634" spans="1:102" ht="15" customHeight="1" x14ac:dyDescent="0.25">
      <c r="A634" s="220"/>
      <c r="B634" s="230"/>
      <c r="C634" s="223"/>
      <c r="D634" s="226"/>
      <c r="E634" s="228"/>
      <c r="F634" s="31" t="s">
        <v>29</v>
      </c>
      <c r="G634" s="44"/>
      <c r="H634" s="131"/>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132"/>
      <c r="AK634" s="181"/>
      <c r="AL634" s="181"/>
      <c r="AM634" s="181"/>
      <c r="AN634" s="181"/>
      <c r="AO634" s="181"/>
      <c r="AP634" s="181"/>
      <c r="AQ634" s="181"/>
      <c r="AR634" s="181"/>
      <c r="AS634" s="181"/>
      <c r="AT634" s="181"/>
      <c r="AU634" s="181"/>
      <c r="AV634" s="181"/>
      <c r="AW634" s="181"/>
      <c r="AX634" s="181"/>
      <c r="AY634" s="181"/>
      <c r="AZ634" s="181"/>
      <c r="BA634" s="181"/>
      <c r="BB634" s="181"/>
      <c r="BC634" s="181"/>
      <c r="BD634" s="181"/>
      <c r="BE634" s="181"/>
      <c r="BF634" s="181"/>
      <c r="BG634" s="181"/>
      <c r="BH634" s="181"/>
      <c r="BI634" s="181"/>
      <c r="BJ634" s="181"/>
      <c r="BK634" s="181"/>
      <c r="BL634" s="181"/>
      <c r="BM634" s="181"/>
      <c r="BN634" s="181"/>
      <c r="BO634" s="181"/>
      <c r="BP634" s="181"/>
      <c r="BQ634" s="181"/>
      <c r="BR634" s="181"/>
      <c r="BS634" s="181"/>
      <c r="BT634" s="181"/>
      <c r="BU634" s="181"/>
      <c r="BV634" s="181"/>
      <c r="BW634" s="181"/>
      <c r="BX634" s="181"/>
      <c r="BY634" s="181"/>
      <c r="BZ634" s="181"/>
      <c r="CA634" s="181"/>
      <c r="CB634" s="181"/>
      <c r="CC634" s="181"/>
      <c r="CD634" s="181"/>
      <c r="CE634" s="181"/>
      <c r="CF634" s="181"/>
      <c r="CG634" s="181"/>
      <c r="CH634" s="181"/>
      <c r="CI634" s="181"/>
      <c r="CJ634" s="181"/>
      <c r="CK634" s="181"/>
      <c r="CL634" s="181"/>
      <c r="CM634" s="181"/>
      <c r="CN634" s="181"/>
      <c r="CO634" s="181"/>
      <c r="CP634" s="181"/>
      <c r="CQ634" s="181"/>
      <c r="CR634" s="181"/>
      <c r="CS634" s="181"/>
      <c r="CT634" s="181"/>
      <c r="CU634" s="181"/>
      <c r="CV634" s="190"/>
      <c r="CW634" s="21"/>
      <c r="CX634" s="196"/>
    </row>
    <row r="635" spans="1:102" ht="15" customHeight="1" x14ac:dyDescent="0.25">
      <c r="A635" s="220"/>
      <c r="B635" s="230"/>
      <c r="C635" s="223"/>
      <c r="D635" s="226"/>
      <c r="E635" s="228"/>
      <c r="F635" s="32" t="s">
        <v>30</v>
      </c>
      <c r="G635" s="133" t="str">
        <f t="shared" ref="G635" si="143">IF(COUNTIF(I635:CV638,"&gt;0"),"Yes","No")</f>
        <v>No</v>
      </c>
      <c r="H635" s="133"/>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134"/>
      <c r="AK635" s="182"/>
      <c r="AL635" s="182"/>
      <c r="AM635" s="182"/>
      <c r="AN635" s="182"/>
      <c r="AO635" s="182"/>
      <c r="AP635" s="182"/>
      <c r="AQ635" s="182"/>
      <c r="AR635" s="182"/>
      <c r="AS635" s="182"/>
      <c r="AT635" s="182"/>
      <c r="AU635" s="182"/>
      <c r="AV635" s="182"/>
      <c r="AW635" s="182"/>
      <c r="AX635" s="182"/>
      <c r="AY635" s="182"/>
      <c r="AZ635" s="182"/>
      <c r="BA635" s="182"/>
      <c r="BB635" s="182"/>
      <c r="BC635" s="182"/>
      <c r="BD635" s="182"/>
      <c r="BE635" s="182"/>
      <c r="BF635" s="182"/>
      <c r="BG635" s="182"/>
      <c r="BH635" s="182"/>
      <c r="BI635" s="182"/>
      <c r="BJ635" s="182"/>
      <c r="BK635" s="182"/>
      <c r="BL635" s="182"/>
      <c r="BM635" s="182"/>
      <c r="BN635" s="182"/>
      <c r="BO635" s="182"/>
      <c r="BP635" s="182"/>
      <c r="BQ635" s="182"/>
      <c r="BR635" s="182"/>
      <c r="BS635" s="182"/>
      <c r="BT635" s="182"/>
      <c r="BU635" s="182"/>
      <c r="BV635" s="182"/>
      <c r="BW635" s="182"/>
      <c r="BX635" s="182"/>
      <c r="BY635" s="182"/>
      <c r="BZ635" s="182"/>
      <c r="CA635" s="182"/>
      <c r="CB635" s="182"/>
      <c r="CC635" s="182"/>
      <c r="CD635" s="182"/>
      <c r="CE635" s="182"/>
      <c r="CF635" s="182"/>
      <c r="CG635" s="182"/>
      <c r="CH635" s="182"/>
      <c r="CI635" s="182"/>
      <c r="CJ635" s="182"/>
      <c r="CK635" s="182"/>
      <c r="CL635" s="182"/>
      <c r="CM635" s="182"/>
      <c r="CN635" s="182"/>
      <c r="CO635" s="182"/>
      <c r="CP635" s="182"/>
      <c r="CQ635" s="182"/>
      <c r="CR635" s="182"/>
      <c r="CS635" s="182"/>
      <c r="CT635" s="182"/>
      <c r="CU635" s="182"/>
      <c r="CV635" s="191"/>
      <c r="CW635" s="21"/>
      <c r="CX635" s="196"/>
    </row>
    <row r="636" spans="1:102" ht="15" customHeight="1" x14ac:dyDescent="0.25">
      <c r="A636" s="220"/>
      <c r="B636" s="230"/>
      <c r="C636" s="223"/>
      <c r="D636" s="226"/>
      <c r="E636" s="228"/>
      <c r="F636" s="32" t="s">
        <v>31</v>
      </c>
      <c r="G636" s="44"/>
      <c r="H636" s="133"/>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134"/>
      <c r="AK636" s="182"/>
      <c r="AL636" s="182"/>
      <c r="AM636" s="182"/>
      <c r="AN636" s="182"/>
      <c r="AO636" s="182"/>
      <c r="AP636" s="182"/>
      <c r="AQ636" s="182"/>
      <c r="AR636" s="182"/>
      <c r="AS636" s="182"/>
      <c r="AT636" s="182"/>
      <c r="AU636" s="182"/>
      <c r="AV636" s="182"/>
      <c r="AW636" s="182"/>
      <c r="AX636" s="182"/>
      <c r="AY636" s="182"/>
      <c r="AZ636" s="182"/>
      <c r="BA636" s="182"/>
      <c r="BB636" s="182"/>
      <c r="BC636" s="182"/>
      <c r="BD636" s="182"/>
      <c r="BE636" s="182"/>
      <c r="BF636" s="182"/>
      <c r="BG636" s="182"/>
      <c r="BH636" s="182"/>
      <c r="BI636" s="182"/>
      <c r="BJ636" s="182"/>
      <c r="BK636" s="182"/>
      <c r="BL636" s="182"/>
      <c r="BM636" s="182"/>
      <c r="BN636" s="182"/>
      <c r="BO636" s="182"/>
      <c r="BP636" s="182"/>
      <c r="BQ636" s="182"/>
      <c r="BR636" s="182"/>
      <c r="BS636" s="182"/>
      <c r="BT636" s="182"/>
      <c r="BU636" s="182"/>
      <c r="BV636" s="182"/>
      <c r="BW636" s="182"/>
      <c r="BX636" s="182"/>
      <c r="BY636" s="182"/>
      <c r="BZ636" s="182"/>
      <c r="CA636" s="182"/>
      <c r="CB636" s="182"/>
      <c r="CC636" s="182"/>
      <c r="CD636" s="182"/>
      <c r="CE636" s="182"/>
      <c r="CF636" s="182"/>
      <c r="CG636" s="182"/>
      <c r="CH636" s="182"/>
      <c r="CI636" s="182"/>
      <c r="CJ636" s="182"/>
      <c r="CK636" s="182"/>
      <c r="CL636" s="182"/>
      <c r="CM636" s="182"/>
      <c r="CN636" s="182"/>
      <c r="CO636" s="182"/>
      <c r="CP636" s="182"/>
      <c r="CQ636" s="182"/>
      <c r="CR636" s="182"/>
      <c r="CS636" s="182"/>
      <c r="CT636" s="182"/>
      <c r="CU636" s="182"/>
      <c r="CV636" s="191"/>
      <c r="CW636" s="21"/>
      <c r="CX636" s="196"/>
    </row>
    <row r="637" spans="1:102" ht="15" customHeight="1" x14ac:dyDescent="0.25">
      <c r="A637" s="220"/>
      <c r="B637" s="230"/>
      <c r="C637" s="223"/>
      <c r="D637" s="226"/>
      <c r="E637" s="228"/>
      <c r="F637" s="32" t="s">
        <v>32</v>
      </c>
      <c r="G637" s="44"/>
      <c r="H637" s="133"/>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134"/>
      <c r="AK637" s="182"/>
      <c r="AL637" s="182"/>
      <c r="AM637" s="182"/>
      <c r="AN637" s="182"/>
      <c r="AO637" s="182"/>
      <c r="AP637" s="182"/>
      <c r="AQ637" s="182"/>
      <c r="AR637" s="182"/>
      <c r="AS637" s="182"/>
      <c r="AT637" s="182"/>
      <c r="AU637" s="182"/>
      <c r="AV637" s="182"/>
      <c r="AW637" s="182"/>
      <c r="AX637" s="182"/>
      <c r="AY637" s="182"/>
      <c r="AZ637" s="182"/>
      <c r="BA637" s="182"/>
      <c r="BB637" s="182"/>
      <c r="BC637" s="182"/>
      <c r="BD637" s="182"/>
      <c r="BE637" s="182"/>
      <c r="BF637" s="182"/>
      <c r="BG637" s="182"/>
      <c r="BH637" s="182"/>
      <c r="BI637" s="182"/>
      <c r="BJ637" s="182"/>
      <c r="BK637" s="182"/>
      <c r="BL637" s="182"/>
      <c r="BM637" s="182"/>
      <c r="BN637" s="182"/>
      <c r="BO637" s="182"/>
      <c r="BP637" s="182"/>
      <c r="BQ637" s="182"/>
      <c r="BR637" s="182"/>
      <c r="BS637" s="182"/>
      <c r="BT637" s="182"/>
      <c r="BU637" s="182"/>
      <c r="BV637" s="182"/>
      <c r="BW637" s="182"/>
      <c r="BX637" s="182"/>
      <c r="BY637" s="182"/>
      <c r="BZ637" s="182"/>
      <c r="CA637" s="182"/>
      <c r="CB637" s="182"/>
      <c r="CC637" s="182"/>
      <c r="CD637" s="182"/>
      <c r="CE637" s="182"/>
      <c r="CF637" s="182"/>
      <c r="CG637" s="182"/>
      <c r="CH637" s="182"/>
      <c r="CI637" s="182"/>
      <c r="CJ637" s="182"/>
      <c r="CK637" s="182"/>
      <c r="CL637" s="182"/>
      <c r="CM637" s="182"/>
      <c r="CN637" s="182"/>
      <c r="CO637" s="182"/>
      <c r="CP637" s="182"/>
      <c r="CQ637" s="182"/>
      <c r="CR637" s="182"/>
      <c r="CS637" s="182"/>
      <c r="CT637" s="182"/>
      <c r="CU637" s="182"/>
      <c r="CV637" s="191"/>
      <c r="CW637" s="21"/>
      <c r="CX637" s="196"/>
    </row>
    <row r="638" spans="1:102" ht="15" customHeight="1" x14ac:dyDescent="0.25">
      <c r="A638" s="220"/>
      <c r="B638" s="230"/>
      <c r="C638" s="223"/>
      <c r="D638" s="226"/>
      <c r="E638" s="228"/>
      <c r="F638" s="32" t="s">
        <v>33</v>
      </c>
      <c r="G638" s="44"/>
      <c r="H638" s="133"/>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134"/>
      <c r="AK638" s="182"/>
      <c r="AL638" s="182"/>
      <c r="AM638" s="182"/>
      <c r="AN638" s="182"/>
      <c r="AO638" s="182"/>
      <c r="AP638" s="182"/>
      <c r="AQ638" s="182"/>
      <c r="AR638" s="182"/>
      <c r="AS638" s="182"/>
      <c r="AT638" s="182"/>
      <c r="AU638" s="182"/>
      <c r="AV638" s="182"/>
      <c r="AW638" s="182"/>
      <c r="AX638" s="182"/>
      <c r="AY638" s="182"/>
      <c r="AZ638" s="182"/>
      <c r="BA638" s="182"/>
      <c r="BB638" s="182"/>
      <c r="BC638" s="182"/>
      <c r="BD638" s="182"/>
      <c r="BE638" s="182"/>
      <c r="BF638" s="182"/>
      <c r="BG638" s="182"/>
      <c r="BH638" s="182"/>
      <c r="BI638" s="182"/>
      <c r="BJ638" s="182"/>
      <c r="BK638" s="182"/>
      <c r="BL638" s="182"/>
      <c r="BM638" s="182"/>
      <c r="BN638" s="182"/>
      <c r="BO638" s="182"/>
      <c r="BP638" s="182"/>
      <c r="BQ638" s="182"/>
      <c r="BR638" s="182"/>
      <c r="BS638" s="182"/>
      <c r="BT638" s="182"/>
      <c r="BU638" s="182"/>
      <c r="BV638" s="182"/>
      <c r="BW638" s="182"/>
      <c r="BX638" s="182"/>
      <c r="BY638" s="182"/>
      <c r="BZ638" s="182"/>
      <c r="CA638" s="182"/>
      <c r="CB638" s="182"/>
      <c r="CC638" s="182"/>
      <c r="CD638" s="182"/>
      <c r="CE638" s="182"/>
      <c r="CF638" s="182"/>
      <c r="CG638" s="182"/>
      <c r="CH638" s="182"/>
      <c r="CI638" s="182"/>
      <c r="CJ638" s="182"/>
      <c r="CK638" s="182"/>
      <c r="CL638" s="182"/>
      <c r="CM638" s="182"/>
      <c r="CN638" s="182"/>
      <c r="CO638" s="182"/>
      <c r="CP638" s="182"/>
      <c r="CQ638" s="182"/>
      <c r="CR638" s="182"/>
      <c r="CS638" s="182"/>
      <c r="CT638" s="182"/>
      <c r="CU638" s="182"/>
      <c r="CV638" s="191"/>
      <c r="CW638" s="21"/>
      <c r="CX638" s="196"/>
    </row>
    <row r="639" spans="1:102" ht="15" customHeight="1" x14ac:dyDescent="0.25">
      <c r="A639" s="220"/>
      <c r="B639" s="230"/>
      <c r="C639" s="223"/>
      <c r="D639" s="226"/>
      <c r="E639" s="228"/>
      <c r="F639" s="47" t="s">
        <v>34</v>
      </c>
      <c r="G639" s="135" t="str">
        <f t="shared" ref="G639" si="144">IF(COUNTIF(I639:CV642,"&gt;0"),"Yes","No")</f>
        <v>No</v>
      </c>
      <c r="H639" s="135"/>
      <c r="I639" s="48"/>
      <c r="J639" s="48"/>
      <c r="K639" s="48"/>
      <c r="L639" s="48"/>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136"/>
      <c r="AK639" s="183"/>
      <c r="AL639" s="183"/>
      <c r="AM639" s="183"/>
      <c r="AN639" s="183"/>
      <c r="AO639" s="183"/>
      <c r="AP639" s="183"/>
      <c r="AQ639" s="183"/>
      <c r="AR639" s="183"/>
      <c r="AS639" s="183"/>
      <c r="AT639" s="183"/>
      <c r="AU639" s="183"/>
      <c r="AV639" s="183"/>
      <c r="AW639" s="183"/>
      <c r="AX639" s="183"/>
      <c r="AY639" s="183"/>
      <c r="AZ639" s="183"/>
      <c r="BA639" s="183"/>
      <c r="BB639" s="183"/>
      <c r="BC639" s="183"/>
      <c r="BD639" s="183"/>
      <c r="BE639" s="183"/>
      <c r="BF639" s="183"/>
      <c r="BG639" s="183"/>
      <c r="BH639" s="183"/>
      <c r="BI639" s="183"/>
      <c r="BJ639" s="183"/>
      <c r="BK639" s="183"/>
      <c r="BL639" s="183"/>
      <c r="BM639" s="183"/>
      <c r="BN639" s="183"/>
      <c r="BO639" s="183"/>
      <c r="BP639" s="183"/>
      <c r="BQ639" s="183"/>
      <c r="BR639" s="183"/>
      <c r="BS639" s="183"/>
      <c r="BT639" s="183"/>
      <c r="BU639" s="183"/>
      <c r="BV639" s="183"/>
      <c r="BW639" s="183"/>
      <c r="BX639" s="183"/>
      <c r="BY639" s="183"/>
      <c r="BZ639" s="183"/>
      <c r="CA639" s="183"/>
      <c r="CB639" s="183"/>
      <c r="CC639" s="183"/>
      <c r="CD639" s="183"/>
      <c r="CE639" s="183"/>
      <c r="CF639" s="183"/>
      <c r="CG639" s="183"/>
      <c r="CH639" s="183"/>
      <c r="CI639" s="183"/>
      <c r="CJ639" s="183"/>
      <c r="CK639" s="183"/>
      <c r="CL639" s="183"/>
      <c r="CM639" s="183"/>
      <c r="CN639" s="183"/>
      <c r="CO639" s="183"/>
      <c r="CP639" s="183"/>
      <c r="CQ639" s="183"/>
      <c r="CR639" s="183"/>
      <c r="CS639" s="183"/>
      <c r="CT639" s="183"/>
      <c r="CU639" s="183"/>
      <c r="CV639" s="192"/>
      <c r="CW639" s="21"/>
      <c r="CX639" s="196"/>
    </row>
    <row r="640" spans="1:102" ht="15" customHeight="1" x14ac:dyDescent="0.25">
      <c r="A640" s="220"/>
      <c r="B640" s="230"/>
      <c r="C640" s="223"/>
      <c r="D640" s="226"/>
      <c r="E640" s="228"/>
      <c r="F640" s="47" t="s">
        <v>35</v>
      </c>
      <c r="G640" s="44"/>
      <c r="H640" s="135"/>
      <c r="I640" s="48"/>
      <c r="J640" s="48"/>
      <c r="K640" s="48"/>
      <c r="L640" s="48"/>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136"/>
      <c r="AK640" s="183"/>
      <c r="AL640" s="183"/>
      <c r="AM640" s="183"/>
      <c r="AN640" s="183"/>
      <c r="AO640" s="183"/>
      <c r="AP640" s="183"/>
      <c r="AQ640" s="183"/>
      <c r="AR640" s="183"/>
      <c r="AS640" s="183"/>
      <c r="AT640" s="183"/>
      <c r="AU640" s="183"/>
      <c r="AV640" s="183"/>
      <c r="AW640" s="183"/>
      <c r="AX640" s="183"/>
      <c r="AY640" s="183"/>
      <c r="AZ640" s="183"/>
      <c r="BA640" s="183"/>
      <c r="BB640" s="183"/>
      <c r="BC640" s="183"/>
      <c r="BD640" s="183"/>
      <c r="BE640" s="183"/>
      <c r="BF640" s="183"/>
      <c r="BG640" s="183"/>
      <c r="BH640" s="183"/>
      <c r="BI640" s="183"/>
      <c r="BJ640" s="183"/>
      <c r="BK640" s="183"/>
      <c r="BL640" s="183"/>
      <c r="BM640" s="183"/>
      <c r="BN640" s="183"/>
      <c r="BO640" s="183"/>
      <c r="BP640" s="183"/>
      <c r="BQ640" s="183"/>
      <c r="BR640" s="183"/>
      <c r="BS640" s="183"/>
      <c r="BT640" s="183"/>
      <c r="BU640" s="183"/>
      <c r="BV640" s="183"/>
      <c r="BW640" s="183"/>
      <c r="BX640" s="183"/>
      <c r="BY640" s="183"/>
      <c r="BZ640" s="183"/>
      <c r="CA640" s="183"/>
      <c r="CB640" s="183"/>
      <c r="CC640" s="183"/>
      <c r="CD640" s="183"/>
      <c r="CE640" s="183"/>
      <c r="CF640" s="183"/>
      <c r="CG640" s="183"/>
      <c r="CH640" s="183"/>
      <c r="CI640" s="183"/>
      <c r="CJ640" s="183"/>
      <c r="CK640" s="183"/>
      <c r="CL640" s="183"/>
      <c r="CM640" s="183"/>
      <c r="CN640" s="183"/>
      <c r="CO640" s="183"/>
      <c r="CP640" s="183"/>
      <c r="CQ640" s="183"/>
      <c r="CR640" s="183"/>
      <c r="CS640" s="183"/>
      <c r="CT640" s="183"/>
      <c r="CU640" s="183"/>
      <c r="CV640" s="192"/>
      <c r="CW640" s="21"/>
      <c r="CX640" s="196"/>
    </row>
    <row r="641" spans="1:102" ht="15" customHeight="1" x14ac:dyDescent="0.25">
      <c r="A641" s="220"/>
      <c r="B641" s="230"/>
      <c r="C641" s="223"/>
      <c r="D641" s="226"/>
      <c r="E641" s="228"/>
      <c r="F641" s="47" t="s">
        <v>36</v>
      </c>
      <c r="G641" s="44"/>
      <c r="H641" s="135"/>
      <c r="I641" s="48"/>
      <c r="J641" s="48"/>
      <c r="K641" s="4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136"/>
      <c r="AK641" s="183"/>
      <c r="AL641" s="183"/>
      <c r="AM641" s="183"/>
      <c r="AN641" s="183"/>
      <c r="AO641" s="183"/>
      <c r="AP641" s="183"/>
      <c r="AQ641" s="183"/>
      <c r="AR641" s="183"/>
      <c r="AS641" s="183"/>
      <c r="AT641" s="183"/>
      <c r="AU641" s="183"/>
      <c r="AV641" s="183"/>
      <c r="AW641" s="183"/>
      <c r="AX641" s="183"/>
      <c r="AY641" s="183"/>
      <c r="AZ641" s="183"/>
      <c r="BA641" s="183"/>
      <c r="BB641" s="183"/>
      <c r="BC641" s="183"/>
      <c r="BD641" s="183"/>
      <c r="BE641" s="183"/>
      <c r="BF641" s="183"/>
      <c r="BG641" s="183"/>
      <c r="BH641" s="183"/>
      <c r="BI641" s="183"/>
      <c r="BJ641" s="183"/>
      <c r="BK641" s="183"/>
      <c r="BL641" s="183"/>
      <c r="BM641" s="183"/>
      <c r="BN641" s="183"/>
      <c r="BO641" s="183"/>
      <c r="BP641" s="183"/>
      <c r="BQ641" s="183"/>
      <c r="BR641" s="183"/>
      <c r="BS641" s="183"/>
      <c r="BT641" s="183"/>
      <c r="BU641" s="183"/>
      <c r="BV641" s="183"/>
      <c r="BW641" s="183"/>
      <c r="BX641" s="183"/>
      <c r="BY641" s="183"/>
      <c r="BZ641" s="183"/>
      <c r="CA641" s="183"/>
      <c r="CB641" s="183"/>
      <c r="CC641" s="183"/>
      <c r="CD641" s="183"/>
      <c r="CE641" s="183"/>
      <c r="CF641" s="183"/>
      <c r="CG641" s="183"/>
      <c r="CH641" s="183"/>
      <c r="CI641" s="183"/>
      <c r="CJ641" s="183"/>
      <c r="CK641" s="183"/>
      <c r="CL641" s="183"/>
      <c r="CM641" s="183"/>
      <c r="CN641" s="183"/>
      <c r="CO641" s="183"/>
      <c r="CP641" s="183"/>
      <c r="CQ641" s="183"/>
      <c r="CR641" s="183"/>
      <c r="CS641" s="183"/>
      <c r="CT641" s="183"/>
      <c r="CU641" s="183"/>
      <c r="CV641" s="192"/>
      <c r="CW641" s="21"/>
      <c r="CX641" s="196"/>
    </row>
    <row r="642" spans="1:102" ht="15" customHeight="1" x14ac:dyDescent="0.25">
      <c r="A642" s="220"/>
      <c r="B642" s="230"/>
      <c r="C642" s="223"/>
      <c r="D642" s="226"/>
      <c r="E642" s="228"/>
      <c r="F642" s="47" t="s">
        <v>37</v>
      </c>
      <c r="G642" s="44"/>
      <c r="H642" s="135"/>
      <c r="I642" s="48"/>
      <c r="J642" s="48"/>
      <c r="K642" s="48"/>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136"/>
      <c r="AK642" s="183"/>
      <c r="AL642" s="183"/>
      <c r="AM642" s="183"/>
      <c r="AN642" s="183"/>
      <c r="AO642" s="183"/>
      <c r="AP642" s="183"/>
      <c r="AQ642" s="183"/>
      <c r="AR642" s="183"/>
      <c r="AS642" s="183"/>
      <c r="AT642" s="183"/>
      <c r="AU642" s="183"/>
      <c r="AV642" s="183"/>
      <c r="AW642" s="183"/>
      <c r="AX642" s="183"/>
      <c r="AY642" s="183"/>
      <c r="AZ642" s="183"/>
      <c r="BA642" s="183"/>
      <c r="BB642" s="183"/>
      <c r="BC642" s="183"/>
      <c r="BD642" s="183"/>
      <c r="BE642" s="183"/>
      <c r="BF642" s="183"/>
      <c r="BG642" s="183"/>
      <c r="BH642" s="183"/>
      <c r="BI642" s="183"/>
      <c r="BJ642" s="183"/>
      <c r="BK642" s="183"/>
      <c r="BL642" s="183"/>
      <c r="BM642" s="183"/>
      <c r="BN642" s="183"/>
      <c r="BO642" s="183"/>
      <c r="BP642" s="183"/>
      <c r="BQ642" s="183"/>
      <c r="BR642" s="183"/>
      <c r="BS642" s="183"/>
      <c r="BT642" s="183"/>
      <c r="BU642" s="183"/>
      <c r="BV642" s="183"/>
      <c r="BW642" s="183"/>
      <c r="BX642" s="183"/>
      <c r="BY642" s="183"/>
      <c r="BZ642" s="183"/>
      <c r="CA642" s="183"/>
      <c r="CB642" s="183"/>
      <c r="CC642" s="183"/>
      <c r="CD642" s="183"/>
      <c r="CE642" s="183"/>
      <c r="CF642" s="183"/>
      <c r="CG642" s="183"/>
      <c r="CH642" s="183"/>
      <c r="CI642" s="183"/>
      <c r="CJ642" s="183"/>
      <c r="CK642" s="183"/>
      <c r="CL642" s="183"/>
      <c r="CM642" s="183"/>
      <c r="CN642" s="183"/>
      <c r="CO642" s="183"/>
      <c r="CP642" s="183"/>
      <c r="CQ642" s="183"/>
      <c r="CR642" s="183"/>
      <c r="CS642" s="183"/>
      <c r="CT642" s="183"/>
      <c r="CU642" s="183"/>
      <c r="CV642" s="192"/>
      <c r="CW642" s="21"/>
      <c r="CX642" s="196"/>
    </row>
    <row r="643" spans="1:102" ht="15" customHeight="1" x14ac:dyDescent="0.25">
      <c r="A643" s="220"/>
      <c r="B643" s="230"/>
      <c r="C643" s="223"/>
      <c r="D643" s="226"/>
      <c r="E643" s="228"/>
      <c r="F643" s="49" t="s">
        <v>38</v>
      </c>
      <c r="G643" s="137" t="str">
        <f t="shared" ref="G643" si="145">IF(COUNTIF(I643:CV646,"&gt;0"),"Yes","No")</f>
        <v>No</v>
      </c>
      <c r="H643" s="137"/>
      <c r="I643" s="50"/>
      <c r="J643" s="50"/>
      <c r="K643" s="50"/>
      <c r="L643" s="50"/>
      <c r="M643" s="50"/>
      <c r="N643" s="50"/>
      <c r="O643" s="50"/>
      <c r="P643" s="50"/>
      <c r="Q643" s="50"/>
      <c r="R643" s="50"/>
      <c r="S643" s="50"/>
      <c r="T643" s="50"/>
      <c r="U643" s="50"/>
      <c r="V643" s="50"/>
      <c r="W643" s="50"/>
      <c r="X643" s="50"/>
      <c r="Y643" s="50"/>
      <c r="Z643" s="50"/>
      <c r="AA643" s="50"/>
      <c r="AB643" s="50"/>
      <c r="AC643" s="50"/>
      <c r="AD643" s="50"/>
      <c r="AE643" s="50"/>
      <c r="AF643" s="50"/>
      <c r="AG643" s="50"/>
      <c r="AH643" s="50"/>
      <c r="AI643" s="50"/>
      <c r="AJ643" s="138"/>
      <c r="AK643" s="184"/>
      <c r="AL643" s="184"/>
      <c r="AM643" s="184"/>
      <c r="AN643" s="184"/>
      <c r="AO643" s="184"/>
      <c r="AP643" s="184"/>
      <c r="AQ643" s="184"/>
      <c r="AR643" s="184"/>
      <c r="AS643" s="184"/>
      <c r="AT643" s="184"/>
      <c r="AU643" s="184"/>
      <c r="AV643" s="184"/>
      <c r="AW643" s="184"/>
      <c r="AX643" s="184"/>
      <c r="AY643" s="184"/>
      <c r="AZ643" s="184"/>
      <c r="BA643" s="184"/>
      <c r="BB643" s="184"/>
      <c r="BC643" s="184"/>
      <c r="BD643" s="184"/>
      <c r="BE643" s="184"/>
      <c r="BF643" s="184"/>
      <c r="BG643" s="184"/>
      <c r="BH643" s="184"/>
      <c r="BI643" s="184"/>
      <c r="BJ643" s="184"/>
      <c r="BK643" s="184"/>
      <c r="BL643" s="184"/>
      <c r="BM643" s="184"/>
      <c r="BN643" s="184"/>
      <c r="BO643" s="184"/>
      <c r="BP643" s="184"/>
      <c r="BQ643" s="184"/>
      <c r="BR643" s="184"/>
      <c r="BS643" s="184"/>
      <c r="BT643" s="184"/>
      <c r="BU643" s="184"/>
      <c r="BV643" s="184"/>
      <c r="BW643" s="184"/>
      <c r="BX643" s="184"/>
      <c r="BY643" s="184"/>
      <c r="BZ643" s="184"/>
      <c r="CA643" s="184"/>
      <c r="CB643" s="184"/>
      <c r="CC643" s="184"/>
      <c r="CD643" s="184"/>
      <c r="CE643" s="184"/>
      <c r="CF643" s="184"/>
      <c r="CG643" s="184"/>
      <c r="CH643" s="184"/>
      <c r="CI643" s="184"/>
      <c r="CJ643" s="184"/>
      <c r="CK643" s="184"/>
      <c r="CL643" s="184"/>
      <c r="CM643" s="184"/>
      <c r="CN643" s="184"/>
      <c r="CO643" s="184"/>
      <c r="CP643" s="184"/>
      <c r="CQ643" s="184"/>
      <c r="CR643" s="184"/>
      <c r="CS643" s="184"/>
      <c r="CT643" s="184"/>
      <c r="CU643" s="184"/>
      <c r="CV643" s="193"/>
      <c r="CW643" s="21"/>
      <c r="CX643" s="196"/>
    </row>
    <row r="644" spans="1:102" ht="15" customHeight="1" x14ac:dyDescent="0.25">
      <c r="A644" s="220"/>
      <c r="B644" s="230"/>
      <c r="C644" s="223"/>
      <c r="D644" s="226"/>
      <c r="E644" s="228"/>
      <c r="F644" s="49" t="s">
        <v>39</v>
      </c>
      <c r="G644" s="44"/>
      <c r="H644" s="137"/>
      <c r="I644" s="50"/>
      <c r="J644" s="50"/>
      <c r="K644" s="50"/>
      <c r="L644" s="50"/>
      <c r="M644" s="50"/>
      <c r="N644" s="50"/>
      <c r="O644" s="50"/>
      <c r="P644" s="50"/>
      <c r="Q644" s="50"/>
      <c r="R644" s="50"/>
      <c r="S644" s="50"/>
      <c r="T644" s="50"/>
      <c r="U644" s="50"/>
      <c r="V644" s="50"/>
      <c r="W644" s="50"/>
      <c r="X644" s="50"/>
      <c r="Y644" s="50"/>
      <c r="Z644" s="50"/>
      <c r="AA644" s="50"/>
      <c r="AB644" s="50"/>
      <c r="AC644" s="50"/>
      <c r="AD644" s="50"/>
      <c r="AE644" s="50"/>
      <c r="AF644" s="50"/>
      <c r="AG644" s="50"/>
      <c r="AH644" s="50"/>
      <c r="AI644" s="50"/>
      <c r="AJ644" s="138"/>
      <c r="AK644" s="184"/>
      <c r="AL644" s="184"/>
      <c r="AM644" s="184"/>
      <c r="AN644" s="184"/>
      <c r="AO644" s="184"/>
      <c r="AP644" s="184"/>
      <c r="AQ644" s="184"/>
      <c r="AR644" s="184"/>
      <c r="AS644" s="184"/>
      <c r="AT644" s="184"/>
      <c r="AU644" s="184"/>
      <c r="AV644" s="184"/>
      <c r="AW644" s="184"/>
      <c r="AX644" s="184"/>
      <c r="AY644" s="184"/>
      <c r="AZ644" s="184"/>
      <c r="BA644" s="184"/>
      <c r="BB644" s="184"/>
      <c r="BC644" s="184"/>
      <c r="BD644" s="184"/>
      <c r="BE644" s="184"/>
      <c r="BF644" s="184"/>
      <c r="BG644" s="184"/>
      <c r="BH644" s="184"/>
      <c r="BI644" s="184"/>
      <c r="BJ644" s="184"/>
      <c r="BK644" s="184"/>
      <c r="BL644" s="184"/>
      <c r="BM644" s="184"/>
      <c r="BN644" s="184"/>
      <c r="BO644" s="184"/>
      <c r="BP644" s="184"/>
      <c r="BQ644" s="184"/>
      <c r="BR644" s="184"/>
      <c r="BS644" s="184"/>
      <c r="BT644" s="184"/>
      <c r="BU644" s="184"/>
      <c r="BV644" s="184"/>
      <c r="BW644" s="184"/>
      <c r="BX644" s="184"/>
      <c r="BY644" s="184"/>
      <c r="BZ644" s="184"/>
      <c r="CA644" s="184"/>
      <c r="CB644" s="184"/>
      <c r="CC644" s="184"/>
      <c r="CD644" s="184"/>
      <c r="CE644" s="184"/>
      <c r="CF644" s="184"/>
      <c r="CG644" s="184"/>
      <c r="CH644" s="184"/>
      <c r="CI644" s="184"/>
      <c r="CJ644" s="184"/>
      <c r="CK644" s="184"/>
      <c r="CL644" s="184"/>
      <c r="CM644" s="184"/>
      <c r="CN644" s="184"/>
      <c r="CO644" s="184"/>
      <c r="CP644" s="184"/>
      <c r="CQ644" s="184"/>
      <c r="CR644" s="184"/>
      <c r="CS644" s="184"/>
      <c r="CT644" s="184"/>
      <c r="CU644" s="184"/>
      <c r="CV644" s="193"/>
      <c r="CW644" s="21"/>
      <c r="CX644" s="196"/>
    </row>
    <row r="645" spans="1:102" ht="15" customHeight="1" x14ac:dyDescent="0.25">
      <c r="A645" s="220"/>
      <c r="B645" s="230"/>
      <c r="C645" s="223"/>
      <c r="D645" s="226"/>
      <c r="E645" s="228"/>
      <c r="F645" s="49" t="s">
        <v>40</v>
      </c>
      <c r="G645" s="44"/>
      <c r="H645" s="137"/>
      <c r="I645" s="50"/>
      <c r="J645" s="50"/>
      <c r="K645" s="50"/>
      <c r="L645" s="50"/>
      <c r="M645" s="50"/>
      <c r="N645" s="50"/>
      <c r="O645" s="50"/>
      <c r="P645" s="50"/>
      <c r="Q645" s="50"/>
      <c r="R645" s="50"/>
      <c r="S645" s="50"/>
      <c r="T645" s="50"/>
      <c r="U645" s="50"/>
      <c r="V645" s="50"/>
      <c r="W645" s="50"/>
      <c r="X645" s="50"/>
      <c r="Y645" s="50"/>
      <c r="Z645" s="50"/>
      <c r="AA645" s="50"/>
      <c r="AB645" s="50"/>
      <c r="AC645" s="50"/>
      <c r="AD645" s="50"/>
      <c r="AE645" s="50"/>
      <c r="AF645" s="50"/>
      <c r="AG645" s="50"/>
      <c r="AH645" s="50"/>
      <c r="AI645" s="50"/>
      <c r="AJ645" s="138"/>
      <c r="AK645" s="184"/>
      <c r="AL645" s="184"/>
      <c r="AM645" s="184"/>
      <c r="AN645" s="184"/>
      <c r="AO645" s="184"/>
      <c r="AP645" s="184"/>
      <c r="AQ645" s="184"/>
      <c r="AR645" s="184"/>
      <c r="AS645" s="184"/>
      <c r="AT645" s="184"/>
      <c r="AU645" s="184"/>
      <c r="AV645" s="184"/>
      <c r="AW645" s="184"/>
      <c r="AX645" s="184"/>
      <c r="AY645" s="184"/>
      <c r="AZ645" s="184"/>
      <c r="BA645" s="184"/>
      <c r="BB645" s="184"/>
      <c r="BC645" s="184"/>
      <c r="BD645" s="184"/>
      <c r="BE645" s="184"/>
      <c r="BF645" s="184"/>
      <c r="BG645" s="184"/>
      <c r="BH645" s="184"/>
      <c r="BI645" s="184"/>
      <c r="BJ645" s="184"/>
      <c r="BK645" s="184"/>
      <c r="BL645" s="184"/>
      <c r="BM645" s="184"/>
      <c r="BN645" s="184"/>
      <c r="BO645" s="184"/>
      <c r="BP645" s="184"/>
      <c r="BQ645" s="184"/>
      <c r="BR645" s="184"/>
      <c r="BS645" s="184"/>
      <c r="BT645" s="184"/>
      <c r="BU645" s="184"/>
      <c r="BV645" s="184"/>
      <c r="BW645" s="184"/>
      <c r="BX645" s="184"/>
      <c r="BY645" s="184"/>
      <c r="BZ645" s="184"/>
      <c r="CA645" s="184"/>
      <c r="CB645" s="184"/>
      <c r="CC645" s="184"/>
      <c r="CD645" s="184"/>
      <c r="CE645" s="184"/>
      <c r="CF645" s="184"/>
      <c r="CG645" s="184"/>
      <c r="CH645" s="184"/>
      <c r="CI645" s="184"/>
      <c r="CJ645" s="184"/>
      <c r="CK645" s="184"/>
      <c r="CL645" s="184"/>
      <c r="CM645" s="184"/>
      <c r="CN645" s="184"/>
      <c r="CO645" s="184"/>
      <c r="CP645" s="184"/>
      <c r="CQ645" s="184"/>
      <c r="CR645" s="184"/>
      <c r="CS645" s="184"/>
      <c r="CT645" s="184"/>
      <c r="CU645" s="184"/>
      <c r="CV645" s="193"/>
      <c r="CW645" s="21"/>
      <c r="CX645" s="196"/>
    </row>
    <row r="646" spans="1:102" ht="15" customHeight="1" x14ac:dyDescent="0.25">
      <c r="A646" s="220"/>
      <c r="B646" s="230"/>
      <c r="C646" s="223"/>
      <c r="D646" s="226"/>
      <c r="E646" s="228"/>
      <c r="F646" s="49" t="s">
        <v>41</v>
      </c>
      <c r="G646" s="44"/>
      <c r="H646" s="137"/>
      <c r="I646" s="50"/>
      <c r="J646" s="50"/>
      <c r="K646" s="50"/>
      <c r="L646" s="50"/>
      <c r="M646" s="50"/>
      <c r="N646" s="50"/>
      <c r="O646" s="50"/>
      <c r="P646" s="50"/>
      <c r="Q646" s="50"/>
      <c r="R646" s="50"/>
      <c r="S646" s="50"/>
      <c r="T646" s="50"/>
      <c r="U646" s="50"/>
      <c r="V646" s="50"/>
      <c r="W646" s="50"/>
      <c r="X646" s="50"/>
      <c r="Y646" s="50"/>
      <c r="Z646" s="50"/>
      <c r="AA646" s="50"/>
      <c r="AB646" s="50"/>
      <c r="AC646" s="50"/>
      <c r="AD646" s="50"/>
      <c r="AE646" s="50"/>
      <c r="AF646" s="50"/>
      <c r="AG646" s="50"/>
      <c r="AH646" s="50"/>
      <c r="AI646" s="50"/>
      <c r="AJ646" s="138"/>
      <c r="AK646" s="184"/>
      <c r="AL646" s="184"/>
      <c r="AM646" s="184"/>
      <c r="AN646" s="184"/>
      <c r="AO646" s="184"/>
      <c r="AP646" s="184"/>
      <c r="AQ646" s="184"/>
      <c r="AR646" s="184"/>
      <c r="AS646" s="184"/>
      <c r="AT646" s="184"/>
      <c r="AU646" s="184"/>
      <c r="AV646" s="184"/>
      <c r="AW646" s="184"/>
      <c r="AX646" s="184"/>
      <c r="AY646" s="184"/>
      <c r="AZ646" s="184"/>
      <c r="BA646" s="184"/>
      <c r="BB646" s="184"/>
      <c r="BC646" s="184"/>
      <c r="BD646" s="184"/>
      <c r="BE646" s="184"/>
      <c r="BF646" s="184"/>
      <c r="BG646" s="184"/>
      <c r="BH646" s="184"/>
      <c r="BI646" s="184"/>
      <c r="BJ646" s="184"/>
      <c r="BK646" s="184"/>
      <c r="BL646" s="184"/>
      <c r="BM646" s="184"/>
      <c r="BN646" s="184"/>
      <c r="BO646" s="184"/>
      <c r="BP646" s="184"/>
      <c r="BQ646" s="184"/>
      <c r="BR646" s="184"/>
      <c r="BS646" s="184"/>
      <c r="BT646" s="184"/>
      <c r="BU646" s="184"/>
      <c r="BV646" s="184"/>
      <c r="BW646" s="184"/>
      <c r="BX646" s="184"/>
      <c r="BY646" s="184"/>
      <c r="BZ646" s="184"/>
      <c r="CA646" s="184"/>
      <c r="CB646" s="184"/>
      <c r="CC646" s="184"/>
      <c r="CD646" s="184"/>
      <c r="CE646" s="184"/>
      <c r="CF646" s="184"/>
      <c r="CG646" s="184"/>
      <c r="CH646" s="184"/>
      <c r="CI646" s="184"/>
      <c r="CJ646" s="184"/>
      <c r="CK646" s="184"/>
      <c r="CL646" s="184"/>
      <c r="CM646" s="184"/>
      <c r="CN646" s="184"/>
      <c r="CO646" s="184"/>
      <c r="CP646" s="184"/>
      <c r="CQ646" s="184"/>
      <c r="CR646" s="184"/>
      <c r="CS646" s="184"/>
      <c r="CT646" s="184"/>
      <c r="CU646" s="184"/>
      <c r="CV646" s="193"/>
      <c r="CW646" s="21"/>
      <c r="CX646" s="196"/>
    </row>
    <row r="647" spans="1:102" ht="15" customHeight="1" x14ac:dyDescent="0.25">
      <c r="A647" s="220"/>
      <c r="B647" s="230"/>
      <c r="C647" s="223"/>
      <c r="D647" s="226"/>
      <c r="E647" s="228"/>
      <c r="F647" s="77" t="s">
        <v>42</v>
      </c>
      <c r="G647" s="139" t="str">
        <f t="shared" ref="G647" si="146">IF(COUNTIF(I647:CV650,"&gt;0"),"Yes","No")</f>
        <v>No</v>
      </c>
      <c r="H647" s="139"/>
      <c r="I647" s="78"/>
      <c r="J647" s="78"/>
      <c r="K647" s="78"/>
      <c r="L647" s="78"/>
      <c r="M647" s="78"/>
      <c r="N647" s="78"/>
      <c r="O647" s="78"/>
      <c r="P647" s="78"/>
      <c r="Q647" s="78"/>
      <c r="R647" s="78"/>
      <c r="S647" s="78"/>
      <c r="T647" s="78"/>
      <c r="U647" s="78"/>
      <c r="V647" s="78"/>
      <c r="W647" s="78"/>
      <c r="X647" s="78"/>
      <c r="Y647" s="78"/>
      <c r="Z647" s="78"/>
      <c r="AA647" s="78"/>
      <c r="AB647" s="78"/>
      <c r="AC647" s="78"/>
      <c r="AD647" s="78"/>
      <c r="AE647" s="78"/>
      <c r="AF647" s="78"/>
      <c r="AG647" s="78"/>
      <c r="AH647" s="78"/>
      <c r="AI647" s="78"/>
      <c r="AJ647" s="140"/>
      <c r="AK647" s="185"/>
      <c r="AL647" s="185"/>
      <c r="AM647" s="185"/>
      <c r="AN647" s="185"/>
      <c r="AO647" s="185"/>
      <c r="AP647" s="185"/>
      <c r="AQ647" s="185"/>
      <c r="AR647" s="185"/>
      <c r="AS647" s="185"/>
      <c r="AT647" s="185"/>
      <c r="AU647" s="185"/>
      <c r="AV647" s="185"/>
      <c r="AW647" s="185"/>
      <c r="AX647" s="185"/>
      <c r="AY647" s="185"/>
      <c r="AZ647" s="185"/>
      <c r="BA647" s="185"/>
      <c r="BB647" s="185"/>
      <c r="BC647" s="185"/>
      <c r="BD647" s="185"/>
      <c r="BE647" s="185"/>
      <c r="BF647" s="185"/>
      <c r="BG647" s="185"/>
      <c r="BH647" s="185"/>
      <c r="BI647" s="185"/>
      <c r="BJ647" s="185"/>
      <c r="BK647" s="185"/>
      <c r="BL647" s="185"/>
      <c r="BM647" s="185"/>
      <c r="BN647" s="185"/>
      <c r="BO647" s="185"/>
      <c r="BP647" s="185"/>
      <c r="BQ647" s="185"/>
      <c r="BR647" s="185"/>
      <c r="BS647" s="185"/>
      <c r="BT647" s="185"/>
      <c r="BU647" s="185"/>
      <c r="BV647" s="185"/>
      <c r="BW647" s="185"/>
      <c r="BX647" s="185"/>
      <c r="BY647" s="185"/>
      <c r="BZ647" s="185"/>
      <c r="CA647" s="185"/>
      <c r="CB647" s="185"/>
      <c r="CC647" s="185"/>
      <c r="CD647" s="185"/>
      <c r="CE647" s="185"/>
      <c r="CF647" s="185"/>
      <c r="CG647" s="185"/>
      <c r="CH647" s="185"/>
      <c r="CI647" s="185"/>
      <c r="CJ647" s="185"/>
      <c r="CK647" s="185"/>
      <c r="CL647" s="185"/>
      <c r="CM647" s="185"/>
      <c r="CN647" s="185"/>
      <c r="CO647" s="185"/>
      <c r="CP647" s="185"/>
      <c r="CQ647" s="185"/>
      <c r="CR647" s="185"/>
      <c r="CS647" s="185"/>
      <c r="CT647" s="185"/>
      <c r="CU647" s="185"/>
      <c r="CV647" s="194"/>
      <c r="CW647" s="21"/>
      <c r="CX647" s="196"/>
    </row>
    <row r="648" spans="1:102" ht="15" customHeight="1" x14ac:dyDescent="0.25">
      <c r="A648" s="220"/>
      <c r="B648" s="230"/>
      <c r="C648" s="223"/>
      <c r="D648" s="226"/>
      <c r="E648" s="228"/>
      <c r="F648" s="77" t="s">
        <v>43</v>
      </c>
      <c r="G648" s="44"/>
      <c r="H648" s="139"/>
      <c r="I648" s="78"/>
      <c r="J648" s="78"/>
      <c r="K648" s="78"/>
      <c r="L648" s="78"/>
      <c r="M648" s="78"/>
      <c r="N648" s="78"/>
      <c r="O648" s="78"/>
      <c r="P648" s="78"/>
      <c r="Q648" s="78"/>
      <c r="R648" s="78"/>
      <c r="S648" s="78"/>
      <c r="T648" s="78"/>
      <c r="U648" s="78"/>
      <c r="V648" s="78"/>
      <c r="W648" s="78"/>
      <c r="X648" s="78"/>
      <c r="Y648" s="78"/>
      <c r="Z648" s="78"/>
      <c r="AA648" s="78"/>
      <c r="AB648" s="78"/>
      <c r="AC648" s="78"/>
      <c r="AD648" s="78"/>
      <c r="AE648" s="78"/>
      <c r="AF648" s="78"/>
      <c r="AG648" s="78"/>
      <c r="AH648" s="78"/>
      <c r="AI648" s="78"/>
      <c r="AJ648" s="140"/>
      <c r="AK648" s="185"/>
      <c r="AL648" s="185"/>
      <c r="AM648" s="185"/>
      <c r="AN648" s="185"/>
      <c r="AO648" s="185"/>
      <c r="AP648" s="185"/>
      <c r="AQ648" s="185"/>
      <c r="AR648" s="185"/>
      <c r="AS648" s="185"/>
      <c r="AT648" s="185"/>
      <c r="AU648" s="185"/>
      <c r="AV648" s="185"/>
      <c r="AW648" s="185"/>
      <c r="AX648" s="185"/>
      <c r="AY648" s="185"/>
      <c r="AZ648" s="185"/>
      <c r="BA648" s="185"/>
      <c r="BB648" s="185"/>
      <c r="BC648" s="185"/>
      <c r="BD648" s="185"/>
      <c r="BE648" s="185"/>
      <c r="BF648" s="185"/>
      <c r="BG648" s="185"/>
      <c r="BH648" s="185"/>
      <c r="BI648" s="185"/>
      <c r="BJ648" s="185"/>
      <c r="BK648" s="185"/>
      <c r="BL648" s="185"/>
      <c r="BM648" s="185"/>
      <c r="BN648" s="185"/>
      <c r="BO648" s="185"/>
      <c r="BP648" s="185"/>
      <c r="BQ648" s="185"/>
      <c r="BR648" s="185"/>
      <c r="BS648" s="185"/>
      <c r="BT648" s="185"/>
      <c r="BU648" s="185"/>
      <c r="BV648" s="185"/>
      <c r="BW648" s="185"/>
      <c r="BX648" s="185"/>
      <c r="BY648" s="185"/>
      <c r="BZ648" s="185"/>
      <c r="CA648" s="185"/>
      <c r="CB648" s="185"/>
      <c r="CC648" s="185"/>
      <c r="CD648" s="185"/>
      <c r="CE648" s="185"/>
      <c r="CF648" s="185"/>
      <c r="CG648" s="185"/>
      <c r="CH648" s="185"/>
      <c r="CI648" s="185"/>
      <c r="CJ648" s="185"/>
      <c r="CK648" s="185"/>
      <c r="CL648" s="185"/>
      <c r="CM648" s="185"/>
      <c r="CN648" s="185"/>
      <c r="CO648" s="185"/>
      <c r="CP648" s="185"/>
      <c r="CQ648" s="185"/>
      <c r="CR648" s="185"/>
      <c r="CS648" s="185"/>
      <c r="CT648" s="185"/>
      <c r="CU648" s="185"/>
      <c r="CV648" s="194"/>
      <c r="CW648" s="21"/>
      <c r="CX648" s="196"/>
    </row>
    <row r="649" spans="1:102" ht="15" customHeight="1" x14ac:dyDescent="0.25">
      <c r="A649" s="220"/>
      <c r="B649" s="230"/>
      <c r="C649" s="223"/>
      <c r="D649" s="226"/>
      <c r="E649" s="228"/>
      <c r="F649" s="77" t="s">
        <v>44</v>
      </c>
      <c r="G649" s="44"/>
      <c r="H649" s="139"/>
      <c r="I649" s="78"/>
      <c r="J649" s="78"/>
      <c r="K649" s="78"/>
      <c r="L649" s="78"/>
      <c r="M649" s="78"/>
      <c r="N649" s="78"/>
      <c r="O649" s="78"/>
      <c r="P649" s="78"/>
      <c r="Q649" s="78"/>
      <c r="R649" s="78"/>
      <c r="S649" s="78"/>
      <c r="T649" s="78"/>
      <c r="U649" s="78"/>
      <c r="V649" s="78"/>
      <c r="W649" s="78"/>
      <c r="X649" s="78"/>
      <c r="Y649" s="78"/>
      <c r="Z649" s="78"/>
      <c r="AA649" s="78"/>
      <c r="AB649" s="78"/>
      <c r="AC649" s="78"/>
      <c r="AD649" s="78"/>
      <c r="AE649" s="78"/>
      <c r="AF649" s="78"/>
      <c r="AG649" s="78"/>
      <c r="AH649" s="78"/>
      <c r="AI649" s="78"/>
      <c r="AJ649" s="140"/>
      <c r="AK649" s="185"/>
      <c r="AL649" s="185"/>
      <c r="AM649" s="185"/>
      <c r="AN649" s="185"/>
      <c r="AO649" s="185"/>
      <c r="AP649" s="185"/>
      <c r="AQ649" s="185"/>
      <c r="AR649" s="185"/>
      <c r="AS649" s="185"/>
      <c r="AT649" s="185"/>
      <c r="AU649" s="185"/>
      <c r="AV649" s="185"/>
      <c r="AW649" s="185"/>
      <c r="AX649" s="185"/>
      <c r="AY649" s="185"/>
      <c r="AZ649" s="185"/>
      <c r="BA649" s="185"/>
      <c r="BB649" s="185"/>
      <c r="BC649" s="185"/>
      <c r="BD649" s="185"/>
      <c r="BE649" s="185"/>
      <c r="BF649" s="185"/>
      <c r="BG649" s="185"/>
      <c r="BH649" s="185"/>
      <c r="BI649" s="185"/>
      <c r="BJ649" s="185"/>
      <c r="BK649" s="185"/>
      <c r="BL649" s="185"/>
      <c r="BM649" s="185"/>
      <c r="BN649" s="185"/>
      <c r="BO649" s="185"/>
      <c r="BP649" s="185"/>
      <c r="BQ649" s="185"/>
      <c r="BR649" s="185"/>
      <c r="BS649" s="185"/>
      <c r="BT649" s="185"/>
      <c r="BU649" s="185"/>
      <c r="BV649" s="185"/>
      <c r="BW649" s="185"/>
      <c r="BX649" s="185"/>
      <c r="BY649" s="185"/>
      <c r="BZ649" s="185"/>
      <c r="CA649" s="185"/>
      <c r="CB649" s="185"/>
      <c r="CC649" s="185"/>
      <c r="CD649" s="185"/>
      <c r="CE649" s="185"/>
      <c r="CF649" s="185"/>
      <c r="CG649" s="185"/>
      <c r="CH649" s="185"/>
      <c r="CI649" s="185"/>
      <c r="CJ649" s="185"/>
      <c r="CK649" s="185"/>
      <c r="CL649" s="185"/>
      <c r="CM649" s="185"/>
      <c r="CN649" s="185"/>
      <c r="CO649" s="185"/>
      <c r="CP649" s="185"/>
      <c r="CQ649" s="185"/>
      <c r="CR649" s="185"/>
      <c r="CS649" s="185"/>
      <c r="CT649" s="185"/>
      <c r="CU649" s="185"/>
      <c r="CV649" s="194"/>
      <c r="CW649" s="21"/>
      <c r="CX649" s="196"/>
    </row>
    <row r="650" spans="1:102" ht="15" customHeight="1" thickBot="1" x14ac:dyDescent="0.3">
      <c r="A650" s="221"/>
      <c r="B650" s="231"/>
      <c r="C650" s="224"/>
      <c r="D650" s="227"/>
      <c r="E650" s="228"/>
      <c r="F650" s="79" t="s">
        <v>45</v>
      </c>
      <c r="G650" s="44"/>
      <c r="H650" s="141"/>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142"/>
      <c r="AK650" s="186"/>
      <c r="AL650" s="186"/>
      <c r="AM650" s="186"/>
      <c r="AN650" s="186"/>
      <c r="AO650" s="186"/>
      <c r="AP650" s="186"/>
      <c r="AQ650" s="186"/>
      <c r="AR650" s="186"/>
      <c r="AS650" s="186"/>
      <c r="AT650" s="186"/>
      <c r="AU650" s="186"/>
      <c r="AV650" s="186"/>
      <c r="AW650" s="186"/>
      <c r="AX650" s="186"/>
      <c r="AY650" s="186"/>
      <c r="AZ650" s="186"/>
      <c r="BA650" s="186"/>
      <c r="BB650" s="186"/>
      <c r="BC650" s="186"/>
      <c r="BD650" s="186"/>
      <c r="BE650" s="186"/>
      <c r="BF650" s="186"/>
      <c r="BG650" s="186"/>
      <c r="BH650" s="186"/>
      <c r="BI650" s="186"/>
      <c r="BJ650" s="186"/>
      <c r="BK650" s="186"/>
      <c r="BL650" s="186"/>
      <c r="BM650" s="186"/>
      <c r="BN650" s="186"/>
      <c r="BO650" s="186"/>
      <c r="BP650" s="186"/>
      <c r="BQ650" s="186"/>
      <c r="BR650" s="186"/>
      <c r="BS650" s="186"/>
      <c r="BT650" s="186"/>
      <c r="BU650" s="186"/>
      <c r="BV650" s="186"/>
      <c r="BW650" s="186"/>
      <c r="BX650" s="186"/>
      <c r="BY650" s="186"/>
      <c r="BZ650" s="186"/>
      <c r="CA650" s="186"/>
      <c r="CB650" s="186"/>
      <c r="CC650" s="186"/>
      <c r="CD650" s="186"/>
      <c r="CE650" s="186"/>
      <c r="CF650" s="186"/>
      <c r="CG650" s="186"/>
      <c r="CH650" s="186"/>
      <c r="CI650" s="186"/>
      <c r="CJ650" s="186"/>
      <c r="CK650" s="186"/>
      <c r="CL650" s="186"/>
      <c r="CM650" s="186"/>
      <c r="CN650" s="186"/>
      <c r="CO650" s="186"/>
      <c r="CP650" s="186"/>
      <c r="CQ650" s="186"/>
      <c r="CR650" s="186"/>
      <c r="CS650" s="186"/>
      <c r="CT650" s="186"/>
      <c r="CU650" s="186"/>
      <c r="CV650" s="195"/>
      <c r="CW650" s="21"/>
      <c r="CX650" s="196"/>
    </row>
    <row r="651" spans="1:102" ht="15" customHeight="1" thickBot="1" x14ac:dyDescent="0.3">
      <c r="A651" s="219"/>
      <c r="B651" s="158" t="s">
        <v>15</v>
      </c>
      <c r="C651" s="222"/>
      <c r="D651" s="225"/>
      <c r="E651" s="228"/>
      <c r="F651" s="51" t="s">
        <v>16</v>
      </c>
      <c r="G651" s="22" t="str">
        <f t="shared" ref="G651" si="147">IF(COUNTIF(I651:CV654,"&gt;0"),"Yes","No")</f>
        <v>No</v>
      </c>
      <c r="H651" s="126"/>
      <c r="I651" s="113"/>
      <c r="J651" s="112"/>
      <c r="K651" s="112"/>
      <c r="L651" s="112"/>
      <c r="M651" s="112"/>
      <c r="N651" s="113"/>
      <c r="O651" s="113"/>
      <c r="P651" s="113"/>
      <c r="Q651" s="113"/>
      <c r="R651" s="113"/>
      <c r="S651" s="113"/>
      <c r="T651" s="113"/>
      <c r="U651" s="113"/>
      <c r="V651" s="113"/>
      <c r="W651" s="113"/>
      <c r="X651" s="113"/>
      <c r="Y651" s="113"/>
      <c r="Z651" s="113"/>
      <c r="AA651" s="113"/>
      <c r="AB651" s="113"/>
      <c r="AC651" s="113"/>
      <c r="AD651" s="113"/>
      <c r="AE651" s="113"/>
      <c r="AF651" s="113"/>
      <c r="AG651" s="113"/>
      <c r="AH651" s="113"/>
      <c r="AI651" s="113"/>
      <c r="AJ651" s="127"/>
      <c r="AK651" s="178"/>
      <c r="AL651" s="178"/>
      <c r="AM651" s="178"/>
      <c r="AN651" s="178"/>
      <c r="AO651" s="178"/>
      <c r="AP651" s="178"/>
      <c r="AQ651" s="178"/>
      <c r="AR651" s="178"/>
      <c r="AS651" s="178"/>
      <c r="AT651" s="178"/>
      <c r="AU651" s="178"/>
      <c r="AV651" s="178"/>
      <c r="AW651" s="178"/>
      <c r="AX651" s="178"/>
      <c r="AY651" s="178"/>
      <c r="AZ651" s="178"/>
      <c r="BA651" s="178"/>
      <c r="BB651" s="178"/>
      <c r="BC651" s="178"/>
      <c r="BD651" s="178"/>
      <c r="BE651" s="178"/>
      <c r="BF651" s="178"/>
      <c r="BG651" s="178"/>
      <c r="BH651" s="178"/>
      <c r="BI651" s="178"/>
      <c r="BJ651" s="178"/>
      <c r="BK651" s="178"/>
      <c r="BL651" s="178"/>
      <c r="BM651" s="178"/>
      <c r="BN651" s="178"/>
      <c r="BO651" s="178"/>
      <c r="BP651" s="178"/>
      <c r="BQ651" s="178"/>
      <c r="BR651" s="178"/>
      <c r="BS651" s="178"/>
      <c r="BT651" s="178"/>
      <c r="BU651" s="178"/>
      <c r="BV651" s="178"/>
      <c r="BW651" s="178"/>
      <c r="BX651" s="178"/>
      <c r="BY651" s="178"/>
      <c r="BZ651" s="178"/>
      <c r="CA651" s="178"/>
      <c r="CB651" s="178"/>
      <c r="CC651" s="178"/>
      <c r="CD651" s="178"/>
      <c r="CE651" s="178"/>
      <c r="CF651" s="178"/>
      <c r="CG651" s="178"/>
      <c r="CH651" s="178"/>
      <c r="CI651" s="178"/>
      <c r="CJ651" s="178"/>
      <c r="CK651" s="178"/>
      <c r="CL651" s="178"/>
      <c r="CM651" s="178"/>
      <c r="CN651" s="178"/>
      <c r="CO651" s="178"/>
      <c r="CP651" s="178"/>
      <c r="CQ651" s="178"/>
      <c r="CR651" s="178"/>
      <c r="CS651" s="178"/>
      <c r="CT651" s="178"/>
      <c r="CU651" s="178"/>
      <c r="CV651" s="187"/>
      <c r="CW651" s="21"/>
      <c r="CX651" s="196"/>
    </row>
    <row r="652" spans="1:102" ht="15" customHeight="1" thickBot="1" x14ac:dyDescent="0.3">
      <c r="A652" s="220"/>
      <c r="B652" s="159"/>
      <c r="C652" s="223"/>
      <c r="D652" s="226"/>
      <c r="E652" s="228"/>
      <c r="F652" s="29" t="s">
        <v>18</v>
      </c>
      <c r="G652" s="44"/>
      <c r="H652" s="126"/>
      <c r="I652" s="27"/>
      <c r="J652" s="110"/>
      <c r="K652" s="110"/>
      <c r="L652" s="110"/>
      <c r="M652" s="110"/>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128"/>
      <c r="AK652" s="179"/>
      <c r="AL652" s="179"/>
      <c r="AM652" s="179"/>
      <c r="AN652" s="179"/>
      <c r="AO652" s="179"/>
      <c r="AP652" s="179"/>
      <c r="AQ652" s="179"/>
      <c r="AR652" s="179"/>
      <c r="AS652" s="179"/>
      <c r="AT652" s="179"/>
      <c r="AU652" s="179"/>
      <c r="AV652" s="179"/>
      <c r="AW652" s="179"/>
      <c r="AX652" s="179"/>
      <c r="AY652" s="179"/>
      <c r="AZ652" s="179"/>
      <c r="BA652" s="179"/>
      <c r="BB652" s="179"/>
      <c r="BC652" s="179"/>
      <c r="BD652" s="179"/>
      <c r="BE652" s="179"/>
      <c r="BF652" s="179"/>
      <c r="BG652" s="179"/>
      <c r="BH652" s="179"/>
      <c r="BI652" s="179"/>
      <c r="BJ652" s="179"/>
      <c r="BK652" s="179"/>
      <c r="BL652" s="179"/>
      <c r="BM652" s="179"/>
      <c r="BN652" s="179"/>
      <c r="BO652" s="179"/>
      <c r="BP652" s="179"/>
      <c r="BQ652" s="179"/>
      <c r="BR652" s="179"/>
      <c r="BS652" s="179"/>
      <c r="BT652" s="179"/>
      <c r="BU652" s="179"/>
      <c r="BV652" s="179"/>
      <c r="BW652" s="179"/>
      <c r="BX652" s="179"/>
      <c r="BY652" s="179"/>
      <c r="BZ652" s="179"/>
      <c r="CA652" s="179"/>
      <c r="CB652" s="179"/>
      <c r="CC652" s="179"/>
      <c r="CD652" s="179"/>
      <c r="CE652" s="179"/>
      <c r="CF652" s="179"/>
      <c r="CG652" s="179"/>
      <c r="CH652" s="179"/>
      <c r="CI652" s="179"/>
      <c r="CJ652" s="179"/>
      <c r="CK652" s="179"/>
      <c r="CL652" s="179"/>
      <c r="CM652" s="179"/>
      <c r="CN652" s="179"/>
      <c r="CO652" s="179"/>
      <c r="CP652" s="179"/>
      <c r="CQ652" s="179"/>
      <c r="CR652" s="179"/>
      <c r="CS652" s="179"/>
      <c r="CT652" s="179"/>
      <c r="CU652" s="179"/>
      <c r="CV652" s="188"/>
      <c r="CW652" s="21"/>
      <c r="CX652" s="196"/>
    </row>
    <row r="653" spans="1:102" ht="15" customHeight="1" thickBot="1" x14ac:dyDescent="0.3">
      <c r="A653" s="220"/>
      <c r="B653" s="158" t="s">
        <v>19</v>
      </c>
      <c r="C653" s="223"/>
      <c r="D653" s="226"/>
      <c r="E653" s="228"/>
      <c r="F653" s="29" t="s">
        <v>20</v>
      </c>
      <c r="G653" s="44"/>
      <c r="H653" s="126"/>
      <c r="I653" s="27"/>
      <c r="J653" s="110"/>
      <c r="K653" s="110"/>
      <c r="L653" s="110"/>
      <c r="M653" s="110"/>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128"/>
      <c r="AK653" s="179"/>
      <c r="AL653" s="179"/>
      <c r="AM653" s="179"/>
      <c r="AN653" s="179"/>
      <c r="AO653" s="179"/>
      <c r="AP653" s="179"/>
      <c r="AQ653" s="179"/>
      <c r="AR653" s="179"/>
      <c r="AS653" s="179"/>
      <c r="AT653" s="179"/>
      <c r="AU653" s="179"/>
      <c r="AV653" s="179"/>
      <c r="AW653" s="179"/>
      <c r="AX653" s="179"/>
      <c r="AY653" s="179"/>
      <c r="AZ653" s="179"/>
      <c r="BA653" s="179"/>
      <c r="BB653" s="179"/>
      <c r="BC653" s="179"/>
      <c r="BD653" s="179"/>
      <c r="BE653" s="179"/>
      <c r="BF653" s="179"/>
      <c r="BG653" s="179"/>
      <c r="BH653" s="179"/>
      <c r="BI653" s="179"/>
      <c r="BJ653" s="179"/>
      <c r="BK653" s="179"/>
      <c r="BL653" s="179"/>
      <c r="BM653" s="179"/>
      <c r="BN653" s="179"/>
      <c r="BO653" s="179"/>
      <c r="BP653" s="179"/>
      <c r="BQ653" s="179"/>
      <c r="BR653" s="179"/>
      <c r="BS653" s="179"/>
      <c r="BT653" s="179"/>
      <c r="BU653" s="179"/>
      <c r="BV653" s="179"/>
      <c r="BW653" s="179"/>
      <c r="BX653" s="179"/>
      <c r="BY653" s="179"/>
      <c r="BZ653" s="179"/>
      <c r="CA653" s="179"/>
      <c r="CB653" s="179"/>
      <c r="CC653" s="179"/>
      <c r="CD653" s="179"/>
      <c r="CE653" s="179"/>
      <c r="CF653" s="179"/>
      <c r="CG653" s="179"/>
      <c r="CH653" s="179"/>
      <c r="CI653" s="179"/>
      <c r="CJ653" s="179"/>
      <c r="CK653" s="179"/>
      <c r="CL653" s="179"/>
      <c r="CM653" s="179"/>
      <c r="CN653" s="179"/>
      <c r="CO653" s="179"/>
      <c r="CP653" s="179"/>
      <c r="CQ653" s="179"/>
      <c r="CR653" s="179"/>
      <c r="CS653" s="179"/>
      <c r="CT653" s="179"/>
      <c r="CU653" s="179"/>
      <c r="CV653" s="188"/>
      <c r="CW653" s="21"/>
      <c r="CX653" s="196"/>
    </row>
    <row r="654" spans="1:102" ht="15" customHeight="1" thickBot="1" x14ac:dyDescent="0.3">
      <c r="A654" s="220"/>
      <c r="B654" s="160"/>
      <c r="C654" s="223"/>
      <c r="D654" s="226"/>
      <c r="E654" s="228"/>
      <c r="F654" s="29" t="s">
        <v>21</v>
      </c>
      <c r="G654" s="44"/>
      <c r="H654" s="126"/>
      <c r="I654" s="27"/>
      <c r="J654" s="110"/>
      <c r="K654" s="110"/>
      <c r="L654" s="110"/>
      <c r="M654" s="110"/>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128"/>
      <c r="AK654" s="179"/>
      <c r="AL654" s="179"/>
      <c r="AM654" s="179"/>
      <c r="AN654" s="179"/>
      <c r="AO654" s="179"/>
      <c r="AP654" s="179"/>
      <c r="AQ654" s="179"/>
      <c r="AR654" s="179"/>
      <c r="AS654" s="179"/>
      <c r="AT654" s="179"/>
      <c r="AU654" s="179"/>
      <c r="AV654" s="179"/>
      <c r="AW654" s="179"/>
      <c r="AX654" s="179"/>
      <c r="AY654" s="179"/>
      <c r="AZ654" s="179"/>
      <c r="BA654" s="179"/>
      <c r="BB654" s="179"/>
      <c r="BC654" s="179"/>
      <c r="BD654" s="179"/>
      <c r="BE654" s="179"/>
      <c r="BF654" s="179"/>
      <c r="BG654" s="179"/>
      <c r="BH654" s="179"/>
      <c r="BI654" s="179"/>
      <c r="BJ654" s="179"/>
      <c r="BK654" s="179"/>
      <c r="BL654" s="179"/>
      <c r="BM654" s="179"/>
      <c r="BN654" s="179"/>
      <c r="BO654" s="179"/>
      <c r="BP654" s="179"/>
      <c r="BQ654" s="179"/>
      <c r="BR654" s="179"/>
      <c r="BS654" s="179"/>
      <c r="BT654" s="179"/>
      <c r="BU654" s="179"/>
      <c r="BV654" s="179"/>
      <c r="BW654" s="179"/>
      <c r="BX654" s="179"/>
      <c r="BY654" s="179"/>
      <c r="BZ654" s="179"/>
      <c r="CA654" s="179"/>
      <c r="CB654" s="179"/>
      <c r="CC654" s="179"/>
      <c r="CD654" s="179"/>
      <c r="CE654" s="179"/>
      <c r="CF654" s="179"/>
      <c r="CG654" s="179"/>
      <c r="CH654" s="179"/>
      <c r="CI654" s="179"/>
      <c r="CJ654" s="179"/>
      <c r="CK654" s="179"/>
      <c r="CL654" s="179"/>
      <c r="CM654" s="179"/>
      <c r="CN654" s="179"/>
      <c r="CO654" s="179"/>
      <c r="CP654" s="179"/>
      <c r="CQ654" s="179"/>
      <c r="CR654" s="179"/>
      <c r="CS654" s="179"/>
      <c r="CT654" s="179"/>
      <c r="CU654" s="179"/>
      <c r="CV654" s="188"/>
      <c r="CW654" s="21"/>
      <c r="CX654" s="196"/>
    </row>
    <row r="655" spans="1:102" ht="15" customHeight="1" x14ac:dyDescent="0.25">
      <c r="A655" s="220"/>
      <c r="B655" s="229"/>
      <c r="C655" s="223"/>
      <c r="D655" s="226"/>
      <c r="E655" s="228"/>
      <c r="F655" s="30" t="s">
        <v>22</v>
      </c>
      <c r="G655" s="129" t="str">
        <f t="shared" ref="G655" si="148">IF(COUNTIF(I655:CV658,"&gt;0"),"Yes","No")</f>
        <v>No</v>
      </c>
      <c r="H655" s="129"/>
      <c r="I655" s="28"/>
      <c r="J655" s="111"/>
      <c r="K655" s="111"/>
      <c r="L655" s="111"/>
      <c r="M655" s="111"/>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130"/>
      <c r="AK655" s="180"/>
      <c r="AL655" s="180"/>
      <c r="AM655" s="180"/>
      <c r="AN655" s="180"/>
      <c r="AO655" s="180"/>
      <c r="AP655" s="180"/>
      <c r="AQ655" s="180"/>
      <c r="AR655" s="180"/>
      <c r="AS655" s="180"/>
      <c r="AT655" s="180"/>
      <c r="AU655" s="180"/>
      <c r="AV655" s="180"/>
      <c r="AW655" s="180"/>
      <c r="AX655" s="180"/>
      <c r="AY655" s="180"/>
      <c r="AZ655" s="180"/>
      <c r="BA655" s="180"/>
      <c r="BB655" s="180"/>
      <c r="BC655" s="180"/>
      <c r="BD655" s="180"/>
      <c r="BE655" s="180"/>
      <c r="BF655" s="180"/>
      <c r="BG655" s="180"/>
      <c r="BH655" s="180"/>
      <c r="BI655" s="180"/>
      <c r="BJ655" s="180"/>
      <c r="BK655" s="180"/>
      <c r="BL655" s="180"/>
      <c r="BM655" s="180"/>
      <c r="BN655" s="180"/>
      <c r="BO655" s="180"/>
      <c r="BP655" s="180"/>
      <c r="BQ655" s="180"/>
      <c r="BR655" s="180"/>
      <c r="BS655" s="180"/>
      <c r="BT655" s="180"/>
      <c r="BU655" s="180"/>
      <c r="BV655" s="180"/>
      <c r="BW655" s="180"/>
      <c r="BX655" s="180"/>
      <c r="BY655" s="180"/>
      <c r="BZ655" s="180"/>
      <c r="CA655" s="180"/>
      <c r="CB655" s="180"/>
      <c r="CC655" s="180"/>
      <c r="CD655" s="180"/>
      <c r="CE655" s="180"/>
      <c r="CF655" s="180"/>
      <c r="CG655" s="180"/>
      <c r="CH655" s="180"/>
      <c r="CI655" s="180"/>
      <c r="CJ655" s="180"/>
      <c r="CK655" s="180"/>
      <c r="CL655" s="180"/>
      <c r="CM655" s="180"/>
      <c r="CN655" s="180"/>
      <c r="CO655" s="180"/>
      <c r="CP655" s="180"/>
      <c r="CQ655" s="180"/>
      <c r="CR655" s="180"/>
      <c r="CS655" s="180"/>
      <c r="CT655" s="180"/>
      <c r="CU655" s="180"/>
      <c r="CV655" s="189"/>
      <c r="CW655" s="21"/>
      <c r="CX655" s="196"/>
    </row>
    <row r="656" spans="1:102" ht="15" customHeight="1" x14ac:dyDescent="0.25">
      <c r="A656" s="220"/>
      <c r="B656" s="230"/>
      <c r="C656" s="223"/>
      <c r="D656" s="226"/>
      <c r="E656" s="228"/>
      <c r="F656" s="30" t="s">
        <v>23</v>
      </c>
      <c r="G656" s="44"/>
      <c r="H656" s="129"/>
      <c r="I656" s="28"/>
      <c r="J656" s="111"/>
      <c r="K656" s="111"/>
      <c r="L656" s="111"/>
      <c r="M656" s="111"/>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130"/>
      <c r="AK656" s="180"/>
      <c r="AL656" s="180"/>
      <c r="AM656" s="180"/>
      <c r="AN656" s="180"/>
      <c r="AO656" s="180"/>
      <c r="AP656" s="180"/>
      <c r="AQ656" s="180"/>
      <c r="AR656" s="180"/>
      <c r="AS656" s="180"/>
      <c r="AT656" s="180"/>
      <c r="AU656" s="180"/>
      <c r="AV656" s="180"/>
      <c r="AW656" s="180"/>
      <c r="AX656" s="180"/>
      <c r="AY656" s="180"/>
      <c r="AZ656" s="180"/>
      <c r="BA656" s="180"/>
      <c r="BB656" s="180"/>
      <c r="BC656" s="180"/>
      <c r="BD656" s="180"/>
      <c r="BE656" s="180"/>
      <c r="BF656" s="180"/>
      <c r="BG656" s="180"/>
      <c r="BH656" s="180"/>
      <c r="BI656" s="180"/>
      <c r="BJ656" s="180"/>
      <c r="BK656" s="180"/>
      <c r="BL656" s="180"/>
      <c r="BM656" s="180"/>
      <c r="BN656" s="180"/>
      <c r="BO656" s="180"/>
      <c r="BP656" s="180"/>
      <c r="BQ656" s="180"/>
      <c r="BR656" s="180"/>
      <c r="BS656" s="180"/>
      <c r="BT656" s="180"/>
      <c r="BU656" s="180"/>
      <c r="BV656" s="180"/>
      <c r="BW656" s="180"/>
      <c r="BX656" s="180"/>
      <c r="BY656" s="180"/>
      <c r="BZ656" s="180"/>
      <c r="CA656" s="180"/>
      <c r="CB656" s="180"/>
      <c r="CC656" s="180"/>
      <c r="CD656" s="180"/>
      <c r="CE656" s="180"/>
      <c r="CF656" s="180"/>
      <c r="CG656" s="180"/>
      <c r="CH656" s="180"/>
      <c r="CI656" s="180"/>
      <c r="CJ656" s="180"/>
      <c r="CK656" s="180"/>
      <c r="CL656" s="180"/>
      <c r="CM656" s="180"/>
      <c r="CN656" s="180"/>
      <c r="CO656" s="180"/>
      <c r="CP656" s="180"/>
      <c r="CQ656" s="180"/>
      <c r="CR656" s="180"/>
      <c r="CS656" s="180"/>
      <c r="CT656" s="180"/>
      <c r="CU656" s="180"/>
      <c r="CV656" s="189"/>
      <c r="CW656" s="21"/>
      <c r="CX656" s="196"/>
    </row>
    <row r="657" spans="1:102" ht="15" customHeight="1" x14ac:dyDescent="0.25">
      <c r="A657" s="220"/>
      <c r="B657" s="230"/>
      <c r="C657" s="223"/>
      <c r="D657" s="226"/>
      <c r="E657" s="228"/>
      <c r="F657" s="30" t="s">
        <v>24</v>
      </c>
      <c r="G657" s="44"/>
      <c r="H657" s="129"/>
      <c r="I657" s="28"/>
      <c r="J657" s="111"/>
      <c r="K657" s="111"/>
      <c r="L657" s="111"/>
      <c r="M657" s="111"/>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130"/>
      <c r="AK657" s="180"/>
      <c r="AL657" s="180"/>
      <c r="AM657" s="180"/>
      <c r="AN657" s="180"/>
      <c r="AO657" s="180"/>
      <c r="AP657" s="180"/>
      <c r="AQ657" s="180"/>
      <c r="AR657" s="180"/>
      <c r="AS657" s="180"/>
      <c r="AT657" s="180"/>
      <c r="AU657" s="180"/>
      <c r="AV657" s="180"/>
      <c r="AW657" s="180"/>
      <c r="AX657" s="180"/>
      <c r="AY657" s="180"/>
      <c r="AZ657" s="180"/>
      <c r="BA657" s="180"/>
      <c r="BB657" s="180"/>
      <c r="BC657" s="180"/>
      <c r="BD657" s="180"/>
      <c r="BE657" s="180"/>
      <c r="BF657" s="180"/>
      <c r="BG657" s="180"/>
      <c r="BH657" s="180"/>
      <c r="BI657" s="180"/>
      <c r="BJ657" s="180"/>
      <c r="BK657" s="180"/>
      <c r="BL657" s="180"/>
      <c r="BM657" s="180"/>
      <c r="BN657" s="180"/>
      <c r="BO657" s="180"/>
      <c r="BP657" s="180"/>
      <c r="BQ657" s="180"/>
      <c r="BR657" s="180"/>
      <c r="BS657" s="180"/>
      <c r="BT657" s="180"/>
      <c r="BU657" s="180"/>
      <c r="BV657" s="180"/>
      <c r="BW657" s="180"/>
      <c r="BX657" s="180"/>
      <c r="BY657" s="180"/>
      <c r="BZ657" s="180"/>
      <c r="CA657" s="180"/>
      <c r="CB657" s="180"/>
      <c r="CC657" s="180"/>
      <c r="CD657" s="180"/>
      <c r="CE657" s="180"/>
      <c r="CF657" s="180"/>
      <c r="CG657" s="180"/>
      <c r="CH657" s="180"/>
      <c r="CI657" s="180"/>
      <c r="CJ657" s="180"/>
      <c r="CK657" s="180"/>
      <c r="CL657" s="180"/>
      <c r="CM657" s="180"/>
      <c r="CN657" s="180"/>
      <c r="CO657" s="180"/>
      <c r="CP657" s="180"/>
      <c r="CQ657" s="180"/>
      <c r="CR657" s="180"/>
      <c r="CS657" s="180"/>
      <c r="CT657" s="180"/>
      <c r="CU657" s="180"/>
      <c r="CV657" s="189"/>
      <c r="CW657" s="21"/>
      <c r="CX657" s="196"/>
    </row>
    <row r="658" spans="1:102" ht="15" customHeight="1" x14ac:dyDescent="0.25">
      <c r="A658" s="220"/>
      <c r="B658" s="230"/>
      <c r="C658" s="223"/>
      <c r="D658" s="226"/>
      <c r="E658" s="228"/>
      <c r="F658" s="30" t="s">
        <v>25</v>
      </c>
      <c r="G658" s="44"/>
      <c r="H658" s="129"/>
      <c r="I658" s="28"/>
      <c r="J658" s="111"/>
      <c r="K658" s="111"/>
      <c r="L658" s="111"/>
      <c r="M658" s="111"/>
      <c r="N658" s="28"/>
      <c r="O658" s="28"/>
      <c r="P658" s="28"/>
      <c r="Q658" s="28"/>
      <c r="R658" s="28"/>
      <c r="S658" s="28"/>
      <c r="T658" s="28"/>
      <c r="U658" s="28"/>
      <c r="V658" s="28"/>
      <c r="W658" s="28"/>
      <c r="X658" s="28"/>
      <c r="Y658" s="28"/>
      <c r="Z658" s="28"/>
      <c r="AA658" s="28"/>
      <c r="AB658" s="28"/>
      <c r="AC658" s="28"/>
      <c r="AD658" s="28"/>
      <c r="AE658" s="28"/>
      <c r="AF658" s="28"/>
      <c r="AG658" s="28"/>
      <c r="AH658" s="28"/>
      <c r="AI658" s="28"/>
      <c r="AJ658" s="130"/>
      <c r="AK658" s="180"/>
      <c r="AL658" s="180"/>
      <c r="AM658" s="180"/>
      <c r="AN658" s="180"/>
      <c r="AO658" s="180"/>
      <c r="AP658" s="180"/>
      <c r="AQ658" s="180"/>
      <c r="AR658" s="180"/>
      <c r="AS658" s="180"/>
      <c r="AT658" s="180"/>
      <c r="AU658" s="180"/>
      <c r="AV658" s="180"/>
      <c r="AW658" s="180"/>
      <c r="AX658" s="180"/>
      <c r="AY658" s="180"/>
      <c r="AZ658" s="180"/>
      <c r="BA658" s="180"/>
      <c r="BB658" s="180"/>
      <c r="BC658" s="180"/>
      <c r="BD658" s="180"/>
      <c r="BE658" s="180"/>
      <c r="BF658" s="180"/>
      <c r="BG658" s="180"/>
      <c r="BH658" s="180"/>
      <c r="BI658" s="180"/>
      <c r="BJ658" s="180"/>
      <c r="BK658" s="180"/>
      <c r="BL658" s="180"/>
      <c r="BM658" s="180"/>
      <c r="BN658" s="180"/>
      <c r="BO658" s="180"/>
      <c r="BP658" s="180"/>
      <c r="BQ658" s="180"/>
      <c r="BR658" s="180"/>
      <c r="BS658" s="180"/>
      <c r="BT658" s="180"/>
      <c r="BU658" s="180"/>
      <c r="BV658" s="180"/>
      <c r="BW658" s="180"/>
      <c r="BX658" s="180"/>
      <c r="BY658" s="180"/>
      <c r="BZ658" s="180"/>
      <c r="CA658" s="180"/>
      <c r="CB658" s="180"/>
      <c r="CC658" s="180"/>
      <c r="CD658" s="180"/>
      <c r="CE658" s="180"/>
      <c r="CF658" s="180"/>
      <c r="CG658" s="180"/>
      <c r="CH658" s="180"/>
      <c r="CI658" s="180"/>
      <c r="CJ658" s="180"/>
      <c r="CK658" s="180"/>
      <c r="CL658" s="180"/>
      <c r="CM658" s="180"/>
      <c r="CN658" s="180"/>
      <c r="CO658" s="180"/>
      <c r="CP658" s="180"/>
      <c r="CQ658" s="180"/>
      <c r="CR658" s="180"/>
      <c r="CS658" s="180"/>
      <c r="CT658" s="180"/>
      <c r="CU658" s="180"/>
      <c r="CV658" s="189"/>
      <c r="CW658" s="21"/>
      <c r="CX658" s="196"/>
    </row>
    <row r="659" spans="1:102" ht="15" customHeight="1" x14ac:dyDescent="0.25">
      <c r="A659" s="220"/>
      <c r="B659" s="230"/>
      <c r="C659" s="223"/>
      <c r="D659" s="226"/>
      <c r="E659" s="228"/>
      <c r="F659" s="31" t="s">
        <v>26</v>
      </c>
      <c r="G659" s="129" t="str">
        <f t="shared" ref="G659" si="149">IF(COUNTIF(I659:CV662,"&gt;0"),"Yes","No")</f>
        <v>No</v>
      </c>
      <c r="H659" s="131"/>
      <c r="I659" s="109"/>
      <c r="J659" s="109"/>
      <c r="K659" s="109"/>
      <c r="L659" s="109"/>
      <c r="M659" s="109"/>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132"/>
      <c r="AK659" s="181"/>
      <c r="AL659" s="181"/>
      <c r="AM659" s="181"/>
      <c r="AN659" s="181"/>
      <c r="AO659" s="181"/>
      <c r="AP659" s="181"/>
      <c r="AQ659" s="181"/>
      <c r="AR659" s="181"/>
      <c r="AS659" s="181"/>
      <c r="AT659" s="181"/>
      <c r="AU659" s="181"/>
      <c r="AV659" s="181"/>
      <c r="AW659" s="181"/>
      <c r="AX659" s="181"/>
      <c r="AY659" s="181"/>
      <c r="AZ659" s="181"/>
      <c r="BA659" s="181"/>
      <c r="BB659" s="181"/>
      <c r="BC659" s="181"/>
      <c r="BD659" s="181"/>
      <c r="BE659" s="181"/>
      <c r="BF659" s="181"/>
      <c r="BG659" s="181"/>
      <c r="BH659" s="181"/>
      <c r="BI659" s="181"/>
      <c r="BJ659" s="181"/>
      <c r="BK659" s="181"/>
      <c r="BL659" s="181"/>
      <c r="BM659" s="181"/>
      <c r="BN659" s="181"/>
      <c r="BO659" s="181"/>
      <c r="BP659" s="181"/>
      <c r="BQ659" s="181"/>
      <c r="BR659" s="181"/>
      <c r="BS659" s="181"/>
      <c r="BT659" s="181"/>
      <c r="BU659" s="181"/>
      <c r="BV659" s="181"/>
      <c r="BW659" s="181"/>
      <c r="BX659" s="181"/>
      <c r="BY659" s="181"/>
      <c r="BZ659" s="181"/>
      <c r="CA659" s="181"/>
      <c r="CB659" s="181"/>
      <c r="CC659" s="181"/>
      <c r="CD659" s="181"/>
      <c r="CE659" s="181"/>
      <c r="CF659" s="181"/>
      <c r="CG659" s="181"/>
      <c r="CH659" s="181"/>
      <c r="CI659" s="181"/>
      <c r="CJ659" s="181"/>
      <c r="CK659" s="181"/>
      <c r="CL659" s="181"/>
      <c r="CM659" s="181"/>
      <c r="CN659" s="181"/>
      <c r="CO659" s="181"/>
      <c r="CP659" s="181"/>
      <c r="CQ659" s="181"/>
      <c r="CR659" s="181"/>
      <c r="CS659" s="181"/>
      <c r="CT659" s="181"/>
      <c r="CU659" s="181"/>
      <c r="CV659" s="190"/>
      <c r="CW659" s="21"/>
      <c r="CX659" s="196"/>
    </row>
    <row r="660" spans="1:102" ht="15" customHeight="1" x14ac:dyDescent="0.25">
      <c r="A660" s="220"/>
      <c r="B660" s="230"/>
      <c r="C660" s="223"/>
      <c r="D660" s="226"/>
      <c r="E660" s="228"/>
      <c r="F660" s="31" t="s">
        <v>27</v>
      </c>
      <c r="G660" s="44"/>
      <c r="H660" s="131"/>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132"/>
      <c r="AK660" s="181"/>
      <c r="AL660" s="181"/>
      <c r="AM660" s="181"/>
      <c r="AN660" s="181"/>
      <c r="AO660" s="181"/>
      <c r="AP660" s="181"/>
      <c r="AQ660" s="181"/>
      <c r="AR660" s="181"/>
      <c r="AS660" s="181"/>
      <c r="AT660" s="181"/>
      <c r="AU660" s="181"/>
      <c r="AV660" s="181"/>
      <c r="AW660" s="181"/>
      <c r="AX660" s="181"/>
      <c r="AY660" s="181"/>
      <c r="AZ660" s="181"/>
      <c r="BA660" s="181"/>
      <c r="BB660" s="181"/>
      <c r="BC660" s="181"/>
      <c r="BD660" s="181"/>
      <c r="BE660" s="181"/>
      <c r="BF660" s="181"/>
      <c r="BG660" s="181"/>
      <c r="BH660" s="181"/>
      <c r="BI660" s="181"/>
      <c r="BJ660" s="181"/>
      <c r="BK660" s="181"/>
      <c r="BL660" s="181"/>
      <c r="BM660" s="181"/>
      <c r="BN660" s="181"/>
      <c r="BO660" s="181"/>
      <c r="BP660" s="181"/>
      <c r="BQ660" s="181"/>
      <c r="BR660" s="181"/>
      <c r="BS660" s="181"/>
      <c r="BT660" s="181"/>
      <c r="BU660" s="181"/>
      <c r="BV660" s="181"/>
      <c r="BW660" s="181"/>
      <c r="BX660" s="181"/>
      <c r="BY660" s="181"/>
      <c r="BZ660" s="181"/>
      <c r="CA660" s="181"/>
      <c r="CB660" s="181"/>
      <c r="CC660" s="181"/>
      <c r="CD660" s="181"/>
      <c r="CE660" s="181"/>
      <c r="CF660" s="181"/>
      <c r="CG660" s="181"/>
      <c r="CH660" s="181"/>
      <c r="CI660" s="181"/>
      <c r="CJ660" s="181"/>
      <c r="CK660" s="181"/>
      <c r="CL660" s="181"/>
      <c r="CM660" s="181"/>
      <c r="CN660" s="181"/>
      <c r="CO660" s="181"/>
      <c r="CP660" s="181"/>
      <c r="CQ660" s="181"/>
      <c r="CR660" s="181"/>
      <c r="CS660" s="181"/>
      <c r="CT660" s="181"/>
      <c r="CU660" s="181"/>
      <c r="CV660" s="190"/>
      <c r="CW660" s="21"/>
      <c r="CX660" s="196"/>
    </row>
    <row r="661" spans="1:102" ht="15" customHeight="1" x14ac:dyDescent="0.25">
      <c r="A661" s="220"/>
      <c r="B661" s="230"/>
      <c r="C661" s="223"/>
      <c r="D661" s="226"/>
      <c r="E661" s="228"/>
      <c r="F661" s="31" t="s">
        <v>28</v>
      </c>
      <c r="G661" s="44"/>
      <c r="H661" s="131"/>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132"/>
      <c r="AK661" s="181"/>
      <c r="AL661" s="181"/>
      <c r="AM661" s="181"/>
      <c r="AN661" s="181"/>
      <c r="AO661" s="181"/>
      <c r="AP661" s="181"/>
      <c r="AQ661" s="181"/>
      <c r="AR661" s="181"/>
      <c r="AS661" s="181"/>
      <c r="AT661" s="181"/>
      <c r="AU661" s="181"/>
      <c r="AV661" s="181"/>
      <c r="AW661" s="181"/>
      <c r="AX661" s="181"/>
      <c r="AY661" s="181"/>
      <c r="AZ661" s="181"/>
      <c r="BA661" s="181"/>
      <c r="BB661" s="181"/>
      <c r="BC661" s="181"/>
      <c r="BD661" s="181"/>
      <c r="BE661" s="181"/>
      <c r="BF661" s="181"/>
      <c r="BG661" s="181"/>
      <c r="BH661" s="181"/>
      <c r="BI661" s="181"/>
      <c r="BJ661" s="181"/>
      <c r="BK661" s="181"/>
      <c r="BL661" s="181"/>
      <c r="BM661" s="181"/>
      <c r="BN661" s="181"/>
      <c r="BO661" s="181"/>
      <c r="BP661" s="181"/>
      <c r="BQ661" s="181"/>
      <c r="BR661" s="181"/>
      <c r="BS661" s="181"/>
      <c r="BT661" s="181"/>
      <c r="BU661" s="181"/>
      <c r="BV661" s="181"/>
      <c r="BW661" s="181"/>
      <c r="BX661" s="181"/>
      <c r="BY661" s="181"/>
      <c r="BZ661" s="181"/>
      <c r="CA661" s="181"/>
      <c r="CB661" s="181"/>
      <c r="CC661" s="181"/>
      <c r="CD661" s="181"/>
      <c r="CE661" s="181"/>
      <c r="CF661" s="181"/>
      <c r="CG661" s="181"/>
      <c r="CH661" s="181"/>
      <c r="CI661" s="181"/>
      <c r="CJ661" s="181"/>
      <c r="CK661" s="181"/>
      <c r="CL661" s="181"/>
      <c r="CM661" s="181"/>
      <c r="CN661" s="181"/>
      <c r="CO661" s="181"/>
      <c r="CP661" s="181"/>
      <c r="CQ661" s="181"/>
      <c r="CR661" s="181"/>
      <c r="CS661" s="181"/>
      <c r="CT661" s="181"/>
      <c r="CU661" s="181"/>
      <c r="CV661" s="190"/>
      <c r="CW661" s="21"/>
      <c r="CX661" s="196"/>
    </row>
    <row r="662" spans="1:102" ht="15" customHeight="1" x14ac:dyDescent="0.25">
      <c r="A662" s="220"/>
      <c r="B662" s="230"/>
      <c r="C662" s="223"/>
      <c r="D662" s="226"/>
      <c r="E662" s="228"/>
      <c r="F662" s="31" t="s">
        <v>29</v>
      </c>
      <c r="G662" s="44"/>
      <c r="H662" s="131"/>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132"/>
      <c r="AK662" s="181"/>
      <c r="AL662" s="181"/>
      <c r="AM662" s="181"/>
      <c r="AN662" s="181"/>
      <c r="AO662" s="181"/>
      <c r="AP662" s="181"/>
      <c r="AQ662" s="181"/>
      <c r="AR662" s="181"/>
      <c r="AS662" s="181"/>
      <c r="AT662" s="181"/>
      <c r="AU662" s="181"/>
      <c r="AV662" s="181"/>
      <c r="AW662" s="181"/>
      <c r="AX662" s="181"/>
      <c r="AY662" s="181"/>
      <c r="AZ662" s="181"/>
      <c r="BA662" s="181"/>
      <c r="BB662" s="181"/>
      <c r="BC662" s="181"/>
      <c r="BD662" s="181"/>
      <c r="BE662" s="181"/>
      <c r="BF662" s="181"/>
      <c r="BG662" s="181"/>
      <c r="BH662" s="181"/>
      <c r="BI662" s="181"/>
      <c r="BJ662" s="181"/>
      <c r="BK662" s="181"/>
      <c r="BL662" s="181"/>
      <c r="BM662" s="181"/>
      <c r="BN662" s="181"/>
      <c r="BO662" s="181"/>
      <c r="BP662" s="181"/>
      <c r="BQ662" s="181"/>
      <c r="BR662" s="181"/>
      <c r="BS662" s="181"/>
      <c r="BT662" s="181"/>
      <c r="BU662" s="181"/>
      <c r="BV662" s="181"/>
      <c r="BW662" s="181"/>
      <c r="BX662" s="181"/>
      <c r="BY662" s="181"/>
      <c r="BZ662" s="181"/>
      <c r="CA662" s="181"/>
      <c r="CB662" s="181"/>
      <c r="CC662" s="181"/>
      <c r="CD662" s="181"/>
      <c r="CE662" s="181"/>
      <c r="CF662" s="181"/>
      <c r="CG662" s="181"/>
      <c r="CH662" s="181"/>
      <c r="CI662" s="181"/>
      <c r="CJ662" s="181"/>
      <c r="CK662" s="181"/>
      <c r="CL662" s="181"/>
      <c r="CM662" s="181"/>
      <c r="CN662" s="181"/>
      <c r="CO662" s="181"/>
      <c r="CP662" s="181"/>
      <c r="CQ662" s="181"/>
      <c r="CR662" s="181"/>
      <c r="CS662" s="181"/>
      <c r="CT662" s="181"/>
      <c r="CU662" s="181"/>
      <c r="CV662" s="190"/>
      <c r="CW662" s="21"/>
      <c r="CX662" s="196"/>
    </row>
    <row r="663" spans="1:102" ht="15" customHeight="1" x14ac:dyDescent="0.25">
      <c r="A663" s="220"/>
      <c r="B663" s="230"/>
      <c r="C663" s="223"/>
      <c r="D663" s="226"/>
      <c r="E663" s="228"/>
      <c r="F663" s="32" t="s">
        <v>30</v>
      </c>
      <c r="G663" s="133" t="str">
        <f t="shared" ref="G663" si="150">IF(COUNTIF(I663:CV666,"&gt;0"),"Yes","No")</f>
        <v>No</v>
      </c>
      <c r="H663" s="133"/>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134"/>
      <c r="AK663" s="182"/>
      <c r="AL663" s="182"/>
      <c r="AM663" s="182"/>
      <c r="AN663" s="182"/>
      <c r="AO663" s="182"/>
      <c r="AP663" s="182"/>
      <c r="AQ663" s="182"/>
      <c r="AR663" s="182"/>
      <c r="AS663" s="182"/>
      <c r="AT663" s="182"/>
      <c r="AU663" s="182"/>
      <c r="AV663" s="182"/>
      <c r="AW663" s="182"/>
      <c r="AX663" s="182"/>
      <c r="AY663" s="182"/>
      <c r="AZ663" s="182"/>
      <c r="BA663" s="182"/>
      <c r="BB663" s="182"/>
      <c r="BC663" s="182"/>
      <c r="BD663" s="182"/>
      <c r="BE663" s="182"/>
      <c r="BF663" s="182"/>
      <c r="BG663" s="182"/>
      <c r="BH663" s="182"/>
      <c r="BI663" s="182"/>
      <c r="BJ663" s="182"/>
      <c r="BK663" s="182"/>
      <c r="BL663" s="182"/>
      <c r="BM663" s="182"/>
      <c r="BN663" s="182"/>
      <c r="BO663" s="182"/>
      <c r="BP663" s="182"/>
      <c r="BQ663" s="182"/>
      <c r="BR663" s="182"/>
      <c r="BS663" s="182"/>
      <c r="BT663" s="182"/>
      <c r="BU663" s="182"/>
      <c r="BV663" s="182"/>
      <c r="BW663" s="182"/>
      <c r="BX663" s="182"/>
      <c r="BY663" s="182"/>
      <c r="BZ663" s="182"/>
      <c r="CA663" s="182"/>
      <c r="CB663" s="182"/>
      <c r="CC663" s="182"/>
      <c r="CD663" s="182"/>
      <c r="CE663" s="182"/>
      <c r="CF663" s="182"/>
      <c r="CG663" s="182"/>
      <c r="CH663" s="182"/>
      <c r="CI663" s="182"/>
      <c r="CJ663" s="182"/>
      <c r="CK663" s="182"/>
      <c r="CL663" s="182"/>
      <c r="CM663" s="182"/>
      <c r="CN663" s="182"/>
      <c r="CO663" s="182"/>
      <c r="CP663" s="182"/>
      <c r="CQ663" s="182"/>
      <c r="CR663" s="182"/>
      <c r="CS663" s="182"/>
      <c r="CT663" s="182"/>
      <c r="CU663" s="182"/>
      <c r="CV663" s="191"/>
      <c r="CW663" s="21"/>
      <c r="CX663" s="196"/>
    </row>
    <row r="664" spans="1:102" ht="15" customHeight="1" x14ac:dyDescent="0.25">
      <c r="A664" s="220"/>
      <c r="B664" s="230"/>
      <c r="C664" s="223"/>
      <c r="D664" s="226"/>
      <c r="E664" s="228"/>
      <c r="F664" s="32" t="s">
        <v>31</v>
      </c>
      <c r="G664" s="44"/>
      <c r="H664" s="133"/>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134"/>
      <c r="AK664" s="182"/>
      <c r="AL664" s="182"/>
      <c r="AM664" s="182"/>
      <c r="AN664" s="182"/>
      <c r="AO664" s="182"/>
      <c r="AP664" s="182"/>
      <c r="AQ664" s="182"/>
      <c r="AR664" s="182"/>
      <c r="AS664" s="182"/>
      <c r="AT664" s="182"/>
      <c r="AU664" s="182"/>
      <c r="AV664" s="182"/>
      <c r="AW664" s="182"/>
      <c r="AX664" s="182"/>
      <c r="AY664" s="182"/>
      <c r="AZ664" s="182"/>
      <c r="BA664" s="182"/>
      <c r="BB664" s="182"/>
      <c r="BC664" s="182"/>
      <c r="BD664" s="182"/>
      <c r="BE664" s="182"/>
      <c r="BF664" s="182"/>
      <c r="BG664" s="182"/>
      <c r="BH664" s="182"/>
      <c r="BI664" s="182"/>
      <c r="BJ664" s="182"/>
      <c r="BK664" s="182"/>
      <c r="BL664" s="182"/>
      <c r="BM664" s="182"/>
      <c r="BN664" s="182"/>
      <c r="BO664" s="182"/>
      <c r="BP664" s="182"/>
      <c r="BQ664" s="182"/>
      <c r="BR664" s="182"/>
      <c r="BS664" s="182"/>
      <c r="BT664" s="182"/>
      <c r="BU664" s="182"/>
      <c r="BV664" s="182"/>
      <c r="BW664" s="182"/>
      <c r="BX664" s="182"/>
      <c r="BY664" s="182"/>
      <c r="BZ664" s="182"/>
      <c r="CA664" s="182"/>
      <c r="CB664" s="182"/>
      <c r="CC664" s="182"/>
      <c r="CD664" s="182"/>
      <c r="CE664" s="182"/>
      <c r="CF664" s="182"/>
      <c r="CG664" s="182"/>
      <c r="CH664" s="182"/>
      <c r="CI664" s="182"/>
      <c r="CJ664" s="182"/>
      <c r="CK664" s="182"/>
      <c r="CL664" s="182"/>
      <c r="CM664" s="182"/>
      <c r="CN664" s="182"/>
      <c r="CO664" s="182"/>
      <c r="CP664" s="182"/>
      <c r="CQ664" s="182"/>
      <c r="CR664" s="182"/>
      <c r="CS664" s="182"/>
      <c r="CT664" s="182"/>
      <c r="CU664" s="182"/>
      <c r="CV664" s="191"/>
      <c r="CW664" s="21"/>
      <c r="CX664" s="196"/>
    </row>
    <row r="665" spans="1:102" ht="15" customHeight="1" x14ac:dyDescent="0.25">
      <c r="A665" s="220"/>
      <c r="B665" s="230"/>
      <c r="C665" s="223"/>
      <c r="D665" s="226"/>
      <c r="E665" s="228"/>
      <c r="F665" s="32" t="s">
        <v>32</v>
      </c>
      <c r="G665" s="44"/>
      <c r="H665" s="133"/>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134"/>
      <c r="AK665" s="182"/>
      <c r="AL665" s="182"/>
      <c r="AM665" s="182"/>
      <c r="AN665" s="182"/>
      <c r="AO665" s="182"/>
      <c r="AP665" s="182"/>
      <c r="AQ665" s="182"/>
      <c r="AR665" s="182"/>
      <c r="AS665" s="182"/>
      <c r="AT665" s="182"/>
      <c r="AU665" s="182"/>
      <c r="AV665" s="182"/>
      <c r="AW665" s="182"/>
      <c r="AX665" s="182"/>
      <c r="AY665" s="182"/>
      <c r="AZ665" s="182"/>
      <c r="BA665" s="182"/>
      <c r="BB665" s="182"/>
      <c r="BC665" s="182"/>
      <c r="BD665" s="182"/>
      <c r="BE665" s="182"/>
      <c r="BF665" s="182"/>
      <c r="BG665" s="182"/>
      <c r="BH665" s="182"/>
      <c r="BI665" s="182"/>
      <c r="BJ665" s="182"/>
      <c r="BK665" s="182"/>
      <c r="BL665" s="182"/>
      <c r="BM665" s="182"/>
      <c r="BN665" s="182"/>
      <c r="BO665" s="182"/>
      <c r="BP665" s="182"/>
      <c r="BQ665" s="182"/>
      <c r="BR665" s="182"/>
      <c r="BS665" s="182"/>
      <c r="BT665" s="182"/>
      <c r="BU665" s="182"/>
      <c r="BV665" s="182"/>
      <c r="BW665" s="182"/>
      <c r="BX665" s="182"/>
      <c r="BY665" s="182"/>
      <c r="BZ665" s="182"/>
      <c r="CA665" s="182"/>
      <c r="CB665" s="182"/>
      <c r="CC665" s="182"/>
      <c r="CD665" s="182"/>
      <c r="CE665" s="182"/>
      <c r="CF665" s="182"/>
      <c r="CG665" s="182"/>
      <c r="CH665" s="182"/>
      <c r="CI665" s="182"/>
      <c r="CJ665" s="182"/>
      <c r="CK665" s="182"/>
      <c r="CL665" s="182"/>
      <c r="CM665" s="182"/>
      <c r="CN665" s="182"/>
      <c r="CO665" s="182"/>
      <c r="CP665" s="182"/>
      <c r="CQ665" s="182"/>
      <c r="CR665" s="182"/>
      <c r="CS665" s="182"/>
      <c r="CT665" s="182"/>
      <c r="CU665" s="182"/>
      <c r="CV665" s="191"/>
      <c r="CW665" s="21"/>
      <c r="CX665" s="196"/>
    </row>
    <row r="666" spans="1:102" ht="15" customHeight="1" x14ac:dyDescent="0.25">
      <c r="A666" s="220"/>
      <c r="B666" s="230"/>
      <c r="C666" s="223"/>
      <c r="D666" s="226"/>
      <c r="E666" s="228"/>
      <c r="F666" s="32" t="s">
        <v>33</v>
      </c>
      <c r="G666" s="44"/>
      <c r="H666" s="133"/>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134"/>
      <c r="AK666" s="182"/>
      <c r="AL666" s="182"/>
      <c r="AM666" s="182"/>
      <c r="AN666" s="182"/>
      <c r="AO666" s="182"/>
      <c r="AP666" s="182"/>
      <c r="AQ666" s="182"/>
      <c r="AR666" s="182"/>
      <c r="AS666" s="182"/>
      <c r="AT666" s="182"/>
      <c r="AU666" s="182"/>
      <c r="AV666" s="182"/>
      <c r="AW666" s="182"/>
      <c r="AX666" s="182"/>
      <c r="AY666" s="182"/>
      <c r="AZ666" s="182"/>
      <c r="BA666" s="182"/>
      <c r="BB666" s="182"/>
      <c r="BC666" s="182"/>
      <c r="BD666" s="182"/>
      <c r="BE666" s="182"/>
      <c r="BF666" s="182"/>
      <c r="BG666" s="182"/>
      <c r="BH666" s="182"/>
      <c r="BI666" s="182"/>
      <c r="BJ666" s="182"/>
      <c r="BK666" s="182"/>
      <c r="BL666" s="182"/>
      <c r="BM666" s="182"/>
      <c r="BN666" s="182"/>
      <c r="BO666" s="182"/>
      <c r="BP666" s="182"/>
      <c r="BQ666" s="182"/>
      <c r="BR666" s="182"/>
      <c r="BS666" s="182"/>
      <c r="BT666" s="182"/>
      <c r="BU666" s="182"/>
      <c r="BV666" s="182"/>
      <c r="BW666" s="182"/>
      <c r="BX666" s="182"/>
      <c r="BY666" s="182"/>
      <c r="BZ666" s="182"/>
      <c r="CA666" s="182"/>
      <c r="CB666" s="182"/>
      <c r="CC666" s="182"/>
      <c r="CD666" s="182"/>
      <c r="CE666" s="182"/>
      <c r="CF666" s="182"/>
      <c r="CG666" s="182"/>
      <c r="CH666" s="182"/>
      <c r="CI666" s="182"/>
      <c r="CJ666" s="182"/>
      <c r="CK666" s="182"/>
      <c r="CL666" s="182"/>
      <c r="CM666" s="182"/>
      <c r="CN666" s="182"/>
      <c r="CO666" s="182"/>
      <c r="CP666" s="182"/>
      <c r="CQ666" s="182"/>
      <c r="CR666" s="182"/>
      <c r="CS666" s="182"/>
      <c r="CT666" s="182"/>
      <c r="CU666" s="182"/>
      <c r="CV666" s="191"/>
      <c r="CW666" s="21"/>
      <c r="CX666" s="196"/>
    </row>
    <row r="667" spans="1:102" ht="15" customHeight="1" x14ac:dyDescent="0.25">
      <c r="A667" s="220"/>
      <c r="B667" s="230"/>
      <c r="C667" s="223"/>
      <c r="D667" s="226"/>
      <c r="E667" s="228"/>
      <c r="F667" s="47" t="s">
        <v>34</v>
      </c>
      <c r="G667" s="135" t="str">
        <f t="shared" ref="G667" si="151">IF(COUNTIF(I667:CV670,"&gt;0"),"Yes","No")</f>
        <v>No</v>
      </c>
      <c r="H667" s="135"/>
      <c r="I667" s="48"/>
      <c r="J667" s="48"/>
      <c r="K667" s="48"/>
      <c r="L667" s="48"/>
      <c r="M667" s="48"/>
      <c r="N667" s="48"/>
      <c r="O667" s="48"/>
      <c r="P667" s="48"/>
      <c r="Q667" s="48"/>
      <c r="R667" s="48"/>
      <c r="S667" s="48"/>
      <c r="T667" s="48"/>
      <c r="U667" s="48"/>
      <c r="V667" s="48"/>
      <c r="W667" s="48"/>
      <c r="X667" s="48"/>
      <c r="Y667" s="48"/>
      <c r="Z667" s="48"/>
      <c r="AA667" s="48"/>
      <c r="AB667" s="48"/>
      <c r="AC667" s="48"/>
      <c r="AD667" s="48"/>
      <c r="AE667" s="48"/>
      <c r="AF667" s="48"/>
      <c r="AG667" s="48"/>
      <c r="AH667" s="48"/>
      <c r="AI667" s="48"/>
      <c r="AJ667" s="136"/>
      <c r="AK667" s="183"/>
      <c r="AL667" s="183"/>
      <c r="AM667" s="183"/>
      <c r="AN667" s="183"/>
      <c r="AO667" s="183"/>
      <c r="AP667" s="183"/>
      <c r="AQ667" s="183"/>
      <c r="AR667" s="183"/>
      <c r="AS667" s="183"/>
      <c r="AT667" s="183"/>
      <c r="AU667" s="183"/>
      <c r="AV667" s="183"/>
      <c r="AW667" s="183"/>
      <c r="AX667" s="183"/>
      <c r="AY667" s="183"/>
      <c r="AZ667" s="183"/>
      <c r="BA667" s="183"/>
      <c r="BB667" s="183"/>
      <c r="BC667" s="183"/>
      <c r="BD667" s="183"/>
      <c r="BE667" s="183"/>
      <c r="BF667" s="183"/>
      <c r="BG667" s="183"/>
      <c r="BH667" s="183"/>
      <c r="BI667" s="183"/>
      <c r="BJ667" s="183"/>
      <c r="BK667" s="183"/>
      <c r="BL667" s="183"/>
      <c r="BM667" s="183"/>
      <c r="BN667" s="183"/>
      <c r="BO667" s="183"/>
      <c r="BP667" s="183"/>
      <c r="BQ667" s="183"/>
      <c r="BR667" s="183"/>
      <c r="BS667" s="183"/>
      <c r="BT667" s="183"/>
      <c r="BU667" s="183"/>
      <c r="BV667" s="183"/>
      <c r="BW667" s="183"/>
      <c r="BX667" s="183"/>
      <c r="BY667" s="183"/>
      <c r="BZ667" s="183"/>
      <c r="CA667" s="183"/>
      <c r="CB667" s="183"/>
      <c r="CC667" s="183"/>
      <c r="CD667" s="183"/>
      <c r="CE667" s="183"/>
      <c r="CF667" s="183"/>
      <c r="CG667" s="183"/>
      <c r="CH667" s="183"/>
      <c r="CI667" s="183"/>
      <c r="CJ667" s="183"/>
      <c r="CK667" s="183"/>
      <c r="CL667" s="183"/>
      <c r="CM667" s="183"/>
      <c r="CN667" s="183"/>
      <c r="CO667" s="183"/>
      <c r="CP667" s="183"/>
      <c r="CQ667" s="183"/>
      <c r="CR667" s="183"/>
      <c r="CS667" s="183"/>
      <c r="CT667" s="183"/>
      <c r="CU667" s="183"/>
      <c r="CV667" s="192"/>
      <c r="CW667" s="21"/>
      <c r="CX667" s="196"/>
    </row>
    <row r="668" spans="1:102" ht="15" customHeight="1" x14ac:dyDescent="0.25">
      <c r="A668" s="220"/>
      <c r="B668" s="230"/>
      <c r="C668" s="223"/>
      <c r="D668" s="226"/>
      <c r="E668" s="228"/>
      <c r="F668" s="47" t="s">
        <v>35</v>
      </c>
      <c r="G668" s="44"/>
      <c r="H668" s="135"/>
      <c r="I668" s="48"/>
      <c r="J668" s="48"/>
      <c r="K668" s="48"/>
      <c r="L668" s="48"/>
      <c r="M668" s="48"/>
      <c r="N668" s="48"/>
      <c r="O668" s="48"/>
      <c r="P668" s="48"/>
      <c r="Q668" s="48"/>
      <c r="R668" s="48"/>
      <c r="S668" s="48"/>
      <c r="T668" s="48"/>
      <c r="U668" s="48"/>
      <c r="V668" s="48"/>
      <c r="W668" s="48"/>
      <c r="X668" s="48"/>
      <c r="Y668" s="48"/>
      <c r="Z668" s="48"/>
      <c r="AA668" s="48"/>
      <c r="AB668" s="48"/>
      <c r="AC668" s="48"/>
      <c r="AD668" s="48"/>
      <c r="AE668" s="48"/>
      <c r="AF668" s="48"/>
      <c r="AG668" s="48"/>
      <c r="AH668" s="48"/>
      <c r="AI668" s="48"/>
      <c r="AJ668" s="136"/>
      <c r="AK668" s="183"/>
      <c r="AL668" s="183"/>
      <c r="AM668" s="183"/>
      <c r="AN668" s="183"/>
      <c r="AO668" s="183"/>
      <c r="AP668" s="183"/>
      <c r="AQ668" s="183"/>
      <c r="AR668" s="183"/>
      <c r="AS668" s="183"/>
      <c r="AT668" s="183"/>
      <c r="AU668" s="183"/>
      <c r="AV668" s="183"/>
      <c r="AW668" s="183"/>
      <c r="AX668" s="183"/>
      <c r="AY668" s="183"/>
      <c r="AZ668" s="183"/>
      <c r="BA668" s="183"/>
      <c r="BB668" s="183"/>
      <c r="BC668" s="183"/>
      <c r="BD668" s="183"/>
      <c r="BE668" s="183"/>
      <c r="BF668" s="183"/>
      <c r="BG668" s="183"/>
      <c r="BH668" s="183"/>
      <c r="BI668" s="183"/>
      <c r="BJ668" s="183"/>
      <c r="BK668" s="183"/>
      <c r="BL668" s="183"/>
      <c r="BM668" s="183"/>
      <c r="BN668" s="183"/>
      <c r="BO668" s="183"/>
      <c r="BP668" s="183"/>
      <c r="BQ668" s="183"/>
      <c r="BR668" s="183"/>
      <c r="BS668" s="183"/>
      <c r="BT668" s="183"/>
      <c r="BU668" s="183"/>
      <c r="BV668" s="183"/>
      <c r="BW668" s="183"/>
      <c r="BX668" s="183"/>
      <c r="BY668" s="183"/>
      <c r="BZ668" s="183"/>
      <c r="CA668" s="183"/>
      <c r="CB668" s="183"/>
      <c r="CC668" s="183"/>
      <c r="CD668" s="183"/>
      <c r="CE668" s="183"/>
      <c r="CF668" s="183"/>
      <c r="CG668" s="183"/>
      <c r="CH668" s="183"/>
      <c r="CI668" s="183"/>
      <c r="CJ668" s="183"/>
      <c r="CK668" s="183"/>
      <c r="CL668" s="183"/>
      <c r="CM668" s="183"/>
      <c r="CN668" s="183"/>
      <c r="CO668" s="183"/>
      <c r="CP668" s="183"/>
      <c r="CQ668" s="183"/>
      <c r="CR668" s="183"/>
      <c r="CS668" s="183"/>
      <c r="CT668" s="183"/>
      <c r="CU668" s="183"/>
      <c r="CV668" s="192"/>
      <c r="CW668" s="21"/>
      <c r="CX668" s="196"/>
    </row>
    <row r="669" spans="1:102" ht="15" customHeight="1" x14ac:dyDescent="0.25">
      <c r="A669" s="220"/>
      <c r="B669" s="230"/>
      <c r="C669" s="223"/>
      <c r="D669" s="226"/>
      <c r="E669" s="228"/>
      <c r="F669" s="47" t="s">
        <v>36</v>
      </c>
      <c r="G669" s="44"/>
      <c r="H669" s="135"/>
      <c r="I669" s="48"/>
      <c r="J669" s="48"/>
      <c r="K669" s="48"/>
      <c r="L669" s="48"/>
      <c r="M669" s="48"/>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136"/>
      <c r="AK669" s="183"/>
      <c r="AL669" s="183"/>
      <c r="AM669" s="183"/>
      <c r="AN669" s="183"/>
      <c r="AO669" s="183"/>
      <c r="AP669" s="183"/>
      <c r="AQ669" s="183"/>
      <c r="AR669" s="183"/>
      <c r="AS669" s="183"/>
      <c r="AT669" s="183"/>
      <c r="AU669" s="183"/>
      <c r="AV669" s="183"/>
      <c r="AW669" s="183"/>
      <c r="AX669" s="183"/>
      <c r="AY669" s="183"/>
      <c r="AZ669" s="183"/>
      <c r="BA669" s="183"/>
      <c r="BB669" s="183"/>
      <c r="BC669" s="183"/>
      <c r="BD669" s="183"/>
      <c r="BE669" s="183"/>
      <c r="BF669" s="183"/>
      <c r="BG669" s="183"/>
      <c r="BH669" s="183"/>
      <c r="BI669" s="183"/>
      <c r="BJ669" s="183"/>
      <c r="BK669" s="183"/>
      <c r="BL669" s="183"/>
      <c r="BM669" s="183"/>
      <c r="BN669" s="183"/>
      <c r="BO669" s="183"/>
      <c r="BP669" s="183"/>
      <c r="BQ669" s="183"/>
      <c r="BR669" s="183"/>
      <c r="BS669" s="183"/>
      <c r="BT669" s="183"/>
      <c r="BU669" s="183"/>
      <c r="BV669" s="183"/>
      <c r="BW669" s="183"/>
      <c r="BX669" s="183"/>
      <c r="BY669" s="183"/>
      <c r="BZ669" s="183"/>
      <c r="CA669" s="183"/>
      <c r="CB669" s="183"/>
      <c r="CC669" s="183"/>
      <c r="CD669" s="183"/>
      <c r="CE669" s="183"/>
      <c r="CF669" s="183"/>
      <c r="CG669" s="183"/>
      <c r="CH669" s="183"/>
      <c r="CI669" s="183"/>
      <c r="CJ669" s="183"/>
      <c r="CK669" s="183"/>
      <c r="CL669" s="183"/>
      <c r="CM669" s="183"/>
      <c r="CN669" s="183"/>
      <c r="CO669" s="183"/>
      <c r="CP669" s="183"/>
      <c r="CQ669" s="183"/>
      <c r="CR669" s="183"/>
      <c r="CS669" s="183"/>
      <c r="CT669" s="183"/>
      <c r="CU669" s="183"/>
      <c r="CV669" s="192"/>
      <c r="CW669" s="21"/>
      <c r="CX669" s="196"/>
    </row>
    <row r="670" spans="1:102" ht="15" customHeight="1" x14ac:dyDescent="0.25">
      <c r="A670" s="220"/>
      <c r="B670" s="230"/>
      <c r="C670" s="223"/>
      <c r="D670" s="226"/>
      <c r="E670" s="228"/>
      <c r="F670" s="47" t="s">
        <v>37</v>
      </c>
      <c r="G670" s="44"/>
      <c r="H670" s="135"/>
      <c r="I670" s="48"/>
      <c r="J670" s="48"/>
      <c r="K670" s="48"/>
      <c r="L670" s="48"/>
      <c r="M670" s="48"/>
      <c r="N670" s="48"/>
      <c r="O670" s="48"/>
      <c r="P670" s="48"/>
      <c r="Q670" s="48"/>
      <c r="R670" s="48"/>
      <c r="S670" s="48"/>
      <c r="T670" s="48"/>
      <c r="U670" s="48"/>
      <c r="V670" s="48"/>
      <c r="W670" s="48"/>
      <c r="X670" s="48"/>
      <c r="Y670" s="48"/>
      <c r="Z670" s="48"/>
      <c r="AA670" s="48"/>
      <c r="AB670" s="48"/>
      <c r="AC670" s="48"/>
      <c r="AD670" s="48"/>
      <c r="AE670" s="48"/>
      <c r="AF670" s="48"/>
      <c r="AG670" s="48"/>
      <c r="AH670" s="48"/>
      <c r="AI670" s="48"/>
      <c r="AJ670" s="136"/>
      <c r="AK670" s="183"/>
      <c r="AL670" s="183"/>
      <c r="AM670" s="183"/>
      <c r="AN670" s="183"/>
      <c r="AO670" s="183"/>
      <c r="AP670" s="183"/>
      <c r="AQ670" s="183"/>
      <c r="AR670" s="183"/>
      <c r="AS670" s="183"/>
      <c r="AT670" s="183"/>
      <c r="AU670" s="183"/>
      <c r="AV670" s="183"/>
      <c r="AW670" s="183"/>
      <c r="AX670" s="183"/>
      <c r="AY670" s="183"/>
      <c r="AZ670" s="183"/>
      <c r="BA670" s="183"/>
      <c r="BB670" s="183"/>
      <c r="BC670" s="183"/>
      <c r="BD670" s="183"/>
      <c r="BE670" s="183"/>
      <c r="BF670" s="183"/>
      <c r="BG670" s="183"/>
      <c r="BH670" s="183"/>
      <c r="BI670" s="183"/>
      <c r="BJ670" s="183"/>
      <c r="BK670" s="183"/>
      <c r="BL670" s="183"/>
      <c r="BM670" s="183"/>
      <c r="BN670" s="183"/>
      <c r="BO670" s="183"/>
      <c r="BP670" s="183"/>
      <c r="BQ670" s="183"/>
      <c r="BR670" s="183"/>
      <c r="BS670" s="183"/>
      <c r="BT670" s="183"/>
      <c r="BU670" s="183"/>
      <c r="BV670" s="183"/>
      <c r="BW670" s="183"/>
      <c r="BX670" s="183"/>
      <c r="BY670" s="183"/>
      <c r="BZ670" s="183"/>
      <c r="CA670" s="183"/>
      <c r="CB670" s="183"/>
      <c r="CC670" s="183"/>
      <c r="CD670" s="183"/>
      <c r="CE670" s="183"/>
      <c r="CF670" s="183"/>
      <c r="CG670" s="183"/>
      <c r="CH670" s="183"/>
      <c r="CI670" s="183"/>
      <c r="CJ670" s="183"/>
      <c r="CK670" s="183"/>
      <c r="CL670" s="183"/>
      <c r="CM670" s="183"/>
      <c r="CN670" s="183"/>
      <c r="CO670" s="183"/>
      <c r="CP670" s="183"/>
      <c r="CQ670" s="183"/>
      <c r="CR670" s="183"/>
      <c r="CS670" s="183"/>
      <c r="CT670" s="183"/>
      <c r="CU670" s="183"/>
      <c r="CV670" s="192"/>
      <c r="CW670" s="21"/>
      <c r="CX670" s="196"/>
    </row>
    <row r="671" spans="1:102" ht="15" customHeight="1" x14ac:dyDescent="0.25">
      <c r="A671" s="220"/>
      <c r="B671" s="230"/>
      <c r="C671" s="223"/>
      <c r="D671" s="226"/>
      <c r="E671" s="228"/>
      <c r="F671" s="49" t="s">
        <v>38</v>
      </c>
      <c r="G671" s="137" t="str">
        <f t="shared" ref="G671" si="152">IF(COUNTIF(I671:CV674,"&gt;0"),"Yes","No")</f>
        <v>No</v>
      </c>
      <c r="H671" s="137"/>
      <c r="I671" s="50"/>
      <c r="J671" s="50"/>
      <c r="K671" s="50"/>
      <c r="L671" s="50"/>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c r="AJ671" s="138"/>
      <c r="AK671" s="184"/>
      <c r="AL671" s="184"/>
      <c r="AM671" s="184"/>
      <c r="AN671" s="184"/>
      <c r="AO671" s="184"/>
      <c r="AP671" s="184"/>
      <c r="AQ671" s="184"/>
      <c r="AR671" s="184"/>
      <c r="AS671" s="184"/>
      <c r="AT671" s="184"/>
      <c r="AU671" s="184"/>
      <c r="AV671" s="184"/>
      <c r="AW671" s="184"/>
      <c r="AX671" s="184"/>
      <c r="AY671" s="184"/>
      <c r="AZ671" s="184"/>
      <c r="BA671" s="184"/>
      <c r="BB671" s="184"/>
      <c r="BC671" s="184"/>
      <c r="BD671" s="184"/>
      <c r="BE671" s="184"/>
      <c r="BF671" s="184"/>
      <c r="BG671" s="184"/>
      <c r="BH671" s="184"/>
      <c r="BI671" s="184"/>
      <c r="BJ671" s="184"/>
      <c r="BK671" s="184"/>
      <c r="BL671" s="184"/>
      <c r="BM671" s="184"/>
      <c r="BN671" s="184"/>
      <c r="BO671" s="184"/>
      <c r="BP671" s="184"/>
      <c r="BQ671" s="184"/>
      <c r="BR671" s="184"/>
      <c r="BS671" s="184"/>
      <c r="BT671" s="184"/>
      <c r="BU671" s="184"/>
      <c r="BV671" s="184"/>
      <c r="BW671" s="184"/>
      <c r="BX671" s="184"/>
      <c r="BY671" s="184"/>
      <c r="BZ671" s="184"/>
      <c r="CA671" s="184"/>
      <c r="CB671" s="184"/>
      <c r="CC671" s="184"/>
      <c r="CD671" s="184"/>
      <c r="CE671" s="184"/>
      <c r="CF671" s="184"/>
      <c r="CG671" s="184"/>
      <c r="CH671" s="184"/>
      <c r="CI671" s="184"/>
      <c r="CJ671" s="184"/>
      <c r="CK671" s="184"/>
      <c r="CL671" s="184"/>
      <c r="CM671" s="184"/>
      <c r="CN671" s="184"/>
      <c r="CO671" s="184"/>
      <c r="CP671" s="184"/>
      <c r="CQ671" s="184"/>
      <c r="CR671" s="184"/>
      <c r="CS671" s="184"/>
      <c r="CT671" s="184"/>
      <c r="CU671" s="184"/>
      <c r="CV671" s="193"/>
      <c r="CW671" s="21"/>
      <c r="CX671" s="196"/>
    </row>
    <row r="672" spans="1:102" ht="15" customHeight="1" x14ac:dyDescent="0.25">
      <c r="A672" s="220"/>
      <c r="B672" s="230"/>
      <c r="C672" s="223"/>
      <c r="D672" s="226"/>
      <c r="E672" s="228"/>
      <c r="F672" s="49" t="s">
        <v>39</v>
      </c>
      <c r="G672" s="44"/>
      <c r="H672" s="137"/>
      <c r="I672" s="50"/>
      <c r="J672" s="50"/>
      <c r="K672" s="50"/>
      <c r="L672" s="50"/>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c r="AJ672" s="138"/>
      <c r="AK672" s="184"/>
      <c r="AL672" s="184"/>
      <c r="AM672" s="184"/>
      <c r="AN672" s="184"/>
      <c r="AO672" s="184"/>
      <c r="AP672" s="184"/>
      <c r="AQ672" s="184"/>
      <c r="AR672" s="184"/>
      <c r="AS672" s="184"/>
      <c r="AT672" s="184"/>
      <c r="AU672" s="184"/>
      <c r="AV672" s="184"/>
      <c r="AW672" s="184"/>
      <c r="AX672" s="184"/>
      <c r="AY672" s="184"/>
      <c r="AZ672" s="184"/>
      <c r="BA672" s="184"/>
      <c r="BB672" s="184"/>
      <c r="BC672" s="184"/>
      <c r="BD672" s="184"/>
      <c r="BE672" s="184"/>
      <c r="BF672" s="184"/>
      <c r="BG672" s="184"/>
      <c r="BH672" s="184"/>
      <c r="BI672" s="184"/>
      <c r="BJ672" s="184"/>
      <c r="BK672" s="184"/>
      <c r="BL672" s="184"/>
      <c r="BM672" s="184"/>
      <c r="BN672" s="184"/>
      <c r="BO672" s="184"/>
      <c r="BP672" s="184"/>
      <c r="BQ672" s="184"/>
      <c r="BR672" s="184"/>
      <c r="BS672" s="184"/>
      <c r="BT672" s="184"/>
      <c r="BU672" s="184"/>
      <c r="BV672" s="184"/>
      <c r="BW672" s="184"/>
      <c r="BX672" s="184"/>
      <c r="BY672" s="184"/>
      <c r="BZ672" s="184"/>
      <c r="CA672" s="184"/>
      <c r="CB672" s="184"/>
      <c r="CC672" s="184"/>
      <c r="CD672" s="184"/>
      <c r="CE672" s="184"/>
      <c r="CF672" s="184"/>
      <c r="CG672" s="184"/>
      <c r="CH672" s="184"/>
      <c r="CI672" s="184"/>
      <c r="CJ672" s="184"/>
      <c r="CK672" s="184"/>
      <c r="CL672" s="184"/>
      <c r="CM672" s="184"/>
      <c r="CN672" s="184"/>
      <c r="CO672" s="184"/>
      <c r="CP672" s="184"/>
      <c r="CQ672" s="184"/>
      <c r="CR672" s="184"/>
      <c r="CS672" s="184"/>
      <c r="CT672" s="184"/>
      <c r="CU672" s="184"/>
      <c r="CV672" s="193"/>
      <c r="CW672" s="21"/>
      <c r="CX672" s="196"/>
    </row>
    <row r="673" spans="1:102" ht="15" customHeight="1" x14ac:dyDescent="0.25">
      <c r="A673" s="220"/>
      <c r="B673" s="230"/>
      <c r="C673" s="223"/>
      <c r="D673" s="226"/>
      <c r="E673" s="228"/>
      <c r="F673" s="49" t="s">
        <v>40</v>
      </c>
      <c r="G673" s="44"/>
      <c r="H673" s="137"/>
      <c r="I673" s="50"/>
      <c r="J673" s="50"/>
      <c r="K673" s="50"/>
      <c r="L673" s="50"/>
      <c r="M673" s="50"/>
      <c r="N673" s="50"/>
      <c r="O673" s="50"/>
      <c r="P673" s="50"/>
      <c r="Q673" s="50"/>
      <c r="R673" s="50"/>
      <c r="S673" s="50"/>
      <c r="T673" s="50"/>
      <c r="U673" s="50"/>
      <c r="V673" s="50"/>
      <c r="W673" s="50"/>
      <c r="X673" s="50"/>
      <c r="Y673" s="50"/>
      <c r="Z673" s="50"/>
      <c r="AA673" s="50"/>
      <c r="AB673" s="50"/>
      <c r="AC673" s="50"/>
      <c r="AD673" s="50"/>
      <c r="AE673" s="50"/>
      <c r="AF673" s="50"/>
      <c r="AG673" s="50"/>
      <c r="AH673" s="50"/>
      <c r="AI673" s="50"/>
      <c r="AJ673" s="138"/>
      <c r="AK673" s="184"/>
      <c r="AL673" s="184"/>
      <c r="AM673" s="184"/>
      <c r="AN673" s="184"/>
      <c r="AO673" s="184"/>
      <c r="AP673" s="184"/>
      <c r="AQ673" s="184"/>
      <c r="AR673" s="184"/>
      <c r="AS673" s="184"/>
      <c r="AT673" s="184"/>
      <c r="AU673" s="184"/>
      <c r="AV673" s="184"/>
      <c r="AW673" s="184"/>
      <c r="AX673" s="184"/>
      <c r="AY673" s="184"/>
      <c r="AZ673" s="184"/>
      <c r="BA673" s="184"/>
      <c r="BB673" s="184"/>
      <c r="BC673" s="184"/>
      <c r="BD673" s="184"/>
      <c r="BE673" s="184"/>
      <c r="BF673" s="184"/>
      <c r="BG673" s="184"/>
      <c r="BH673" s="184"/>
      <c r="BI673" s="184"/>
      <c r="BJ673" s="184"/>
      <c r="BK673" s="184"/>
      <c r="BL673" s="184"/>
      <c r="BM673" s="184"/>
      <c r="BN673" s="184"/>
      <c r="BO673" s="184"/>
      <c r="BP673" s="184"/>
      <c r="BQ673" s="184"/>
      <c r="BR673" s="184"/>
      <c r="BS673" s="184"/>
      <c r="BT673" s="184"/>
      <c r="BU673" s="184"/>
      <c r="BV673" s="184"/>
      <c r="BW673" s="184"/>
      <c r="BX673" s="184"/>
      <c r="BY673" s="184"/>
      <c r="BZ673" s="184"/>
      <c r="CA673" s="184"/>
      <c r="CB673" s="184"/>
      <c r="CC673" s="184"/>
      <c r="CD673" s="184"/>
      <c r="CE673" s="184"/>
      <c r="CF673" s="184"/>
      <c r="CG673" s="184"/>
      <c r="CH673" s="184"/>
      <c r="CI673" s="184"/>
      <c r="CJ673" s="184"/>
      <c r="CK673" s="184"/>
      <c r="CL673" s="184"/>
      <c r="CM673" s="184"/>
      <c r="CN673" s="184"/>
      <c r="CO673" s="184"/>
      <c r="CP673" s="184"/>
      <c r="CQ673" s="184"/>
      <c r="CR673" s="184"/>
      <c r="CS673" s="184"/>
      <c r="CT673" s="184"/>
      <c r="CU673" s="184"/>
      <c r="CV673" s="193"/>
      <c r="CW673" s="21"/>
      <c r="CX673" s="196"/>
    </row>
    <row r="674" spans="1:102" ht="15" customHeight="1" x14ac:dyDescent="0.25">
      <c r="A674" s="220"/>
      <c r="B674" s="230"/>
      <c r="C674" s="223"/>
      <c r="D674" s="226"/>
      <c r="E674" s="228"/>
      <c r="F674" s="49" t="s">
        <v>41</v>
      </c>
      <c r="G674" s="44"/>
      <c r="H674" s="137"/>
      <c r="I674" s="50"/>
      <c r="J674" s="50"/>
      <c r="K674" s="50"/>
      <c r="L674" s="50"/>
      <c r="M674" s="50"/>
      <c r="N674" s="50"/>
      <c r="O674" s="50"/>
      <c r="P674" s="50"/>
      <c r="Q674" s="50"/>
      <c r="R674" s="50"/>
      <c r="S674" s="50"/>
      <c r="T674" s="50"/>
      <c r="U674" s="50"/>
      <c r="V674" s="50"/>
      <c r="W674" s="50"/>
      <c r="X674" s="50"/>
      <c r="Y674" s="50"/>
      <c r="Z674" s="50"/>
      <c r="AA674" s="50"/>
      <c r="AB674" s="50"/>
      <c r="AC674" s="50"/>
      <c r="AD674" s="50"/>
      <c r="AE674" s="50"/>
      <c r="AF674" s="50"/>
      <c r="AG674" s="50"/>
      <c r="AH674" s="50"/>
      <c r="AI674" s="50"/>
      <c r="AJ674" s="138"/>
      <c r="AK674" s="184"/>
      <c r="AL674" s="184"/>
      <c r="AM674" s="184"/>
      <c r="AN674" s="184"/>
      <c r="AO674" s="184"/>
      <c r="AP674" s="184"/>
      <c r="AQ674" s="184"/>
      <c r="AR674" s="184"/>
      <c r="AS674" s="184"/>
      <c r="AT674" s="184"/>
      <c r="AU674" s="184"/>
      <c r="AV674" s="184"/>
      <c r="AW674" s="184"/>
      <c r="AX674" s="184"/>
      <c r="AY674" s="184"/>
      <c r="AZ674" s="184"/>
      <c r="BA674" s="184"/>
      <c r="BB674" s="184"/>
      <c r="BC674" s="184"/>
      <c r="BD674" s="184"/>
      <c r="BE674" s="184"/>
      <c r="BF674" s="184"/>
      <c r="BG674" s="184"/>
      <c r="BH674" s="184"/>
      <c r="BI674" s="184"/>
      <c r="BJ674" s="184"/>
      <c r="BK674" s="184"/>
      <c r="BL674" s="184"/>
      <c r="BM674" s="184"/>
      <c r="BN674" s="184"/>
      <c r="BO674" s="184"/>
      <c r="BP674" s="184"/>
      <c r="BQ674" s="184"/>
      <c r="BR674" s="184"/>
      <c r="BS674" s="184"/>
      <c r="BT674" s="184"/>
      <c r="BU674" s="184"/>
      <c r="BV674" s="184"/>
      <c r="BW674" s="184"/>
      <c r="BX674" s="184"/>
      <c r="BY674" s="184"/>
      <c r="BZ674" s="184"/>
      <c r="CA674" s="184"/>
      <c r="CB674" s="184"/>
      <c r="CC674" s="184"/>
      <c r="CD674" s="184"/>
      <c r="CE674" s="184"/>
      <c r="CF674" s="184"/>
      <c r="CG674" s="184"/>
      <c r="CH674" s="184"/>
      <c r="CI674" s="184"/>
      <c r="CJ674" s="184"/>
      <c r="CK674" s="184"/>
      <c r="CL674" s="184"/>
      <c r="CM674" s="184"/>
      <c r="CN674" s="184"/>
      <c r="CO674" s="184"/>
      <c r="CP674" s="184"/>
      <c r="CQ674" s="184"/>
      <c r="CR674" s="184"/>
      <c r="CS674" s="184"/>
      <c r="CT674" s="184"/>
      <c r="CU674" s="184"/>
      <c r="CV674" s="193"/>
      <c r="CW674" s="21"/>
      <c r="CX674" s="196"/>
    </row>
    <row r="675" spans="1:102" ht="15" customHeight="1" x14ac:dyDescent="0.25">
      <c r="A675" s="220"/>
      <c r="B675" s="230"/>
      <c r="C675" s="223"/>
      <c r="D675" s="226"/>
      <c r="E675" s="228"/>
      <c r="F675" s="77" t="s">
        <v>42</v>
      </c>
      <c r="G675" s="139" t="str">
        <f t="shared" ref="G675" si="153">IF(COUNTIF(I675:CV678,"&gt;0"),"Yes","No")</f>
        <v>No</v>
      </c>
      <c r="H675" s="139"/>
      <c r="I675" s="78"/>
      <c r="J675" s="78"/>
      <c r="K675" s="78"/>
      <c r="L675" s="78"/>
      <c r="M675" s="78"/>
      <c r="N675" s="78"/>
      <c r="O675" s="78"/>
      <c r="P675" s="78"/>
      <c r="Q675" s="78"/>
      <c r="R675" s="78"/>
      <c r="S675" s="78"/>
      <c r="T675" s="78"/>
      <c r="U675" s="78"/>
      <c r="V675" s="78"/>
      <c r="W675" s="78"/>
      <c r="X675" s="78"/>
      <c r="Y675" s="78"/>
      <c r="Z675" s="78"/>
      <c r="AA675" s="78"/>
      <c r="AB675" s="78"/>
      <c r="AC675" s="78"/>
      <c r="AD675" s="78"/>
      <c r="AE675" s="78"/>
      <c r="AF675" s="78"/>
      <c r="AG675" s="78"/>
      <c r="AH675" s="78"/>
      <c r="AI675" s="78"/>
      <c r="AJ675" s="140"/>
      <c r="AK675" s="185"/>
      <c r="AL675" s="185"/>
      <c r="AM675" s="185"/>
      <c r="AN675" s="185"/>
      <c r="AO675" s="185"/>
      <c r="AP675" s="185"/>
      <c r="AQ675" s="185"/>
      <c r="AR675" s="185"/>
      <c r="AS675" s="185"/>
      <c r="AT675" s="185"/>
      <c r="AU675" s="185"/>
      <c r="AV675" s="185"/>
      <c r="AW675" s="185"/>
      <c r="AX675" s="185"/>
      <c r="AY675" s="185"/>
      <c r="AZ675" s="185"/>
      <c r="BA675" s="185"/>
      <c r="BB675" s="185"/>
      <c r="BC675" s="185"/>
      <c r="BD675" s="185"/>
      <c r="BE675" s="185"/>
      <c r="BF675" s="185"/>
      <c r="BG675" s="185"/>
      <c r="BH675" s="185"/>
      <c r="BI675" s="185"/>
      <c r="BJ675" s="185"/>
      <c r="BK675" s="185"/>
      <c r="BL675" s="185"/>
      <c r="BM675" s="185"/>
      <c r="BN675" s="185"/>
      <c r="BO675" s="185"/>
      <c r="BP675" s="185"/>
      <c r="BQ675" s="185"/>
      <c r="BR675" s="185"/>
      <c r="BS675" s="185"/>
      <c r="BT675" s="185"/>
      <c r="BU675" s="185"/>
      <c r="BV675" s="185"/>
      <c r="BW675" s="185"/>
      <c r="BX675" s="185"/>
      <c r="BY675" s="185"/>
      <c r="BZ675" s="185"/>
      <c r="CA675" s="185"/>
      <c r="CB675" s="185"/>
      <c r="CC675" s="185"/>
      <c r="CD675" s="185"/>
      <c r="CE675" s="185"/>
      <c r="CF675" s="185"/>
      <c r="CG675" s="185"/>
      <c r="CH675" s="185"/>
      <c r="CI675" s="185"/>
      <c r="CJ675" s="185"/>
      <c r="CK675" s="185"/>
      <c r="CL675" s="185"/>
      <c r="CM675" s="185"/>
      <c r="CN675" s="185"/>
      <c r="CO675" s="185"/>
      <c r="CP675" s="185"/>
      <c r="CQ675" s="185"/>
      <c r="CR675" s="185"/>
      <c r="CS675" s="185"/>
      <c r="CT675" s="185"/>
      <c r="CU675" s="185"/>
      <c r="CV675" s="194"/>
      <c r="CW675" s="21"/>
      <c r="CX675" s="196"/>
    </row>
    <row r="676" spans="1:102" ht="15" customHeight="1" x14ac:dyDescent="0.25">
      <c r="A676" s="220"/>
      <c r="B676" s="230"/>
      <c r="C676" s="223"/>
      <c r="D676" s="226"/>
      <c r="E676" s="228"/>
      <c r="F676" s="77" t="s">
        <v>43</v>
      </c>
      <c r="G676" s="44"/>
      <c r="H676" s="139"/>
      <c r="I676" s="78"/>
      <c r="J676" s="78"/>
      <c r="K676" s="78"/>
      <c r="L676" s="78"/>
      <c r="M676" s="78"/>
      <c r="N676" s="78"/>
      <c r="O676" s="78"/>
      <c r="P676" s="78"/>
      <c r="Q676" s="78"/>
      <c r="R676" s="78"/>
      <c r="S676" s="78"/>
      <c r="T676" s="78"/>
      <c r="U676" s="78"/>
      <c r="V676" s="78"/>
      <c r="W676" s="78"/>
      <c r="X676" s="78"/>
      <c r="Y676" s="78"/>
      <c r="Z676" s="78"/>
      <c r="AA676" s="78"/>
      <c r="AB676" s="78"/>
      <c r="AC676" s="78"/>
      <c r="AD676" s="78"/>
      <c r="AE676" s="78"/>
      <c r="AF676" s="78"/>
      <c r="AG676" s="78"/>
      <c r="AH676" s="78"/>
      <c r="AI676" s="78"/>
      <c r="AJ676" s="140"/>
      <c r="AK676" s="185"/>
      <c r="AL676" s="185"/>
      <c r="AM676" s="185"/>
      <c r="AN676" s="185"/>
      <c r="AO676" s="185"/>
      <c r="AP676" s="185"/>
      <c r="AQ676" s="185"/>
      <c r="AR676" s="185"/>
      <c r="AS676" s="185"/>
      <c r="AT676" s="185"/>
      <c r="AU676" s="185"/>
      <c r="AV676" s="185"/>
      <c r="AW676" s="185"/>
      <c r="AX676" s="185"/>
      <c r="AY676" s="185"/>
      <c r="AZ676" s="185"/>
      <c r="BA676" s="185"/>
      <c r="BB676" s="185"/>
      <c r="BC676" s="185"/>
      <c r="BD676" s="185"/>
      <c r="BE676" s="185"/>
      <c r="BF676" s="185"/>
      <c r="BG676" s="185"/>
      <c r="BH676" s="185"/>
      <c r="BI676" s="185"/>
      <c r="BJ676" s="185"/>
      <c r="BK676" s="185"/>
      <c r="BL676" s="185"/>
      <c r="BM676" s="185"/>
      <c r="BN676" s="185"/>
      <c r="BO676" s="185"/>
      <c r="BP676" s="185"/>
      <c r="BQ676" s="185"/>
      <c r="BR676" s="185"/>
      <c r="BS676" s="185"/>
      <c r="BT676" s="185"/>
      <c r="BU676" s="185"/>
      <c r="BV676" s="185"/>
      <c r="BW676" s="185"/>
      <c r="BX676" s="185"/>
      <c r="BY676" s="185"/>
      <c r="BZ676" s="185"/>
      <c r="CA676" s="185"/>
      <c r="CB676" s="185"/>
      <c r="CC676" s="185"/>
      <c r="CD676" s="185"/>
      <c r="CE676" s="185"/>
      <c r="CF676" s="185"/>
      <c r="CG676" s="185"/>
      <c r="CH676" s="185"/>
      <c r="CI676" s="185"/>
      <c r="CJ676" s="185"/>
      <c r="CK676" s="185"/>
      <c r="CL676" s="185"/>
      <c r="CM676" s="185"/>
      <c r="CN676" s="185"/>
      <c r="CO676" s="185"/>
      <c r="CP676" s="185"/>
      <c r="CQ676" s="185"/>
      <c r="CR676" s="185"/>
      <c r="CS676" s="185"/>
      <c r="CT676" s="185"/>
      <c r="CU676" s="185"/>
      <c r="CV676" s="194"/>
      <c r="CW676" s="21"/>
      <c r="CX676" s="196"/>
    </row>
    <row r="677" spans="1:102" ht="15" customHeight="1" x14ac:dyDescent="0.25">
      <c r="A677" s="220"/>
      <c r="B677" s="230"/>
      <c r="C677" s="223"/>
      <c r="D677" s="226"/>
      <c r="E677" s="228"/>
      <c r="F677" s="77" t="s">
        <v>44</v>
      </c>
      <c r="G677" s="44"/>
      <c r="H677" s="139"/>
      <c r="I677" s="78"/>
      <c r="J677" s="78"/>
      <c r="K677" s="78"/>
      <c r="L677" s="78"/>
      <c r="M677" s="78"/>
      <c r="N677" s="78"/>
      <c r="O677" s="78"/>
      <c r="P677" s="78"/>
      <c r="Q677" s="78"/>
      <c r="R677" s="78"/>
      <c r="S677" s="78"/>
      <c r="T677" s="78"/>
      <c r="U677" s="78"/>
      <c r="V677" s="78"/>
      <c r="W677" s="78"/>
      <c r="X677" s="78"/>
      <c r="Y677" s="78"/>
      <c r="Z677" s="78"/>
      <c r="AA677" s="78"/>
      <c r="AB677" s="78"/>
      <c r="AC677" s="78"/>
      <c r="AD677" s="78"/>
      <c r="AE677" s="78"/>
      <c r="AF677" s="78"/>
      <c r="AG677" s="78"/>
      <c r="AH677" s="78"/>
      <c r="AI677" s="78"/>
      <c r="AJ677" s="140"/>
      <c r="AK677" s="185"/>
      <c r="AL677" s="185"/>
      <c r="AM677" s="185"/>
      <c r="AN677" s="185"/>
      <c r="AO677" s="185"/>
      <c r="AP677" s="185"/>
      <c r="AQ677" s="185"/>
      <c r="AR677" s="185"/>
      <c r="AS677" s="185"/>
      <c r="AT677" s="185"/>
      <c r="AU677" s="185"/>
      <c r="AV677" s="185"/>
      <c r="AW677" s="185"/>
      <c r="AX677" s="185"/>
      <c r="AY677" s="185"/>
      <c r="AZ677" s="185"/>
      <c r="BA677" s="185"/>
      <c r="BB677" s="185"/>
      <c r="BC677" s="185"/>
      <c r="BD677" s="185"/>
      <c r="BE677" s="185"/>
      <c r="BF677" s="185"/>
      <c r="BG677" s="185"/>
      <c r="BH677" s="185"/>
      <c r="BI677" s="185"/>
      <c r="BJ677" s="185"/>
      <c r="BK677" s="185"/>
      <c r="BL677" s="185"/>
      <c r="BM677" s="185"/>
      <c r="BN677" s="185"/>
      <c r="BO677" s="185"/>
      <c r="BP677" s="185"/>
      <c r="BQ677" s="185"/>
      <c r="BR677" s="185"/>
      <c r="BS677" s="185"/>
      <c r="BT677" s="185"/>
      <c r="BU677" s="185"/>
      <c r="BV677" s="185"/>
      <c r="BW677" s="185"/>
      <c r="BX677" s="185"/>
      <c r="BY677" s="185"/>
      <c r="BZ677" s="185"/>
      <c r="CA677" s="185"/>
      <c r="CB677" s="185"/>
      <c r="CC677" s="185"/>
      <c r="CD677" s="185"/>
      <c r="CE677" s="185"/>
      <c r="CF677" s="185"/>
      <c r="CG677" s="185"/>
      <c r="CH677" s="185"/>
      <c r="CI677" s="185"/>
      <c r="CJ677" s="185"/>
      <c r="CK677" s="185"/>
      <c r="CL677" s="185"/>
      <c r="CM677" s="185"/>
      <c r="CN677" s="185"/>
      <c r="CO677" s="185"/>
      <c r="CP677" s="185"/>
      <c r="CQ677" s="185"/>
      <c r="CR677" s="185"/>
      <c r="CS677" s="185"/>
      <c r="CT677" s="185"/>
      <c r="CU677" s="185"/>
      <c r="CV677" s="194"/>
      <c r="CW677" s="21"/>
      <c r="CX677" s="196"/>
    </row>
    <row r="678" spans="1:102" ht="15" customHeight="1" thickBot="1" x14ac:dyDescent="0.3">
      <c r="A678" s="221"/>
      <c r="B678" s="231"/>
      <c r="C678" s="224"/>
      <c r="D678" s="227"/>
      <c r="E678" s="228"/>
      <c r="F678" s="79" t="s">
        <v>45</v>
      </c>
      <c r="G678" s="44"/>
      <c r="H678" s="141"/>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142"/>
      <c r="AK678" s="186"/>
      <c r="AL678" s="186"/>
      <c r="AM678" s="186"/>
      <c r="AN678" s="186"/>
      <c r="AO678" s="186"/>
      <c r="AP678" s="186"/>
      <c r="AQ678" s="186"/>
      <c r="AR678" s="186"/>
      <c r="AS678" s="186"/>
      <c r="AT678" s="186"/>
      <c r="AU678" s="186"/>
      <c r="AV678" s="186"/>
      <c r="AW678" s="186"/>
      <c r="AX678" s="186"/>
      <c r="AY678" s="186"/>
      <c r="AZ678" s="186"/>
      <c r="BA678" s="186"/>
      <c r="BB678" s="186"/>
      <c r="BC678" s="186"/>
      <c r="BD678" s="186"/>
      <c r="BE678" s="186"/>
      <c r="BF678" s="186"/>
      <c r="BG678" s="186"/>
      <c r="BH678" s="186"/>
      <c r="BI678" s="186"/>
      <c r="BJ678" s="186"/>
      <c r="BK678" s="186"/>
      <c r="BL678" s="186"/>
      <c r="BM678" s="186"/>
      <c r="BN678" s="186"/>
      <c r="BO678" s="186"/>
      <c r="BP678" s="186"/>
      <c r="BQ678" s="186"/>
      <c r="BR678" s="186"/>
      <c r="BS678" s="186"/>
      <c r="BT678" s="186"/>
      <c r="BU678" s="186"/>
      <c r="BV678" s="186"/>
      <c r="BW678" s="186"/>
      <c r="BX678" s="186"/>
      <c r="BY678" s="186"/>
      <c r="BZ678" s="186"/>
      <c r="CA678" s="186"/>
      <c r="CB678" s="186"/>
      <c r="CC678" s="186"/>
      <c r="CD678" s="186"/>
      <c r="CE678" s="186"/>
      <c r="CF678" s="186"/>
      <c r="CG678" s="186"/>
      <c r="CH678" s="186"/>
      <c r="CI678" s="186"/>
      <c r="CJ678" s="186"/>
      <c r="CK678" s="186"/>
      <c r="CL678" s="186"/>
      <c r="CM678" s="186"/>
      <c r="CN678" s="186"/>
      <c r="CO678" s="186"/>
      <c r="CP678" s="186"/>
      <c r="CQ678" s="186"/>
      <c r="CR678" s="186"/>
      <c r="CS678" s="186"/>
      <c r="CT678" s="186"/>
      <c r="CU678" s="186"/>
      <c r="CV678" s="195"/>
      <c r="CW678" s="21"/>
      <c r="CX678" s="196"/>
    </row>
    <row r="679" spans="1:102" ht="15" customHeight="1" thickBot="1" x14ac:dyDescent="0.3">
      <c r="A679" s="219"/>
      <c r="B679" s="158" t="s">
        <v>15</v>
      </c>
      <c r="C679" s="222"/>
      <c r="D679" s="225"/>
      <c r="E679" s="228"/>
      <c r="F679" s="51" t="s">
        <v>16</v>
      </c>
      <c r="G679" s="22" t="str">
        <f t="shared" ref="G679" si="154">IF(COUNTIF(I679:CV682,"&gt;0"),"Yes","No")</f>
        <v>No</v>
      </c>
      <c r="H679" s="126"/>
      <c r="I679" s="113"/>
      <c r="J679" s="112"/>
      <c r="K679" s="112"/>
      <c r="L679" s="112"/>
      <c r="M679" s="112"/>
      <c r="N679" s="113"/>
      <c r="O679" s="113"/>
      <c r="P679" s="113"/>
      <c r="Q679" s="113"/>
      <c r="R679" s="113"/>
      <c r="S679" s="113"/>
      <c r="T679" s="113"/>
      <c r="U679" s="113"/>
      <c r="V679" s="113"/>
      <c r="W679" s="113"/>
      <c r="X679" s="113"/>
      <c r="Y679" s="113"/>
      <c r="Z679" s="113"/>
      <c r="AA679" s="113"/>
      <c r="AB679" s="113"/>
      <c r="AC679" s="113"/>
      <c r="AD679" s="113"/>
      <c r="AE679" s="113"/>
      <c r="AF679" s="113"/>
      <c r="AG679" s="113"/>
      <c r="AH679" s="113"/>
      <c r="AI679" s="113"/>
      <c r="AJ679" s="127"/>
      <c r="AK679" s="178"/>
      <c r="AL679" s="178"/>
      <c r="AM679" s="178"/>
      <c r="AN679" s="178"/>
      <c r="AO679" s="178"/>
      <c r="AP679" s="178"/>
      <c r="AQ679" s="178"/>
      <c r="AR679" s="178"/>
      <c r="AS679" s="178"/>
      <c r="AT679" s="178"/>
      <c r="AU679" s="178"/>
      <c r="AV679" s="178"/>
      <c r="AW679" s="178"/>
      <c r="AX679" s="178"/>
      <c r="AY679" s="178"/>
      <c r="AZ679" s="178"/>
      <c r="BA679" s="178"/>
      <c r="BB679" s="178"/>
      <c r="BC679" s="178"/>
      <c r="BD679" s="178"/>
      <c r="BE679" s="178"/>
      <c r="BF679" s="178"/>
      <c r="BG679" s="178"/>
      <c r="BH679" s="178"/>
      <c r="BI679" s="178"/>
      <c r="BJ679" s="178"/>
      <c r="BK679" s="178"/>
      <c r="BL679" s="178"/>
      <c r="BM679" s="178"/>
      <c r="BN679" s="178"/>
      <c r="BO679" s="178"/>
      <c r="BP679" s="178"/>
      <c r="BQ679" s="178"/>
      <c r="BR679" s="178"/>
      <c r="BS679" s="178"/>
      <c r="BT679" s="178"/>
      <c r="BU679" s="178"/>
      <c r="BV679" s="178"/>
      <c r="BW679" s="178"/>
      <c r="BX679" s="178"/>
      <c r="BY679" s="178"/>
      <c r="BZ679" s="178"/>
      <c r="CA679" s="178"/>
      <c r="CB679" s="178"/>
      <c r="CC679" s="178"/>
      <c r="CD679" s="178"/>
      <c r="CE679" s="178"/>
      <c r="CF679" s="178"/>
      <c r="CG679" s="178"/>
      <c r="CH679" s="178"/>
      <c r="CI679" s="178"/>
      <c r="CJ679" s="178"/>
      <c r="CK679" s="178"/>
      <c r="CL679" s="178"/>
      <c r="CM679" s="178"/>
      <c r="CN679" s="178"/>
      <c r="CO679" s="178"/>
      <c r="CP679" s="178"/>
      <c r="CQ679" s="178"/>
      <c r="CR679" s="178"/>
      <c r="CS679" s="178"/>
      <c r="CT679" s="178"/>
      <c r="CU679" s="178"/>
      <c r="CV679" s="187"/>
      <c r="CW679" s="21"/>
      <c r="CX679" s="196"/>
    </row>
    <row r="680" spans="1:102" ht="15" customHeight="1" thickBot="1" x14ac:dyDescent="0.3">
      <c r="A680" s="220"/>
      <c r="B680" s="159"/>
      <c r="C680" s="223"/>
      <c r="D680" s="226"/>
      <c r="E680" s="228"/>
      <c r="F680" s="29" t="s">
        <v>18</v>
      </c>
      <c r="G680" s="44"/>
      <c r="H680" s="126"/>
      <c r="I680" s="27"/>
      <c r="J680" s="110"/>
      <c r="K680" s="110"/>
      <c r="L680" s="110"/>
      <c r="M680" s="110"/>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128"/>
      <c r="AK680" s="179"/>
      <c r="AL680" s="179"/>
      <c r="AM680" s="179"/>
      <c r="AN680" s="179"/>
      <c r="AO680" s="179"/>
      <c r="AP680" s="179"/>
      <c r="AQ680" s="179"/>
      <c r="AR680" s="179"/>
      <c r="AS680" s="179"/>
      <c r="AT680" s="179"/>
      <c r="AU680" s="179"/>
      <c r="AV680" s="179"/>
      <c r="AW680" s="179"/>
      <c r="AX680" s="179"/>
      <c r="AY680" s="179"/>
      <c r="AZ680" s="179"/>
      <c r="BA680" s="179"/>
      <c r="BB680" s="179"/>
      <c r="BC680" s="179"/>
      <c r="BD680" s="179"/>
      <c r="BE680" s="179"/>
      <c r="BF680" s="179"/>
      <c r="BG680" s="179"/>
      <c r="BH680" s="179"/>
      <c r="BI680" s="179"/>
      <c r="BJ680" s="179"/>
      <c r="BK680" s="179"/>
      <c r="BL680" s="179"/>
      <c r="BM680" s="179"/>
      <c r="BN680" s="179"/>
      <c r="BO680" s="179"/>
      <c r="BP680" s="179"/>
      <c r="BQ680" s="179"/>
      <c r="BR680" s="179"/>
      <c r="BS680" s="179"/>
      <c r="BT680" s="179"/>
      <c r="BU680" s="179"/>
      <c r="BV680" s="179"/>
      <c r="BW680" s="179"/>
      <c r="BX680" s="179"/>
      <c r="BY680" s="179"/>
      <c r="BZ680" s="179"/>
      <c r="CA680" s="179"/>
      <c r="CB680" s="179"/>
      <c r="CC680" s="179"/>
      <c r="CD680" s="179"/>
      <c r="CE680" s="179"/>
      <c r="CF680" s="179"/>
      <c r="CG680" s="179"/>
      <c r="CH680" s="179"/>
      <c r="CI680" s="179"/>
      <c r="CJ680" s="179"/>
      <c r="CK680" s="179"/>
      <c r="CL680" s="179"/>
      <c r="CM680" s="179"/>
      <c r="CN680" s="179"/>
      <c r="CO680" s="179"/>
      <c r="CP680" s="179"/>
      <c r="CQ680" s="179"/>
      <c r="CR680" s="179"/>
      <c r="CS680" s="179"/>
      <c r="CT680" s="179"/>
      <c r="CU680" s="179"/>
      <c r="CV680" s="188"/>
      <c r="CW680" s="21"/>
      <c r="CX680" s="196"/>
    </row>
    <row r="681" spans="1:102" ht="15" customHeight="1" thickBot="1" x14ac:dyDescent="0.3">
      <c r="A681" s="220"/>
      <c r="B681" s="158" t="s">
        <v>19</v>
      </c>
      <c r="C681" s="223"/>
      <c r="D681" s="226"/>
      <c r="E681" s="228"/>
      <c r="F681" s="29" t="s">
        <v>20</v>
      </c>
      <c r="G681" s="44"/>
      <c r="H681" s="126"/>
      <c r="I681" s="27"/>
      <c r="J681" s="110"/>
      <c r="K681" s="110"/>
      <c r="L681" s="110"/>
      <c r="M681" s="110"/>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128"/>
      <c r="AK681" s="179"/>
      <c r="AL681" s="179"/>
      <c r="AM681" s="179"/>
      <c r="AN681" s="179"/>
      <c r="AO681" s="179"/>
      <c r="AP681" s="179"/>
      <c r="AQ681" s="179"/>
      <c r="AR681" s="179"/>
      <c r="AS681" s="179"/>
      <c r="AT681" s="179"/>
      <c r="AU681" s="179"/>
      <c r="AV681" s="179"/>
      <c r="AW681" s="179"/>
      <c r="AX681" s="179"/>
      <c r="AY681" s="179"/>
      <c r="AZ681" s="179"/>
      <c r="BA681" s="179"/>
      <c r="BB681" s="179"/>
      <c r="BC681" s="179"/>
      <c r="BD681" s="179"/>
      <c r="BE681" s="179"/>
      <c r="BF681" s="179"/>
      <c r="BG681" s="179"/>
      <c r="BH681" s="179"/>
      <c r="BI681" s="179"/>
      <c r="BJ681" s="179"/>
      <c r="BK681" s="179"/>
      <c r="BL681" s="179"/>
      <c r="BM681" s="179"/>
      <c r="BN681" s="179"/>
      <c r="BO681" s="179"/>
      <c r="BP681" s="179"/>
      <c r="BQ681" s="179"/>
      <c r="BR681" s="179"/>
      <c r="BS681" s="179"/>
      <c r="BT681" s="179"/>
      <c r="BU681" s="179"/>
      <c r="BV681" s="179"/>
      <c r="BW681" s="179"/>
      <c r="BX681" s="179"/>
      <c r="BY681" s="179"/>
      <c r="BZ681" s="179"/>
      <c r="CA681" s="179"/>
      <c r="CB681" s="179"/>
      <c r="CC681" s="179"/>
      <c r="CD681" s="179"/>
      <c r="CE681" s="179"/>
      <c r="CF681" s="179"/>
      <c r="CG681" s="179"/>
      <c r="CH681" s="179"/>
      <c r="CI681" s="179"/>
      <c r="CJ681" s="179"/>
      <c r="CK681" s="179"/>
      <c r="CL681" s="179"/>
      <c r="CM681" s="179"/>
      <c r="CN681" s="179"/>
      <c r="CO681" s="179"/>
      <c r="CP681" s="179"/>
      <c r="CQ681" s="179"/>
      <c r="CR681" s="179"/>
      <c r="CS681" s="179"/>
      <c r="CT681" s="179"/>
      <c r="CU681" s="179"/>
      <c r="CV681" s="188"/>
      <c r="CW681" s="21"/>
      <c r="CX681" s="196"/>
    </row>
    <row r="682" spans="1:102" ht="15" customHeight="1" thickBot="1" x14ac:dyDescent="0.3">
      <c r="A682" s="220"/>
      <c r="B682" s="160"/>
      <c r="C682" s="223"/>
      <c r="D682" s="226"/>
      <c r="E682" s="228"/>
      <c r="F682" s="29" t="s">
        <v>21</v>
      </c>
      <c r="G682" s="44"/>
      <c r="H682" s="126"/>
      <c r="I682" s="27"/>
      <c r="J682" s="110"/>
      <c r="K682" s="110"/>
      <c r="L682" s="110"/>
      <c r="M682" s="110"/>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128"/>
      <c r="AK682" s="179"/>
      <c r="AL682" s="179"/>
      <c r="AM682" s="179"/>
      <c r="AN682" s="179"/>
      <c r="AO682" s="179"/>
      <c r="AP682" s="179"/>
      <c r="AQ682" s="179"/>
      <c r="AR682" s="179"/>
      <c r="AS682" s="179"/>
      <c r="AT682" s="179"/>
      <c r="AU682" s="179"/>
      <c r="AV682" s="179"/>
      <c r="AW682" s="179"/>
      <c r="AX682" s="179"/>
      <c r="AY682" s="179"/>
      <c r="AZ682" s="179"/>
      <c r="BA682" s="179"/>
      <c r="BB682" s="179"/>
      <c r="BC682" s="179"/>
      <c r="BD682" s="179"/>
      <c r="BE682" s="179"/>
      <c r="BF682" s="179"/>
      <c r="BG682" s="179"/>
      <c r="BH682" s="179"/>
      <c r="BI682" s="179"/>
      <c r="BJ682" s="179"/>
      <c r="BK682" s="179"/>
      <c r="BL682" s="179"/>
      <c r="BM682" s="179"/>
      <c r="BN682" s="179"/>
      <c r="BO682" s="179"/>
      <c r="BP682" s="179"/>
      <c r="BQ682" s="179"/>
      <c r="BR682" s="179"/>
      <c r="BS682" s="179"/>
      <c r="BT682" s="179"/>
      <c r="BU682" s="179"/>
      <c r="BV682" s="179"/>
      <c r="BW682" s="179"/>
      <c r="BX682" s="179"/>
      <c r="BY682" s="179"/>
      <c r="BZ682" s="179"/>
      <c r="CA682" s="179"/>
      <c r="CB682" s="179"/>
      <c r="CC682" s="179"/>
      <c r="CD682" s="179"/>
      <c r="CE682" s="179"/>
      <c r="CF682" s="179"/>
      <c r="CG682" s="179"/>
      <c r="CH682" s="179"/>
      <c r="CI682" s="179"/>
      <c r="CJ682" s="179"/>
      <c r="CK682" s="179"/>
      <c r="CL682" s="179"/>
      <c r="CM682" s="179"/>
      <c r="CN682" s="179"/>
      <c r="CO682" s="179"/>
      <c r="CP682" s="179"/>
      <c r="CQ682" s="179"/>
      <c r="CR682" s="179"/>
      <c r="CS682" s="179"/>
      <c r="CT682" s="179"/>
      <c r="CU682" s="179"/>
      <c r="CV682" s="188"/>
      <c r="CW682" s="21"/>
      <c r="CX682" s="196"/>
    </row>
    <row r="683" spans="1:102" ht="15" customHeight="1" x14ac:dyDescent="0.25">
      <c r="A683" s="220"/>
      <c r="B683" s="229"/>
      <c r="C683" s="223"/>
      <c r="D683" s="226"/>
      <c r="E683" s="228"/>
      <c r="F683" s="30" t="s">
        <v>22</v>
      </c>
      <c r="G683" s="129" t="str">
        <f t="shared" ref="G683" si="155">IF(COUNTIF(I683:CV686,"&gt;0"),"Yes","No")</f>
        <v>No</v>
      </c>
      <c r="H683" s="129"/>
      <c r="I683" s="28"/>
      <c r="J683" s="111"/>
      <c r="K683" s="111"/>
      <c r="L683" s="111"/>
      <c r="M683" s="111"/>
      <c r="N683" s="28"/>
      <c r="O683" s="28"/>
      <c r="P683" s="28"/>
      <c r="Q683" s="28"/>
      <c r="R683" s="28"/>
      <c r="S683" s="28"/>
      <c r="T683" s="28"/>
      <c r="U683" s="28"/>
      <c r="V683" s="28"/>
      <c r="W683" s="28"/>
      <c r="X683" s="28"/>
      <c r="Y683" s="28"/>
      <c r="Z683" s="28"/>
      <c r="AA683" s="28"/>
      <c r="AB683" s="28"/>
      <c r="AC683" s="28"/>
      <c r="AD683" s="28"/>
      <c r="AE683" s="28"/>
      <c r="AF683" s="28"/>
      <c r="AG683" s="28"/>
      <c r="AH683" s="28"/>
      <c r="AI683" s="28"/>
      <c r="AJ683" s="130"/>
      <c r="AK683" s="180"/>
      <c r="AL683" s="180"/>
      <c r="AM683" s="180"/>
      <c r="AN683" s="180"/>
      <c r="AO683" s="180"/>
      <c r="AP683" s="180"/>
      <c r="AQ683" s="180"/>
      <c r="AR683" s="180"/>
      <c r="AS683" s="180"/>
      <c r="AT683" s="180"/>
      <c r="AU683" s="180"/>
      <c r="AV683" s="180"/>
      <c r="AW683" s="180"/>
      <c r="AX683" s="180"/>
      <c r="AY683" s="180"/>
      <c r="AZ683" s="180"/>
      <c r="BA683" s="180"/>
      <c r="BB683" s="180"/>
      <c r="BC683" s="180"/>
      <c r="BD683" s="180"/>
      <c r="BE683" s="180"/>
      <c r="BF683" s="180"/>
      <c r="BG683" s="180"/>
      <c r="BH683" s="180"/>
      <c r="BI683" s="180"/>
      <c r="BJ683" s="180"/>
      <c r="BK683" s="180"/>
      <c r="BL683" s="180"/>
      <c r="BM683" s="180"/>
      <c r="BN683" s="180"/>
      <c r="BO683" s="180"/>
      <c r="BP683" s="180"/>
      <c r="BQ683" s="180"/>
      <c r="BR683" s="180"/>
      <c r="BS683" s="180"/>
      <c r="BT683" s="180"/>
      <c r="BU683" s="180"/>
      <c r="BV683" s="180"/>
      <c r="BW683" s="180"/>
      <c r="BX683" s="180"/>
      <c r="BY683" s="180"/>
      <c r="BZ683" s="180"/>
      <c r="CA683" s="180"/>
      <c r="CB683" s="180"/>
      <c r="CC683" s="180"/>
      <c r="CD683" s="180"/>
      <c r="CE683" s="180"/>
      <c r="CF683" s="180"/>
      <c r="CG683" s="180"/>
      <c r="CH683" s="180"/>
      <c r="CI683" s="180"/>
      <c r="CJ683" s="180"/>
      <c r="CK683" s="180"/>
      <c r="CL683" s="180"/>
      <c r="CM683" s="180"/>
      <c r="CN683" s="180"/>
      <c r="CO683" s="180"/>
      <c r="CP683" s="180"/>
      <c r="CQ683" s="180"/>
      <c r="CR683" s="180"/>
      <c r="CS683" s="180"/>
      <c r="CT683" s="180"/>
      <c r="CU683" s="180"/>
      <c r="CV683" s="189"/>
      <c r="CW683" s="21"/>
      <c r="CX683" s="196"/>
    </row>
    <row r="684" spans="1:102" ht="15" customHeight="1" x14ac:dyDescent="0.25">
      <c r="A684" s="220"/>
      <c r="B684" s="230"/>
      <c r="C684" s="223"/>
      <c r="D684" s="226"/>
      <c r="E684" s="228"/>
      <c r="F684" s="30" t="s">
        <v>23</v>
      </c>
      <c r="G684" s="44"/>
      <c r="H684" s="129"/>
      <c r="I684" s="28"/>
      <c r="J684" s="111"/>
      <c r="K684" s="111"/>
      <c r="L684" s="111"/>
      <c r="M684" s="111"/>
      <c r="N684" s="28"/>
      <c r="O684" s="28"/>
      <c r="P684" s="28"/>
      <c r="Q684" s="28"/>
      <c r="R684" s="28"/>
      <c r="S684" s="28"/>
      <c r="T684" s="28"/>
      <c r="U684" s="28"/>
      <c r="V684" s="28"/>
      <c r="W684" s="28"/>
      <c r="X684" s="28"/>
      <c r="Y684" s="28"/>
      <c r="Z684" s="28"/>
      <c r="AA684" s="28"/>
      <c r="AB684" s="28"/>
      <c r="AC684" s="28"/>
      <c r="AD684" s="28"/>
      <c r="AE684" s="28"/>
      <c r="AF684" s="28"/>
      <c r="AG684" s="28"/>
      <c r="AH684" s="28"/>
      <c r="AI684" s="28"/>
      <c r="AJ684" s="130"/>
      <c r="AK684" s="180"/>
      <c r="AL684" s="180"/>
      <c r="AM684" s="180"/>
      <c r="AN684" s="180"/>
      <c r="AO684" s="180"/>
      <c r="AP684" s="180"/>
      <c r="AQ684" s="180"/>
      <c r="AR684" s="180"/>
      <c r="AS684" s="180"/>
      <c r="AT684" s="180"/>
      <c r="AU684" s="180"/>
      <c r="AV684" s="180"/>
      <c r="AW684" s="180"/>
      <c r="AX684" s="180"/>
      <c r="AY684" s="180"/>
      <c r="AZ684" s="180"/>
      <c r="BA684" s="180"/>
      <c r="BB684" s="180"/>
      <c r="BC684" s="180"/>
      <c r="BD684" s="180"/>
      <c r="BE684" s="180"/>
      <c r="BF684" s="180"/>
      <c r="BG684" s="180"/>
      <c r="BH684" s="180"/>
      <c r="BI684" s="180"/>
      <c r="BJ684" s="180"/>
      <c r="BK684" s="180"/>
      <c r="BL684" s="180"/>
      <c r="BM684" s="180"/>
      <c r="BN684" s="180"/>
      <c r="BO684" s="180"/>
      <c r="BP684" s="180"/>
      <c r="BQ684" s="180"/>
      <c r="BR684" s="180"/>
      <c r="BS684" s="180"/>
      <c r="BT684" s="180"/>
      <c r="BU684" s="180"/>
      <c r="BV684" s="180"/>
      <c r="BW684" s="180"/>
      <c r="BX684" s="180"/>
      <c r="BY684" s="180"/>
      <c r="BZ684" s="180"/>
      <c r="CA684" s="180"/>
      <c r="CB684" s="180"/>
      <c r="CC684" s="180"/>
      <c r="CD684" s="180"/>
      <c r="CE684" s="180"/>
      <c r="CF684" s="180"/>
      <c r="CG684" s="180"/>
      <c r="CH684" s="180"/>
      <c r="CI684" s="180"/>
      <c r="CJ684" s="180"/>
      <c r="CK684" s="180"/>
      <c r="CL684" s="180"/>
      <c r="CM684" s="180"/>
      <c r="CN684" s="180"/>
      <c r="CO684" s="180"/>
      <c r="CP684" s="180"/>
      <c r="CQ684" s="180"/>
      <c r="CR684" s="180"/>
      <c r="CS684" s="180"/>
      <c r="CT684" s="180"/>
      <c r="CU684" s="180"/>
      <c r="CV684" s="189"/>
      <c r="CW684" s="21"/>
      <c r="CX684" s="196"/>
    </row>
    <row r="685" spans="1:102" ht="15" customHeight="1" x14ac:dyDescent="0.25">
      <c r="A685" s="220"/>
      <c r="B685" s="230"/>
      <c r="C685" s="223"/>
      <c r="D685" s="226"/>
      <c r="E685" s="228"/>
      <c r="F685" s="30" t="s">
        <v>24</v>
      </c>
      <c r="G685" s="44"/>
      <c r="H685" s="129"/>
      <c r="I685" s="28"/>
      <c r="J685" s="111"/>
      <c r="K685" s="111"/>
      <c r="L685" s="111"/>
      <c r="M685" s="111"/>
      <c r="N685" s="28"/>
      <c r="O685" s="28"/>
      <c r="P685" s="28"/>
      <c r="Q685" s="28"/>
      <c r="R685" s="28"/>
      <c r="S685" s="28"/>
      <c r="T685" s="28"/>
      <c r="U685" s="28"/>
      <c r="V685" s="28"/>
      <c r="W685" s="28"/>
      <c r="X685" s="28"/>
      <c r="Y685" s="28"/>
      <c r="Z685" s="28"/>
      <c r="AA685" s="28"/>
      <c r="AB685" s="28"/>
      <c r="AC685" s="28"/>
      <c r="AD685" s="28"/>
      <c r="AE685" s="28"/>
      <c r="AF685" s="28"/>
      <c r="AG685" s="28"/>
      <c r="AH685" s="28"/>
      <c r="AI685" s="28"/>
      <c r="AJ685" s="130"/>
      <c r="AK685" s="180"/>
      <c r="AL685" s="180"/>
      <c r="AM685" s="180"/>
      <c r="AN685" s="180"/>
      <c r="AO685" s="180"/>
      <c r="AP685" s="180"/>
      <c r="AQ685" s="180"/>
      <c r="AR685" s="180"/>
      <c r="AS685" s="180"/>
      <c r="AT685" s="180"/>
      <c r="AU685" s="180"/>
      <c r="AV685" s="180"/>
      <c r="AW685" s="180"/>
      <c r="AX685" s="180"/>
      <c r="AY685" s="180"/>
      <c r="AZ685" s="180"/>
      <c r="BA685" s="180"/>
      <c r="BB685" s="180"/>
      <c r="BC685" s="180"/>
      <c r="BD685" s="180"/>
      <c r="BE685" s="180"/>
      <c r="BF685" s="180"/>
      <c r="BG685" s="180"/>
      <c r="BH685" s="180"/>
      <c r="BI685" s="180"/>
      <c r="BJ685" s="180"/>
      <c r="BK685" s="180"/>
      <c r="BL685" s="180"/>
      <c r="BM685" s="180"/>
      <c r="BN685" s="180"/>
      <c r="BO685" s="180"/>
      <c r="BP685" s="180"/>
      <c r="BQ685" s="180"/>
      <c r="BR685" s="180"/>
      <c r="BS685" s="180"/>
      <c r="BT685" s="180"/>
      <c r="BU685" s="180"/>
      <c r="BV685" s="180"/>
      <c r="BW685" s="180"/>
      <c r="BX685" s="180"/>
      <c r="BY685" s="180"/>
      <c r="BZ685" s="180"/>
      <c r="CA685" s="180"/>
      <c r="CB685" s="180"/>
      <c r="CC685" s="180"/>
      <c r="CD685" s="180"/>
      <c r="CE685" s="180"/>
      <c r="CF685" s="180"/>
      <c r="CG685" s="180"/>
      <c r="CH685" s="180"/>
      <c r="CI685" s="180"/>
      <c r="CJ685" s="180"/>
      <c r="CK685" s="180"/>
      <c r="CL685" s="180"/>
      <c r="CM685" s="180"/>
      <c r="CN685" s="180"/>
      <c r="CO685" s="180"/>
      <c r="CP685" s="180"/>
      <c r="CQ685" s="180"/>
      <c r="CR685" s="180"/>
      <c r="CS685" s="180"/>
      <c r="CT685" s="180"/>
      <c r="CU685" s="180"/>
      <c r="CV685" s="189"/>
      <c r="CW685" s="21"/>
      <c r="CX685" s="196"/>
    </row>
    <row r="686" spans="1:102" ht="15" customHeight="1" x14ac:dyDescent="0.25">
      <c r="A686" s="220"/>
      <c r="B686" s="230"/>
      <c r="C686" s="223"/>
      <c r="D686" s="226"/>
      <c r="E686" s="228"/>
      <c r="F686" s="30" t="s">
        <v>25</v>
      </c>
      <c r="G686" s="44"/>
      <c r="H686" s="129"/>
      <c r="I686" s="28"/>
      <c r="J686" s="111"/>
      <c r="K686" s="111"/>
      <c r="L686" s="111"/>
      <c r="M686" s="111"/>
      <c r="N686" s="28"/>
      <c r="O686" s="28"/>
      <c r="P686" s="28"/>
      <c r="Q686" s="28"/>
      <c r="R686" s="28"/>
      <c r="S686" s="28"/>
      <c r="T686" s="28"/>
      <c r="U686" s="28"/>
      <c r="V686" s="28"/>
      <c r="W686" s="28"/>
      <c r="X686" s="28"/>
      <c r="Y686" s="28"/>
      <c r="Z686" s="28"/>
      <c r="AA686" s="28"/>
      <c r="AB686" s="28"/>
      <c r="AC686" s="28"/>
      <c r="AD686" s="28"/>
      <c r="AE686" s="28"/>
      <c r="AF686" s="28"/>
      <c r="AG686" s="28"/>
      <c r="AH686" s="28"/>
      <c r="AI686" s="28"/>
      <c r="AJ686" s="130"/>
      <c r="AK686" s="180"/>
      <c r="AL686" s="180"/>
      <c r="AM686" s="180"/>
      <c r="AN686" s="180"/>
      <c r="AO686" s="180"/>
      <c r="AP686" s="180"/>
      <c r="AQ686" s="180"/>
      <c r="AR686" s="180"/>
      <c r="AS686" s="180"/>
      <c r="AT686" s="180"/>
      <c r="AU686" s="180"/>
      <c r="AV686" s="180"/>
      <c r="AW686" s="180"/>
      <c r="AX686" s="180"/>
      <c r="AY686" s="180"/>
      <c r="AZ686" s="180"/>
      <c r="BA686" s="180"/>
      <c r="BB686" s="180"/>
      <c r="BC686" s="180"/>
      <c r="BD686" s="180"/>
      <c r="BE686" s="180"/>
      <c r="BF686" s="180"/>
      <c r="BG686" s="180"/>
      <c r="BH686" s="180"/>
      <c r="BI686" s="180"/>
      <c r="BJ686" s="180"/>
      <c r="BK686" s="180"/>
      <c r="BL686" s="180"/>
      <c r="BM686" s="180"/>
      <c r="BN686" s="180"/>
      <c r="BO686" s="180"/>
      <c r="BP686" s="180"/>
      <c r="BQ686" s="180"/>
      <c r="BR686" s="180"/>
      <c r="BS686" s="180"/>
      <c r="BT686" s="180"/>
      <c r="BU686" s="180"/>
      <c r="BV686" s="180"/>
      <c r="BW686" s="180"/>
      <c r="BX686" s="180"/>
      <c r="BY686" s="180"/>
      <c r="BZ686" s="180"/>
      <c r="CA686" s="180"/>
      <c r="CB686" s="180"/>
      <c r="CC686" s="180"/>
      <c r="CD686" s="180"/>
      <c r="CE686" s="180"/>
      <c r="CF686" s="180"/>
      <c r="CG686" s="180"/>
      <c r="CH686" s="180"/>
      <c r="CI686" s="180"/>
      <c r="CJ686" s="180"/>
      <c r="CK686" s="180"/>
      <c r="CL686" s="180"/>
      <c r="CM686" s="180"/>
      <c r="CN686" s="180"/>
      <c r="CO686" s="180"/>
      <c r="CP686" s="180"/>
      <c r="CQ686" s="180"/>
      <c r="CR686" s="180"/>
      <c r="CS686" s="180"/>
      <c r="CT686" s="180"/>
      <c r="CU686" s="180"/>
      <c r="CV686" s="189"/>
      <c r="CW686" s="21"/>
      <c r="CX686" s="196"/>
    </row>
    <row r="687" spans="1:102" ht="15" customHeight="1" x14ac:dyDescent="0.25">
      <c r="A687" s="220"/>
      <c r="B687" s="230"/>
      <c r="C687" s="223"/>
      <c r="D687" s="226"/>
      <c r="E687" s="228"/>
      <c r="F687" s="31" t="s">
        <v>26</v>
      </c>
      <c r="G687" s="129" t="str">
        <f t="shared" ref="G687" si="156">IF(COUNTIF(I687:CV690,"&gt;0"),"Yes","No")</f>
        <v>No</v>
      </c>
      <c r="H687" s="131"/>
      <c r="I687" s="109"/>
      <c r="J687" s="109"/>
      <c r="K687" s="109"/>
      <c r="L687" s="109"/>
      <c r="M687" s="109"/>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132"/>
      <c r="AK687" s="181"/>
      <c r="AL687" s="181"/>
      <c r="AM687" s="181"/>
      <c r="AN687" s="181"/>
      <c r="AO687" s="181"/>
      <c r="AP687" s="181"/>
      <c r="AQ687" s="181"/>
      <c r="AR687" s="181"/>
      <c r="AS687" s="181"/>
      <c r="AT687" s="181"/>
      <c r="AU687" s="181"/>
      <c r="AV687" s="181"/>
      <c r="AW687" s="181"/>
      <c r="AX687" s="181"/>
      <c r="AY687" s="181"/>
      <c r="AZ687" s="181"/>
      <c r="BA687" s="181"/>
      <c r="BB687" s="181"/>
      <c r="BC687" s="181"/>
      <c r="BD687" s="181"/>
      <c r="BE687" s="181"/>
      <c r="BF687" s="181"/>
      <c r="BG687" s="181"/>
      <c r="BH687" s="181"/>
      <c r="BI687" s="181"/>
      <c r="BJ687" s="181"/>
      <c r="BK687" s="181"/>
      <c r="BL687" s="181"/>
      <c r="BM687" s="181"/>
      <c r="BN687" s="181"/>
      <c r="BO687" s="181"/>
      <c r="BP687" s="181"/>
      <c r="BQ687" s="181"/>
      <c r="BR687" s="181"/>
      <c r="BS687" s="181"/>
      <c r="BT687" s="181"/>
      <c r="BU687" s="181"/>
      <c r="BV687" s="181"/>
      <c r="BW687" s="181"/>
      <c r="BX687" s="181"/>
      <c r="BY687" s="181"/>
      <c r="BZ687" s="181"/>
      <c r="CA687" s="181"/>
      <c r="CB687" s="181"/>
      <c r="CC687" s="181"/>
      <c r="CD687" s="181"/>
      <c r="CE687" s="181"/>
      <c r="CF687" s="181"/>
      <c r="CG687" s="181"/>
      <c r="CH687" s="181"/>
      <c r="CI687" s="181"/>
      <c r="CJ687" s="181"/>
      <c r="CK687" s="181"/>
      <c r="CL687" s="181"/>
      <c r="CM687" s="181"/>
      <c r="CN687" s="181"/>
      <c r="CO687" s="181"/>
      <c r="CP687" s="181"/>
      <c r="CQ687" s="181"/>
      <c r="CR687" s="181"/>
      <c r="CS687" s="181"/>
      <c r="CT687" s="181"/>
      <c r="CU687" s="181"/>
      <c r="CV687" s="190"/>
      <c r="CW687" s="21"/>
      <c r="CX687" s="196"/>
    </row>
    <row r="688" spans="1:102" ht="15" customHeight="1" x14ac:dyDescent="0.25">
      <c r="A688" s="220"/>
      <c r="B688" s="230"/>
      <c r="C688" s="223"/>
      <c r="D688" s="226"/>
      <c r="E688" s="228"/>
      <c r="F688" s="31" t="s">
        <v>27</v>
      </c>
      <c r="G688" s="44"/>
      <c r="H688" s="131"/>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132"/>
      <c r="AK688" s="181"/>
      <c r="AL688" s="181"/>
      <c r="AM688" s="181"/>
      <c r="AN688" s="181"/>
      <c r="AO688" s="181"/>
      <c r="AP688" s="181"/>
      <c r="AQ688" s="181"/>
      <c r="AR688" s="181"/>
      <c r="AS688" s="181"/>
      <c r="AT688" s="181"/>
      <c r="AU688" s="181"/>
      <c r="AV688" s="181"/>
      <c r="AW688" s="181"/>
      <c r="AX688" s="181"/>
      <c r="AY688" s="181"/>
      <c r="AZ688" s="181"/>
      <c r="BA688" s="181"/>
      <c r="BB688" s="181"/>
      <c r="BC688" s="181"/>
      <c r="BD688" s="181"/>
      <c r="BE688" s="181"/>
      <c r="BF688" s="181"/>
      <c r="BG688" s="181"/>
      <c r="BH688" s="181"/>
      <c r="BI688" s="181"/>
      <c r="BJ688" s="181"/>
      <c r="BK688" s="181"/>
      <c r="BL688" s="181"/>
      <c r="BM688" s="181"/>
      <c r="BN688" s="181"/>
      <c r="BO688" s="181"/>
      <c r="BP688" s="181"/>
      <c r="BQ688" s="181"/>
      <c r="BR688" s="181"/>
      <c r="BS688" s="181"/>
      <c r="BT688" s="181"/>
      <c r="BU688" s="181"/>
      <c r="BV688" s="181"/>
      <c r="BW688" s="181"/>
      <c r="BX688" s="181"/>
      <c r="BY688" s="181"/>
      <c r="BZ688" s="181"/>
      <c r="CA688" s="181"/>
      <c r="CB688" s="181"/>
      <c r="CC688" s="181"/>
      <c r="CD688" s="181"/>
      <c r="CE688" s="181"/>
      <c r="CF688" s="181"/>
      <c r="CG688" s="181"/>
      <c r="CH688" s="181"/>
      <c r="CI688" s="181"/>
      <c r="CJ688" s="181"/>
      <c r="CK688" s="181"/>
      <c r="CL688" s="181"/>
      <c r="CM688" s="181"/>
      <c r="CN688" s="181"/>
      <c r="CO688" s="181"/>
      <c r="CP688" s="181"/>
      <c r="CQ688" s="181"/>
      <c r="CR688" s="181"/>
      <c r="CS688" s="181"/>
      <c r="CT688" s="181"/>
      <c r="CU688" s="181"/>
      <c r="CV688" s="190"/>
      <c r="CW688" s="21"/>
      <c r="CX688" s="196"/>
    </row>
    <row r="689" spans="1:102" ht="15" customHeight="1" x14ac:dyDescent="0.25">
      <c r="A689" s="220"/>
      <c r="B689" s="230"/>
      <c r="C689" s="223"/>
      <c r="D689" s="226"/>
      <c r="E689" s="228"/>
      <c r="F689" s="31" t="s">
        <v>28</v>
      </c>
      <c r="G689" s="44"/>
      <c r="H689" s="131"/>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132"/>
      <c r="AK689" s="181"/>
      <c r="AL689" s="181"/>
      <c r="AM689" s="181"/>
      <c r="AN689" s="181"/>
      <c r="AO689" s="181"/>
      <c r="AP689" s="181"/>
      <c r="AQ689" s="181"/>
      <c r="AR689" s="181"/>
      <c r="AS689" s="181"/>
      <c r="AT689" s="181"/>
      <c r="AU689" s="181"/>
      <c r="AV689" s="181"/>
      <c r="AW689" s="181"/>
      <c r="AX689" s="181"/>
      <c r="AY689" s="181"/>
      <c r="AZ689" s="181"/>
      <c r="BA689" s="181"/>
      <c r="BB689" s="181"/>
      <c r="BC689" s="181"/>
      <c r="BD689" s="181"/>
      <c r="BE689" s="181"/>
      <c r="BF689" s="181"/>
      <c r="BG689" s="181"/>
      <c r="BH689" s="181"/>
      <c r="BI689" s="181"/>
      <c r="BJ689" s="181"/>
      <c r="BK689" s="181"/>
      <c r="BL689" s="181"/>
      <c r="BM689" s="181"/>
      <c r="BN689" s="181"/>
      <c r="BO689" s="181"/>
      <c r="BP689" s="181"/>
      <c r="BQ689" s="181"/>
      <c r="BR689" s="181"/>
      <c r="BS689" s="181"/>
      <c r="BT689" s="181"/>
      <c r="BU689" s="181"/>
      <c r="BV689" s="181"/>
      <c r="BW689" s="181"/>
      <c r="BX689" s="181"/>
      <c r="BY689" s="181"/>
      <c r="BZ689" s="181"/>
      <c r="CA689" s="181"/>
      <c r="CB689" s="181"/>
      <c r="CC689" s="181"/>
      <c r="CD689" s="181"/>
      <c r="CE689" s="181"/>
      <c r="CF689" s="181"/>
      <c r="CG689" s="181"/>
      <c r="CH689" s="181"/>
      <c r="CI689" s="181"/>
      <c r="CJ689" s="181"/>
      <c r="CK689" s="181"/>
      <c r="CL689" s="181"/>
      <c r="CM689" s="181"/>
      <c r="CN689" s="181"/>
      <c r="CO689" s="181"/>
      <c r="CP689" s="181"/>
      <c r="CQ689" s="181"/>
      <c r="CR689" s="181"/>
      <c r="CS689" s="181"/>
      <c r="CT689" s="181"/>
      <c r="CU689" s="181"/>
      <c r="CV689" s="190"/>
      <c r="CW689" s="21"/>
      <c r="CX689" s="196"/>
    </row>
    <row r="690" spans="1:102" ht="15" customHeight="1" x14ac:dyDescent="0.25">
      <c r="A690" s="220"/>
      <c r="B690" s="230"/>
      <c r="C690" s="223"/>
      <c r="D690" s="226"/>
      <c r="E690" s="228"/>
      <c r="F690" s="31" t="s">
        <v>29</v>
      </c>
      <c r="G690" s="44"/>
      <c r="H690" s="131"/>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132"/>
      <c r="AK690" s="181"/>
      <c r="AL690" s="181"/>
      <c r="AM690" s="181"/>
      <c r="AN690" s="181"/>
      <c r="AO690" s="181"/>
      <c r="AP690" s="181"/>
      <c r="AQ690" s="181"/>
      <c r="AR690" s="181"/>
      <c r="AS690" s="181"/>
      <c r="AT690" s="181"/>
      <c r="AU690" s="181"/>
      <c r="AV690" s="181"/>
      <c r="AW690" s="181"/>
      <c r="AX690" s="181"/>
      <c r="AY690" s="181"/>
      <c r="AZ690" s="181"/>
      <c r="BA690" s="181"/>
      <c r="BB690" s="181"/>
      <c r="BC690" s="181"/>
      <c r="BD690" s="181"/>
      <c r="BE690" s="181"/>
      <c r="BF690" s="181"/>
      <c r="BG690" s="181"/>
      <c r="BH690" s="181"/>
      <c r="BI690" s="181"/>
      <c r="BJ690" s="181"/>
      <c r="BK690" s="181"/>
      <c r="BL690" s="181"/>
      <c r="BM690" s="181"/>
      <c r="BN690" s="181"/>
      <c r="BO690" s="181"/>
      <c r="BP690" s="181"/>
      <c r="BQ690" s="181"/>
      <c r="BR690" s="181"/>
      <c r="BS690" s="181"/>
      <c r="BT690" s="181"/>
      <c r="BU690" s="181"/>
      <c r="BV690" s="181"/>
      <c r="BW690" s="181"/>
      <c r="BX690" s="181"/>
      <c r="BY690" s="181"/>
      <c r="BZ690" s="181"/>
      <c r="CA690" s="181"/>
      <c r="CB690" s="181"/>
      <c r="CC690" s="181"/>
      <c r="CD690" s="181"/>
      <c r="CE690" s="181"/>
      <c r="CF690" s="181"/>
      <c r="CG690" s="181"/>
      <c r="CH690" s="181"/>
      <c r="CI690" s="181"/>
      <c r="CJ690" s="181"/>
      <c r="CK690" s="181"/>
      <c r="CL690" s="181"/>
      <c r="CM690" s="181"/>
      <c r="CN690" s="181"/>
      <c r="CO690" s="181"/>
      <c r="CP690" s="181"/>
      <c r="CQ690" s="181"/>
      <c r="CR690" s="181"/>
      <c r="CS690" s="181"/>
      <c r="CT690" s="181"/>
      <c r="CU690" s="181"/>
      <c r="CV690" s="190"/>
      <c r="CW690" s="21"/>
      <c r="CX690" s="196"/>
    </row>
    <row r="691" spans="1:102" ht="15" customHeight="1" x14ac:dyDescent="0.25">
      <c r="A691" s="220"/>
      <c r="B691" s="230"/>
      <c r="C691" s="223"/>
      <c r="D691" s="226"/>
      <c r="E691" s="228"/>
      <c r="F691" s="32" t="s">
        <v>30</v>
      </c>
      <c r="G691" s="133" t="str">
        <f t="shared" ref="G691" si="157">IF(COUNTIF(I691:CV694,"&gt;0"),"Yes","No")</f>
        <v>No</v>
      </c>
      <c r="H691" s="133"/>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134"/>
      <c r="AK691" s="182"/>
      <c r="AL691" s="182"/>
      <c r="AM691" s="182"/>
      <c r="AN691" s="182"/>
      <c r="AO691" s="182"/>
      <c r="AP691" s="182"/>
      <c r="AQ691" s="182"/>
      <c r="AR691" s="182"/>
      <c r="AS691" s="182"/>
      <c r="AT691" s="182"/>
      <c r="AU691" s="182"/>
      <c r="AV691" s="182"/>
      <c r="AW691" s="182"/>
      <c r="AX691" s="182"/>
      <c r="AY691" s="182"/>
      <c r="AZ691" s="182"/>
      <c r="BA691" s="182"/>
      <c r="BB691" s="182"/>
      <c r="BC691" s="182"/>
      <c r="BD691" s="182"/>
      <c r="BE691" s="182"/>
      <c r="BF691" s="182"/>
      <c r="BG691" s="182"/>
      <c r="BH691" s="182"/>
      <c r="BI691" s="182"/>
      <c r="BJ691" s="182"/>
      <c r="BK691" s="182"/>
      <c r="BL691" s="182"/>
      <c r="BM691" s="182"/>
      <c r="BN691" s="182"/>
      <c r="BO691" s="182"/>
      <c r="BP691" s="182"/>
      <c r="BQ691" s="182"/>
      <c r="BR691" s="182"/>
      <c r="BS691" s="182"/>
      <c r="BT691" s="182"/>
      <c r="BU691" s="182"/>
      <c r="BV691" s="182"/>
      <c r="BW691" s="182"/>
      <c r="BX691" s="182"/>
      <c r="BY691" s="182"/>
      <c r="BZ691" s="182"/>
      <c r="CA691" s="182"/>
      <c r="CB691" s="182"/>
      <c r="CC691" s="182"/>
      <c r="CD691" s="182"/>
      <c r="CE691" s="182"/>
      <c r="CF691" s="182"/>
      <c r="CG691" s="182"/>
      <c r="CH691" s="182"/>
      <c r="CI691" s="182"/>
      <c r="CJ691" s="182"/>
      <c r="CK691" s="182"/>
      <c r="CL691" s="182"/>
      <c r="CM691" s="182"/>
      <c r="CN691" s="182"/>
      <c r="CO691" s="182"/>
      <c r="CP691" s="182"/>
      <c r="CQ691" s="182"/>
      <c r="CR691" s="182"/>
      <c r="CS691" s="182"/>
      <c r="CT691" s="182"/>
      <c r="CU691" s="182"/>
      <c r="CV691" s="191"/>
      <c r="CW691" s="21"/>
      <c r="CX691" s="196"/>
    </row>
    <row r="692" spans="1:102" ht="15" customHeight="1" x14ac:dyDescent="0.25">
      <c r="A692" s="220"/>
      <c r="B692" s="230"/>
      <c r="C692" s="223"/>
      <c r="D692" s="226"/>
      <c r="E692" s="228"/>
      <c r="F692" s="32" t="s">
        <v>31</v>
      </c>
      <c r="G692" s="44"/>
      <c r="H692" s="133"/>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134"/>
      <c r="AK692" s="182"/>
      <c r="AL692" s="182"/>
      <c r="AM692" s="182"/>
      <c r="AN692" s="182"/>
      <c r="AO692" s="182"/>
      <c r="AP692" s="182"/>
      <c r="AQ692" s="182"/>
      <c r="AR692" s="182"/>
      <c r="AS692" s="182"/>
      <c r="AT692" s="182"/>
      <c r="AU692" s="182"/>
      <c r="AV692" s="182"/>
      <c r="AW692" s="182"/>
      <c r="AX692" s="182"/>
      <c r="AY692" s="182"/>
      <c r="AZ692" s="182"/>
      <c r="BA692" s="182"/>
      <c r="BB692" s="182"/>
      <c r="BC692" s="182"/>
      <c r="BD692" s="182"/>
      <c r="BE692" s="182"/>
      <c r="BF692" s="182"/>
      <c r="BG692" s="182"/>
      <c r="BH692" s="182"/>
      <c r="BI692" s="182"/>
      <c r="BJ692" s="182"/>
      <c r="BK692" s="182"/>
      <c r="BL692" s="182"/>
      <c r="BM692" s="182"/>
      <c r="BN692" s="182"/>
      <c r="BO692" s="182"/>
      <c r="BP692" s="182"/>
      <c r="BQ692" s="182"/>
      <c r="BR692" s="182"/>
      <c r="BS692" s="182"/>
      <c r="BT692" s="182"/>
      <c r="BU692" s="182"/>
      <c r="BV692" s="182"/>
      <c r="BW692" s="182"/>
      <c r="BX692" s="182"/>
      <c r="BY692" s="182"/>
      <c r="BZ692" s="182"/>
      <c r="CA692" s="182"/>
      <c r="CB692" s="182"/>
      <c r="CC692" s="182"/>
      <c r="CD692" s="182"/>
      <c r="CE692" s="182"/>
      <c r="CF692" s="182"/>
      <c r="CG692" s="182"/>
      <c r="CH692" s="182"/>
      <c r="CI692" s="182"/>
      <c r="CJ692" s="182"/>
      <c r="CK692" s="182"/>
      <c r="CL692" s="182"/>
      <c r="CM692" s="182"/>
      <c r="CN692" s="182"/>
      <c r="CO692" s="182"/>
      <c r="CP692" s="182"/>
      <c r="CQ692" s="182"/>
      <c r="CR692" s="182"/>
      <c r="CS692" s="182"/>
      <c r="CT692" s="182"/>
      <c r="CU692" s="182"/>
      <c r="CV692" s="191"/>
      <c r="CW692" s="21"/>
      <c r="CX692" s="196"/>
    </row>
    <row r="693" spans="1:102" ht="15" customHeight="1" x14ac:dyDescent="0.25">
      <c r="A693" s="220"/>
      <c r="B693" s="230"/>
      <c r="C693" s="223"/>
      <c r="D693" s="226"/>
      <c r="E693" s="228"/>
      <c r="F693" s="32" t="s">
        <v>32</v>
      </c>
      <c r="G693" s="44"/>
      <c r="H693" s="133"/>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134"/>
      <c r="AK693" s="182"/>
      <c r="AL693" s="182"/>
      <c r="AM693" s="182"/>
      <c r="AN693" s="182"/>
      <c r="AO693" s="182"/>
      <c r="AP693" s="182"/>
      <c r="AQ693" s="182"/>
      <c r="AR693" s="182"/>
      <c r="AS693" s="182"/>
      <c r="AT693" s="182"/>
      <c r="AU693" s="182"/>
      <c r="AV693" s="182"/>
      <c r="AW693" s="182"/>
      <c r="AX693" s="182"/>
      <c r="AY693" s="182"/>
      <c r="AZ693" s="182"/>
      <c r="BA693" s="182"/>
      <c r="BB693" s="182"/>
      <c r="BC693" s="182"/>
      <c r="BD693" s="182"/>
      <c r="BE693" s="182"/>
      <c r="BF693" s="182"/>
      <c r="BG693" s="182"/>
      <c r="BH693" s="182"/>
      <c r="BI693" s="182"/>
      <c r="BJ693" s="182"/>
      <c r="BK693" s="182"/>
      <c r="BL693" s="182"/>
      <c r="BM693" s="182"/>
      <c r="BN693" s="182"/>
      <c r="BO693" s="182"/>
      <c r="BP693" s="182"/>
      <c r="BQ693" s="182"/>
      <c r="BR693" s="182"/>
      <c r="BS693" s="182"/>
      <c r="BT693" s="182"/>
      <c r="BU693" s="182"/>
      <c r="BV693" s="182"/>
      <c r="BW693" s="182"/>
      <c r="BX693" s="182"/>
      <c r="BY693" s="182"/>
      <c r="BZ693" s="182"/>
      <c r="CA693" s="182"/>
      <c r="CB693" s="182"/>
      <c r="CC693" s="182"/>
      <c r="CD693" s="182"/>
      <c r="CE693" s="182"/>
      <c r="CF693" s="182"/>
      <c r="CG693" s="182"/>
      <c r="CH693" s="182"/>
      <c r="CI693" s="182"/>
      <c r="CJ693" s="182"/>
      <c r="CK693" s="182"/>
      <c r="CL693" s="182"/>
      <c r="CM693" s="182"/>
      <c r="CN693" s="182"/>
      <c r="CO693" s="182"/>
      <c r="CP693" s="182"/>
      <c r="CQ693" s="182"/>
      <c r="CR693" s="182"/>
      <c r="CS693" s="182"/>
      <c r="CT693" s="182"/>
      <c r="CU693" s="182"/>
      <c r="CV693" s="191"/>
      <c r="CW693" s="21"/>
      <c r="CX693" s="196"/>
    </row>
    <row r="694" spans="1:102" ht="15" customHeight="1" x14ac:dyDescent="0.25">
      <c r="A694" s="220"/>
      <c r="B694" s="230"/>
      <c r="C694" s="223"/>
      <c r="D694" s="226"/>
      <c r="E694" s="228"/>
      <c r="F694" s="32" t="s">
        <v>33</v>
      </c>
      <c r="G694" s="44"/>
      <c r="H694" s="133"/>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134"/>
      <c r="AK694" s="182"/>
      <c r="AL694" s="182"/>
      <c r="AM694" s="182"/>
      <c r="AN694" s="182"/>
      <c r="AO694" s="182"/>
      <c r="AP694" s="182"/>
      <c r="AQ694" s="182"/>
      <c r="AR694" s="182"/>
      <c r="AS694" s="182"/>
      <c r="AT694" s="182"/>
      <c r="AU694" s="182"/>
      <c r="AV694" s="182"/>
      <c r="AW694" s="182"/>
      <c r="AX694" s="182"/>
      <c r="AY694" s="182"/>
      <c r="AZ694" s="182"/>
      <c r="BA694" s="182"/>
      <c r="BB694" s="182"/>
      <c r="BC694" s="182"/>
      <c r="BD694" s="182"/>
      <c r="BE694" s="182"/>
      <c r="BF694" s="182"/>
      <c r="BG694" s="182"/>
      <c r="BH694" s="182"/>
      <c r="BI694" s="182"/>
      <c r="BJ694" s="182"/>
      <c r="BK694" s="182"/>
      <c r="BL694" s="182"/>
      <c r="BM694" s="182"/>
      <c r="BN694" s="182"/>
      <c r="BO694" s="182"/>
      <c r="BP694" s="182"/>
      <c r="BQ694" s="182"/>
      <c r="BR694" s="182"/>
      <c r="BS694" s="182"/>
      <c r="BT694" s="182"/>
      <c r="BU694" s="182"/>
      <c r="BV694" s="182"/>
      <c r="BW694" s="182"/>
      <c r="BX694" s="182"/>
      <c r="BY694" s="182"/>
      <c r="BZ694" s="182"/>
      <c r="CA694" s="182"/>
      <c r="CB694" s="182"/>
      <c r="CC694" s="182"/>
      <c r="CD694" s="182"/>
      <c r="CE694" s="182"/>
      <c r="CF694" s="182"/>
      <c r="CG694" s="182"/>
      <c r="CH694" s="182"/>
      <c r="CI694" s="182"/>
      <c r="CJ694" s="182"/>
      <c r="CK694" s="182"/>
      <c r="CL694" s="182"/>
      <c r="CM694" s="182"/>
      <c r="CN694" s="182"/>
      <c r="CO694" s="182"/>
      <c r="CP694" s="182"/>
      <c r="CQ694" s="182"/>
      <c r="CR694" s="182"/>
      <c r="CS694" s="182"/>
      <c r="CT694" s="182"/>
      <c r="CU694" s="182"/>
      <c r="CV694" s="191"/>
      <c r="CW694" s="21"/>
      <c r="CX694" s="196"/>
    </row>
    <row r="695" spans="1:102" ht="15" customHeight="1" x14ac:dyDescent="0.25">
      <c r="A695" s="220"/>
      <c r="B695" s="230"/>
      <c r="C695" s="223"/>
      <c r="D695" s="226"/>
      <c r="E695" s="228"/>
      <c r="F695" s="47" t="s">
        <v>34</v>
      </c>
      <c r="G695" s="135" t="str">
        <f t="shared" ref="G695" si="158">IF(COUNTIF(I695:CV698,"&gt;0"),"Yes","No")</f>
        <v>No</v>
      </c>
      <c r="H695" s="135"/>
      <c r="I695" s="48"/>
      <c r="J695" s="48"/>
      <c r="K695" s="48"/>
      <c r="L695" s="48"/>
      <c r="M695" s="48"/>
      <c r="N695" s="48"/>
      <c r="O695" s="48"/>
      <c r="P695" s="48"/>
      <c r="Q695" s="48"/>
      <c r="R695" s="48"/>
      <c r="S695" s="48"/>
      <c r="T695" s="48"/>
      <c r="U695" s="48"/>
      <c r="V695" s="48"/>
      <c r="W695" s="48"/>
      <c r="X695" s="48"/>
      <c r="Y695" s="48"/>
      <c r="Z695" s="48"/>
      <c r="AA695" s="48"/>
      <c r="AB695" s="48"/>
      <c r="AC695" s="48"/>
      <c r="AD695" s="48"/>
      <c r="AE695" s="48"/>
      <c r="AF695" s="48"/>
      <c r="AG695" s="48"/>
      <c r="AH695" s="48"/>
      <c r="AI695" s="48"/>
      <c r="AJ695" s="136"/>
      <c r="AK695" s="183"/>
      <c r="AL695" s="183"/>
      <c r="AM695" s="183"/>
      <c r="AN695" s="183"/>
      <c r="AO695" s="183"/>
      <c r="AP695" s="183"/>
      <c r="AQ695" s="183"/>
      <c r="AR695" s="183"/>
      <c r="AS695" s="183"/>
      <c r="AT695" s="183"/>
      <c r="AU695" s="183"/>
      <c r="AV695" s="183"/>
      <c r="AW695" s="183"/>
      <c r="AX695" s="183"/>
      <c r="AY695" s="183"/>
      <c r="AZ695" s="183"/>
      <c r="BA695" s="183"/>
      <c r="BB695" s="183"/>
      <c r="BC695" s="183"/>
      <c r="BD695" s="183"/>
      <c r="BE695" s="183"/>
      <c r="BF695" s="183"/>
      <c r="BG695" s="183"/>
      <c r="BH695" s="183"/>
      <c r="BI695" s="183"/>
      <c r="BJ695" s="183"/>
      <c r="BK695" s="183"/>
      <c r="BL695" s="183"/>
      <c r="BM695" s="183"/>
      <c r="BN695" s="183"/>
      <c r="BO695" s="183"/>
      <c r="BP695" s="183"/>
      <c r="BQ695" s="183"/>
      <c r="BR695" s="183"/>
      <c r="BS695" s="183"/>
      <c r="BT695" s="183"/>
      <c r="BU695" s="183"/>
      <c r="BV695" s="183"/>
      <c r="BW695" s="183"/>
      <c r="BX695" s="183"/>
      <c r="BY695" s="183"/>
      <c r="BZ695" s="183"/>
      <c r="CA695" s="183"/>
      <c r="CB695" s="183"/>
      <c r="CC695" s="183"/>
      <c r="CD695" s="183"/>
      <c r="CE695" s="183"/>
      <c r="CF695" s="183"/>
      <c r="CG695" s="183"/>
      <c r="CH695" s="183"/>
      <c r="CI695" s="183"/>
      <c r="CJ695" s="183"/>
      <c r="CK695" s="183"/>
      <c r="CL695" s="183"/>
      <c r="CM695" s="183"/>
      <c r="CN695" s="183"/>
      <c r="CO695" s="183"/>
      <c r="CP695" s="183"/>
      <c r="CQ695" s="183"/>
      <c r="CR695" s="183"/>
      <c r="CS695" s="183"/>
      <c r="CT695" s="183"/>
      <c r="CU695" s="183"/>
      <c r="CV695" s="192"/>
      <c r="CW695" s="21"/>
      <c r="CX695" s="196"/>
    </row>
    <row r="696" spans="1:102" ht="15" customHeight="1" x14ac:dyDescent="0.25">
      <c r="A696" s="220"/>
      <c r="B696" s="230"/>
      <c r="C696" s="223"/>
      <c r="D696" s="226"/>
      <c r="E696" s="228"/>
      <c r="F696" s="47" t="s">
        <v>35</v>
      </c>
      <c r="G696" s="44"/>
      <c r="H696" s="135"/>
      <c r="I696" s="48"/>
      <c r="J696" s="48"/>
      <c r="K696" s="48"/>
      <c r="L696" s="48"/>
      <c r="M696" s="48"/>
      <c r="N696" s="48"/>
      <c r="O696" s="48"/>
      <c r="P696" s="48"/>
      <c r="Q696" s="48"/>
      <c r="R696" s="48"/>
      <c r="S696" s="48"/>
      <c r="T696" s="48"/>
      <c r="U696" s="48"/>
      <c r="V696" s="48"/>
      <c r="W696" s="48"/>
      <c r="X696" s="48"/>
      <c r="Y696" s="48"/>
      <c r="Z696" s="48"/>
      <c r="AA696" s="48"/>
      <c r="AB696" s="48"/>
      <c r="AC696" s="48"/>
      <c r="AD696" s="48"/>
      <c r="AE696" s="48"/>
      <c r="AF696" s="48"/>
      <c r="AG696" s="48"/>
      <c r="AH696" s="48"/>
      <c r="AI696" s="48"/>
      <c r="AJ696" s="136"/>
      <c r="AK696" s="183"/>
      <c r="AL696" s="183"/>
      <c r="AM696" s="183"/>
      <c r="AN696" s="183"/>
      <c r="AO696" s="183"/>
      <c r="AP696" s="183"/>
      <c r="AQ696" s="183"/>
      <c r="AR696" s="183"/>
      <c r="AS696" s="183"/>
      <c r="AT696" s="183"/>
      <c r="AU696" s="183"/>
      <c r="AV696" s="183"/>
      <c r="AW696" s="183"/>
      <c r="AX696" s="183"/>
      <c r="AY696" s="183"/>
      <c r="AZ696" s="183"/>
      <c r="BA696" s="183"/>
      <c r="BB696" s="183"/>
      <c r="BC696" s="183"/>
      <c r="BD696" s="183"/>
      <c r="BE696" s="183"/>
      <c r="BF696" s="183"/>
      <c r="BG696" s="183"/>
      <c r="BH696" s="183"/>
      <c r="BI696" s="183"/>
      <c r="BJ696" s="183"/>
      <c r="BK696" s="183"/>
      <c r="BL696" s="183"/>
      <c r="BM696" s="183"/>
      <c r="BN696" s="183"/>
      <c r="BO696" s="183"/>
      <c r="BP696" s="183"/>
      <c r="BQ696" s="183"/>
      <c r="BR696" s="183"/>
      <c r="BS696" s="183"/>
      <c r="BT696" s="183"/>
      <c r="BU696" s="183"/>
      <c r="BV696" s="183"/>
      <c r="BW696" s="183"/>
      <c r="BX696" s="183"/>
      <c r="BY696" s="183"/>
      <c r="BZ696" s="183"/>
      <c r="CA696" s="183"/>
      <c r="CB696" s="183"/>
      <c r="CC696" s="183"/>
      <c r="CD696" s="183"/>
      <c r="CE696" s="183"/>
      <c r="CF696" s="183"/>
      <c r="CG696" s="183"/>
      <c r="CH696" s="183"/>
      <c r="CI696" s="183"/>
      <c r="CJ696" s="183"/>
      <c r="CK696" s="183"/>
      <c r="CL696" s="183"/>
      <c r="CM696" s="183"/>
      <c r="CN696" s="183"/>
      <c r="CO696" s="183"/>
      <c r="CP696" s="183"/>
      <c r="CQ696" s="183"/>
      <c r="CR696" s="183"/>
      <c r="CS696" s="183"/>
      <c r="CT696" s="183"/>
      <c r="CU696" s="183"/>
      <c r="CV696" s="192"/>
      <c r="CW696" s="21"/>
      <c r="CX696" s="196"/>
    </row>
    <row r="697" spans="1:102" ht="15" customHeight="1" x14ac:dyDescent="0.25">
      <c r="A697" s="220"/>
      <c r="B697" s="230"/>
      <c r="C697" s="223"/>
      <c r="D697" s="226"/>
      <c r="E697" s="228"/>
      <c r="F697" s="47" t="s">
        <v>36</v>
      </c>
      <c r="G697" s="44"/>
      <c r="H697" s="135"/>
      <c r="I697" s="48"/>
      <c r="J697" s="48"/>
      <c r="K697" s="48"/>
      <c r="L697" s="48"/>
      <c r="M697" s="48"/>
      <c r="N697" s="48"/>
      <c r="O697" s="48"/>
      <c r="P697" s="48"/>
      <c r="Q697" s="48"/>
      <c r="R697" s="48"/>
      <c r="S697" s="48"/>
      <c r="T697" s="48"/>
      <c r="U697" s="48"/>
      <c r="V697" s="48"/>
      <c r="W697" s="48"/>
      <c r="X697" s="48"/>
      <c r="Y697" s="48"/>
      <c r="Z697" s="48"/>
      <c r="AA697" s="48"/>
      <c r="AB697" s="48"/>
      <c r="AC697" s="48"/>
      <c r="AD697" s="48"/>
      <c r="AE697" s="48"/>
      <c r="AF697" s="48"/>
      <c r="AG697" s="48"/>
      <c r="AH697" s="48"/>
      <c r="AI697" s="48"/>
      <c r="AJ697" s="136"/>
      <c r="AK697" s="183"/>
      <c r="AL697" s="183"/>
      <c r="AM697" s="183"/>
      <c r="AN697" s="183"/>
      <c r="AO697" s="183"/>
      <c r="AP697" s="183"/>
      <c r="AQ697" s="183"/>
      <c r="AR697" s="183"/>
      <c r="AS697" s="183"/>
      <c r="AT697" s="183"/>
      <c r="AU697" s="183"/>
      <c r="AV697" s="183"/>
      <c r="AW697" s="183"/>
      <c r="AX697" s="183"/>
      <c r="AY697" s="183"/>
      <c r="AZ697" s="183"/>
      <c r="BA697" s="183"/>
      <c r="BB697" s="183"/>
      <c r="BC697" s="183"/>
      <c r="BD697" s="183"/>
      <c r="BE697" s="183"/>
      <c r="BF697" s="183"/>
      <c r="BG697" s="183"/>
      <c r="BH697" s="183"/>
      <c r="BI697" s="183"/>
      <c r="BJ697" s="183"/>
      <c r="BK697" s="183"/>
      <c r="BL697" s="183"/>
      <c r="BM697" s="183"/>
      <c r="BN697" s="183"/>
      <c r="BO697" s="183"/>
      <c r="BP697" s="183"/>
      <c r="BQ697" s="183"/>
      <c r="BR697" s="183"/>
      <c r="BS697" s="183"/>
      <c r="BT697" s="183"/>
      <c r="BU697" s="183"/>
      <c r="BV697" s="183"/>
      <c r="BW697" s="183"/>
      <c r="BX697" s="183"/>
      <c r="BY697" s="183"/>
      <c r="BZ697" s="183"/>
      <c r="CA697" s="183"/>
      <c r="CB697" s="183"/>
      <c r="CC697" s="183"/>
      <c r="CD697" s="183"/>
      <c r="CE697" s="183"/>
      <c r="CF697" s="183"/>
      <c r="CG697" s="183"/>
      <c r="CH697" s="183"/>
      <c r="CI697" s="183"/>
      <c r="CJ697" s="183"/>
      <c r="CK697" s="183"/>
      <c r="CL697" s="183"/>
      <c r="CM697" s="183"/>
      <c r="CN697" s="183"/>
      <c r="CO697" s="183"/>
      <c r="CP697" s="183"/>
      <c r="CQ697" s="183"/>
      <c r="CR697" s="183"/>
      <c r="CS697" s="183"/>
      <c r="CT697" s="183"/>
      <c r="CU697" s="183"/>
      <c r="CV697" s="192"/>
      <c r="CW697" s="21"/>
      <c r="CX697" s="196"/>
    </row>
    <row r="698" spans="1:102" ht="15" customHeight="1" x14ac:dyDescent="0.25">
      <c r="A698" s="220"/>
      <c r="B698" s="230"/>
      <c r="C698" s="223"/>
      <c r="D698" s="226"/>
      <c r="E698" s="228"/>
      <c r="F698" s="47" t="s">
        <v>37</v>
      </c>
      <c r="G698" s="44"/>
      <c r="H698" s="135"/>
      <c r="I698" s="48"/>
      <c r="J698" s="48"/>
      <c r="K698" s="48"/>
      <c r="L698" s="48"/>
      <c r="M698" s="48"/>
      <c r="N698" s="48"/>
      <c r="O698" s="48"/>
      <c r="P698" s="48"/>
      <c r="Q698" s="48"/>
      <c r="R698" s="48"/>
      <c r="S698" s="48"/>
      <c r="T698" s="48"/>
      <c r="U698" s="48"/>
      <c r="V698" s="48"/>
      <c r="W698" s="48"/>
      <c r="X698" s="48"/>
      <c r="Y698" s="48"/>
      <c r="Z698" s="48"/>
      <c r="AA698" s="48"/>
      <c r="AB698" s="48"/>
      <c r="AC698" s="48"/>
      <c r="AD698" s="48"/>
      <c r="AE698" s="48"/>
      <c r="AF698" s="48"/>
      <c r="AG698" s="48"/>
      <c r="AH698" s="48"/>
      <c r="AI698" s="48"/>
      <c r="AJ698" s="136"/>
      <c r="AK698" s="183"/>
      <c r="AL698" s="183"/>
      <c r="AM698" s="183"/>
      <c r="AN698" s="183"/>
      <c r="AO698" s="183"/>
      <c r="AP698" s="183"/>
      <c r="AQ698" s="183"/>
      <c r="AR698" s="183"/>
      <c r="AS698" s="183"/>
      <c r="AT698" s="183"/>
      <c r="AU698" s="183"/>
      <c r="AV698" s="183"/>
      <c r="AW698" s="183"/>
      <c r="AX698" s="183"/>
      <c r="AY698" s="183"/>
      <c r="AZ698" s="183"/>
      <c r="BA698" s="183"/>
      <c r="BB698" s="183"/>
      <c r="BC698" s="183"/>
      <c r="BD698" s="183"/>
      <c r="BE698" s="183"/>
      <c r="BF698" s="183"/>
      <c r="BG698" s="183"/>
      <c r="BH698" s="183"/>
      <c r="BI698" s="183"/>
      <c r="BJ698" s="183"/>
      <c r="BK698" s="183"/>
      <c r="BL698" s="183"/>
      <c r="BM698" s="183"/>
      <c r="BN698" s="183"/>
      <c r="BO698" s="183"/>
      <c r="BP698" s="183"/>
      <c r="BQ698" s="183"/>
      <c r="BR698" s="183"/>
      <c r="BS698" s="183"/>
      <c r="BT698" s="183"/>
      <c r="BU698" s="183"/>
      <c r="BV698" s="183"/>
      <c r="BW698" s="183"/>
      <c r="BX698" s="183"/>
      <c r="BY698" s="183"/>
      <c r="BZ698" s="183"/>
      <c r="CA698" s="183"/>
      <c r="CB698" s="183"/>
      <c r="CC698" s="183"/>
      <c r="CD698" s="183"/>
      <c r="CE698" s="183"/>
      <c r="CF698" s="183"/>
      <c r="CG698" s="183"/>
      <c r="CH698" s="183"/>
      <c r="CI698" s="183"/>
      <c r="CJ698" s="183"/>
      <c r="CK698" s="183"/>
      <c r="CL698" s="183"/>
      <c r="CM698" s="183"/>
      <c r="CN698" s="183"/>
      <c r="CO698" s="183"/>
      <c r="CP698" s="183"/>
      <c r="CQ698" s="183"/>
      <c r="CR698" s="183"/>
      <c r="CS698" s="183"/>
      <c r="CT698" s="183"/>
      <c r="CU698" s="183"/>
      <c r="CV698" s="192"/>
      <c r="CW698" s="21"/>
      <c r="CX698" s="196"/>
    </row>
    <row r="699" spans="1:102" ht="15" customHeight="1" x14ac:dyDescent="0.25">
      <c r="A699" s="220"/>
      <c r="B699" s="230"/>
      <c r="C699" s="223"/>
      <c r="D699" s="226"/>
      <c r="E699" s="228"/>
      <c r="F699" s="49" t="s">
        <v>38</v>
      </c>
      <c r="G699" s="137" t="str">
        <f t="shared" ref="G699" si="159">IF(COUNTIF(I699:CV702,"&gt;0"),"Yes","No")</f>
        <v>No</v>
      </c>
      <c r="H699" s="137"/>
      <c r="I699" s="50"/>
      <c r="J699" s="50"/>
      <c r="K699" s="50"/>
      <c r="L699" s="50"/>
      <c r="M699" s="50"/>
      <c r="N699" s="50"/>
      <c r="O699" s="50"/>
      <c r="P699" s="50"/>
      <c r="Q699" s="50"/>
      <c r="R699" s="50"/>
      <c r="S699" s="50"/>
      <c r="T699" s="50"/>
      <c r="U699" s="50"/>
      <c r="V699" s="50"/>
      <c r="W699" s="50"/>
      <c r="X699" s="50"/>
      <c r="Y699" s="50"/>
      <c r="Z699" s="50"/>
      <c r="AA699" s="50"/>
      <c r="AB699" s="50"/>
      <c r="AC699" s="50"/>
      <c r="AD699" s="50"/>
      <c r="AE699" s="50"/>
      <c r="AF699" s="50"/>
      <c r="AG699" s="50"/>
      <c r="AH699" s="50"/>
      <c r="AI699" s="50"/>
      <c r="AJ699" s="138"/>
      <c r="AK699" s="184"/>
      <c r="AL699" s="184"/>
      <c r="AM699" s="184"/>
      <c r="AN699" s="184"/>
      <c r="AO699" s="184"/>
      <c r="AP699" s="184"/>
      <c r="AQ699" s="184"/>
      <c r="AR699" s="184"/>
      <c r="AS699" s="184"/>
      <c r="AT699" s="184"/>
      <c r="AU699" s="184"/>
      <c r="AV699" s="184"/>
      <c r="AW699" s="184"/>
      <c r="AX699" s="184"/>
      <c r="AY699" s="184"/>
      <c r="AZ699" s="184"/>
      <c r="BA699" s="184"/>
      <c r="BB699" s="184"/>
      <c r="BC699" s="184"/>
      <c r="BD699" s="184"/>
      <c r="BE699" s="184"/>
      <c r="BF699" s="184"/>
      <c r="BG699" s="184"/>
      <c r="BH699" s="184"/>
      <c r="BI699" s="184"/>
      <c r="BJ699" s="184"/>
      <c r="BK699" s="184"/>
      <c r="BL699" s="184"/>
      <c r="BM699" s="184"/>
      <c r="BN699" s="184"/>
      <c r="BO699" s="184"/>
      <c r="BP699" s="184"/>
      <c r="BQ699" s="184"/>
      <c r="BR699" s="184"/>
      <c r="BS699" s="184"/>
      <c r="BT699" s="184"/>
      <c r="BU699" s="184"/>
      <c r="BV699" s="184"/>
      <c r="BW699" s="184"/>
      <c r="BX699" s="184"/>
      <c r="BY699" s="184"/>
      <c r="BZ699" s="184"/>
      <c r="CA699" s="184"/>
      <c r="CB699" s="184"/>
      <c r="CC699" s="184"/>
      <c r="CD699" s="184"/>
      <c r="CE699" s="184"/>
      <c r="CF699" s="184"/>
      <c r="CG699" s="184"/>
      <c r="CH699" s="184"/>
      <c r="CI699" s="184"/>
      <c r="CJ699" s="184"/>
      <c r="CK699" s="184"/>
      <c r="CL699" s="184"/>
      <c r="CM699" s="184"/>
      <c r="CN699" s="184"/>
      <c r="CO699" s="184"/>
      <c r="CP699" s="184"/>
      <c r="CQ699" s="184"/>
      <c r="CR699" s="184"/>
      <c r="CS699" s="184"/>
      <c r="CT699" s="184"/>
      <c r="CU699" s="184"/>
      <c r="CV699" s="193"/>
      <c r="CW699" s="21"/>
      <c r="CX699" s="196"/>
    </row>
    <row r="700" spans="1:102" ht="15" customHeight="1" x14ac:dyDescent="0.25">
      <c r="A700" s="220"/>
      <c r="B700" s="230"/>
      <c r="C700" s="223"/>
      <c r="D700" s="226"/>
      <c r="E700" s="228"/>
      <c r="F700" s="49" t="s">
        <v>39</v>
      </c>
      <c r="G700" s="44"/>
      <c r="H700" s="137"/>
      <c r="I700" s="50"/>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138"/>
      <c r="AK700" s="184"/>
      <c r="AL700" s="184"/>
      <c r="AM700" s="184"/>
      <c r="AN700" s="184"/>
      <c r="AO700" s="184"/>
      <c r="AP700" s="184"/>
      <c r="AQ700" s="184"/>
      <c r="AR700" s="184"/>
      <c r="AS700" s="184"/>
      <c r="AT700" s="184"/>
      <c r="AU700" s="184"/>
      <c r="AV700" s="184"/>
      <c r="AW700" s="184"/>
      <c r="AX700" s="184"/>
      <c r="AY700" s="184"/>
      <c r="AZ700" s="184"/>
      <c r="BA700" s="184"/>
      <c r="BB700" s="184"/>
      <c r="BC700" s="184"/>
      <c r="BD700" s="184"/>
      <c r="BE700" s="184"/>
      <c r="BF700" s="184"/>
      <c r="BG700" s="184"/>
      <c r="BH700" s="184"/>
      <c r="BI700" s="184"/>
      <c r="BJ700" s="184"/>
      <c r="BK700" s="184"/>
      <c r="BL700" s="184"/>
      <c r="BM700" s="184"/>
      <c r="BN700" s="184"/>
      <c r="BO700" s="184"/>
      <c r="BP700" s="184"/>
      <c r="BQ700" s="184"/>
      <c r="BR700" s="184"/>
      <c r="BS700" s="184"/>
      <c r="BT700" s="184"/>
      <c r="BU700" s="184"/>
      <c r="BV700" s="184"/>
      <c r="BW700" s="184"/>
      <c r="BX700" s="184"/>
      <c r="BY700" s="184"/>
      <c r="BZ700" s="184"/>
      <c r="CA700" s="184"/>
      <c r="CB700" s="184"/>
      <c r="CC700" s="184"/>
      <c r="CD700" s="184"/>
      <c r="CE700" s="184"/>
      <c r="CF700" s="184"/>
      <c r="CG700" s="184"/>
      <c r="CH700" s="184"/>
      <c r="CI700" s="184"/>
      <c r="CJ700" s="184"/>
      <c r="CK700" s="184"/>
      <c r="CL700" s="184"/>
      <c r="CM700" s="184"/>
      <c r="CN700" s="184"/>
      <c r="CO700" s="184"/>
      <c r="CP700" s="184"/>
      <c r="CQ700" s="184"/>
      <c r="CR700" s="184"/>
      <c r="CS700" s="184"/>
      <c r="CT700" s="184"/>
      <c r="CU700" s="184"/>
      <c r="CV700" s="193"/>
      <c r="CW700" s="21"/>
      <c r="CX700" s="196"/>
    </row>
    <row r="701" spans="1:102" ht="15" customHeight="1" x14ac:dyDescent="0.25">
      <c r="A701" s="220"/>
      <c r="B701" s="230"/>
      <c r="C701" s="223"/>
      <c r="D701" s="226"/>
      <c r="E701" s="228"/>
      <c r="F701" s="49" t="s">
        <v>40</v>
      </c>
      <c r="G701" s="44"/>
      <c r="H701" s="137"/>
      <c r="I701" s="50"/>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138"/>
      <c r="AK701" s="184"/>
      <c r="AL701" s="184"/>
      <c r="AM701" s="184"/>
      <c r="AN701" s="184"/>
      <c r="AO701" s="184"/>
      <c r="AP701" s="184"/>
      <c r="AQ701" s="184"/>
      <c r="AR701" s="184"/>
      <c r="AS701" s="184"/>
      <c r="AT701" s="184"/>
      <c r="AU701" s="184"/>
      <c r="AV701" s="184"/>
      <c r="AW701" s="184"/>
      <c r="AX701" s="184"/>
      <c r="AY701" s="184"/>
      <c r="AZ701" s="184"/>
      <c r="BA701" s="184"/>
      <c r="BB701" s="184"/>
      <c r="BC701" s="184"/>
      <c r="BD701" s="184"/>
      <c r="BE701" s="184"/>
      <c r="BF701" s="184"/>
      <c r="BG701" s="184"/>
      <c r="BH701" s="184"/>
      <c r="BI701" s="184"/>
      <c r="BJ701" s="184"/>
      <c r="BK701" s="184"/>
      <c r="BL701" s="184"/>
      <c r="BM701" s="184"/>
      <c r="BN701" s="184"/>
      <c r="BO701" s="184"/>
      <c r="BP701" s="184"/>
      <c r="BQ701" s="184"/>
      <c r="BR701" s="184"/>
      <c r="BS701" s="184"/>
      <c r="BT701" s="184"/>
      <c r="BU701" s="184"/>
      <c r="BV701" s="184"/>
      <c r="BW701" s="184"/>
      <c r="BX701" s="184"/>
      <c r="BY701" s="184"/>
      <c r="BZ701" s="184"/>
      <c r="CA701" s="184"/>
      <c r="CB701" s="184"/>
      <c r="CC701" s="184"/>
      <c r="CD701" s="184"/>
      <c r="CE701" s="184"/>
      <c r="CF701" s="184"/>
      <c r="CG701" s="184"/>
      <c r="CH701" s="184"/>
      <c r="CI701" s="184"/>
      <c r="CJ701" s="184"/>
      <c r="CK701" s="184"/>
      <c r="CL701" s="184"/>
      <c r="CM701" s="184"/>
      <c r="CN701" s="184"/>
      <c r="CO701" s="184"/>
      <c r="CP701" s="184"/>
      <c r="CQ701" s="184"/>
      <c r="CR701" s="184"/>
      <c r="CS701" s="184"/>
      <c r="CT701" s="184"/>
      <c r="CU701" s="184"/>
      <c r="CV701" s="193"/>
      <c r="CW701" s="21"/>
      <c r="CX701" s="196"/>
    </row>
    <row r="702" spans="1:102" ht="15" customHeight="1" x14ac:dyDescent="0.25">
      <c r="A702" s="220"/>
      <c r="B702" s="230"/>
      <c r="C702" s="223"/>
      <c r="D702" s="226"/>
      <c r="E702" s="228"/>
      <c r="F702" s="49" t="s">
        <v>41</v>
      </c>
      <c r="G702" s="44"/>
      <c r="H702" s="137"/>
      <c r="I702" s="50"/>
      <c r="J702" s="50"/>
      <c r="K702" s="50"/>
      <c r="L702" s="50"/>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c r="AJ702" s="138"/>
      <c r="AK702" s="184"/>
      <c r="AL702" s="184"/>
      <c r="AM702" s="184"/>
      <c r="AN702" s="184"/>
      <c r="AO702" s="184"/>
      <c r="AP702" s="184"/>
      <c r="AQ702" s="184"/>
      <c r="AR702" s="184"/>
      <c r="AS702" s="184"/>
      <c r="AT702" s="184"/>
      <c r="AU702" s="184"/>
      <c r="AV702" s="184"/>
      <c r="AW702" s="184"/>
      <c r="AX702" s="184"/>
      <c r="AY702" s="184"/>
      <c r="AZ702" s="184"/>
      <c r="BA702" s="184"/>
      <c r="BB702" s="184"/>
      <c r="BC702" s="184"/>
      <c r="BD702" s="184"/>
      <c r="BE702" s="184"/>
      <c r="BF702" s="184"/>
      <c r="BG702" s="184"/>
      <c r="BH702" s="184"/>
      <c r="BI702" s="184"/>
      <c r="BJ702" s="184"/>
      <c r="BK702" s="184"/>
      <c r="BL702" s="184"/>
      <c r="BM702" s="184"/>
      <c r="BN702" s="184"/>
      <c r="BO702" s="184"/>
      <c r="BP702" s="184"/>
      <c r="BQ702" s="184"/>
      <c r="BR702" s="184"/>
      <c r="BS702" s="184"/>
      <c r="BT702" s="184"/>
      <c r="BU702" s="184"/>
      <c r="BV702" s="184"/>
      <c r="BW702" s="184"/>
      <c r="BX702" s="184"/>
      <c r="BY702" s="184"/>
      <c r="BZ702" s="184"/>
      <c r="CA702" s="184"/>
      <c r="CB702" s="184"/>
      <c r="CC702" s="184"/>
      <c r="CD702" s="184"/>
      <c r="CE702" s="184"/>
      <c r="CF702" s="184"/>
      <c r="CG702" s="184"/>
      <c r="CH702" s="184"/>
      <c r="CI702" s="184"/>
      <c r="CJ702" s="184"/>
      <c r="CK702" s="184"/>
      <c r="CL702" s="184"/>
      <c r="CM702" s="184"/>
      <c r="CN702" s="184"/>
      <c r="CO702" s="184"/>
      <c r="CP702" s="184"/>
      <c r="CQ702" s="184"/>
      <c r="CR702" s="184"/>
      <c r="CS702" s="184"/>
      <c r="CT702" s="184"/>
      <c r="CU702" s="184"/>
      <c r="CV702" s="193"/>
      <c r="CW702" s="21"/>
      <c r="CX702" s="196"/>
    </row>
    <row r="703" spans="1:102" ht="15" customHeight="1" x14ac:dyDescent="0.25">
      <c r="A703" s="220"/>
      <c r="B703" s="230"/>
      <c r="C703" s="223"/>
      <c r="D703" s="226"/>
      <c r="E703" s="228"/>
      <c r="F703" s="77" t="s">
        <v>42</v>
      </c>
      <c r="G703" s="139" t="str">
        <f t="shared" ref="G703" si="160">IF(COUNTIF(I703:CV706,"&gt;0"),"Yes","No")</f>
        <v>No</v>
      </c>
      <c r="H703" s="139"/>
      <c r="I703" s="78"/>
      <c r="J703" s="78"/>
      <c r="K703" s="78"/>
      <c r="L703" s="78"/>
      <c r="M703" s="78"/>
      <c r="N703" s="78"/>
      <c r="O703" s="78"/>
      <c r="P703" s="78"/>
      <c r="Q703" s="78"/>
      <c r="R703" s="78"/>
      <c r="S703" s="78"/>
      <c r="T703" s="78"/>
      <c r="U703" s="78"/>
      <c r="V703" s="78"/>
      <c r="W703" s="78"/>
      <c r="X703" s="78"/>
      <c r="Y703" s="78"/>
      <c r="Z703" s="78"/>
      <c r="AA703" s="78"/>
      <c r="AB703" s="78"/>
      <c r="AC703" s="78"/>
      <c r="AD703" s="78"/>
      <c r="AE703" s="78"/>
      <c r="AF703" s="78"/>
      <c r="AG703" s="78"/>
      <c r="AH703" s="78"/>
      <c r="AI703" s="78"/>
      <c r="AJ703" s="140"/>
      <c r="AK703" s="185"/>
      <c r="AL703" s="185"/>
      <c r="AM703" s="185"/>
      <c r="AN703" s="185"/>
      <c r="AO703" s="185"/>
      <c r="AP703" s="185"/>
      <c r="AQ703" s="185"/>
      <c r="AR703" s="185"/>
      <c r="AS703" s="185"/>
      <c r="AT703" s="185"/>
      <c r="AU703" s="185"/>
      <c r="AV703" s="185"/>
      <c r="AW703" s="185"/>
      <c r="AX703" s="185"/>
      <c r="AY703" s="185"/>
      <c r="AZ703" s="185"/>
      <c r="BA703" s="185"/>
      <c r="BB703" s="185"/>
      <c r="BC703" s="185"/>
      <c r="BD703" s="185"/>
      <c r="BE703" s="185"/>
      <c r="BF703" s="185"/>
      <c r="BG703" s="185"/>
      <c r="BH703" s="185"/>
      <c r="BI703" s="185"/>
      <c r="BJ703" s="185"/>
      <c r="BK703" s="185"/>
      <c r="BL703" s="185"/>
      <c r="BM703" s="185"/>
      <c r="BN703" s="185"/>
      <c r="BO703" s="185"/>
      <c r="BP703" s="185"/>
      <c r="BQ703" s="185"/>
      <c r="BR703" s="185"/>
      <c r="BS703" s="185"/>
      <c r="BT703" s="185"/>
      <c r="BU703" s="185"/>
      <c r="BV703" s="185"/>
      <c r="BW703" s="185"/>
      <c r="BX703" s="185"/>
      <c r="BY703" s="185"/>
      <c r="BZ703" s="185"/>
      <c r="CA703" s="185"/>
      <c r="CB703" s="185"/>
      <c r="CC703" s="185"/>
      <c r="CD703" s="185"/>
      <c r="CE703" s="185"/>
      <c r="CF703" s="185"/>
      <c r="CG703" s="185"/>
      <c r="CH703" s="185"/>
      <c r="CI703" s="185"/>
      <c r="CJ703" s="185"/>
      <c r="CK703" s="185"/>
      <c r="CL703" s="185"/>
      <c r="CM703" s="185"/>
      <c r="CN703" s="185"/>
      <c r="CO703" s="185"/>
      <c r="CP703" s="185"/>
      <c r="CQ703" s="185"/>
      <c r="CR703" s="185"/>
      <c r="CS703" s="185"/>
      <c r="CT703" s="185"/>
      <c r="CU703" s="185"/>
      <c r="CV703" s="194"/>
      <c r="CW703" s="21"/>
      <c r="CX703" s="196"/>
    </row>
    <row r="704" spans="1:102" ht="15" customHeight="1" x14ac:dyDescent="0.25">
      <c r="A704" s="220"/>
      <c r="B704" s="230"/>
      <c r="C704" s="223"/>
      <c r="D704" s="226"/>
      <c r="E704" s="228"/>
      <c r="F704" s="77" t="s">
        <v>43</v>
      </c>
      <c r="G704" s="44"/>
      <c r="H704" s="139"/>
      <c r="I704" s="78"/>
      <c r="J704" s="78"/>
      <c r="K704" s="78"/>
      <c r="L704" s="78"/>
      <c r="M704" s="78"/>
      <c r="N704" s="78"/>
      <c r="O704" s="78"/>
      <c r="P704" s="78"/>
      <c r="Q704" s="78"/>
      <c r="R704" s="78"/>
      <c r="S704" s="78"/>
      <c r="T704" s="78"/>
      <c r="U704" s="78"/>
      <c r="V704" s="78"/>
      <c r="W704" s="78"/>
      <c r="X704" s="78"/>
      <c r="Y704" s="78"/>
      <c r="Z704" s="78"/>
      <c r="AA704" s="78"/>
      <c r="AB704" s="78"/>
      <c r="AC704" s="78"/>
      <c r="AD704" s="78"/>
      <c r="AE704" s="78"/>
      <c r="AF704" s="78"/>
      <c r="AG704" s="78"/>
      <c r="AH704" s="78"/>
      <c r="AI704" s="78"/>
      <c r="AJ704" s="140"/>
      <c r="AK704" s="185"/>
      <c r="AL704" s="185"/>
      <c r="AM704" s="185"/>
      <c r="AN704" s="185"/>
      <c r="AO704" s="185"/>
      <c r="AP704" s="185"/>
      <c r="AQ704" s="185"/>
      <c r="AR704" s="185"/>
      <c r="AS704" s="185"/>
      <c r="AT704" s="185"/>
      <c r="AU704" s="185"/>
      <c r="AV704" s="185"/>
      <c r="AW704" s="185"/>
      <c r="AX704" s="185"/>
      <c r="AY704" s="185"/>
      <c r="AZ704" s="185"/>
      <c r="BA704" s="185"/>
      <c r="BB704" s="185"/>
      <c r="BC704" s="185"/>
      <c r="BD704" s="185"/>
      <c r="BE704" s="185"/>
      <c r="BF704" s="185"/>
      <c r="BG704" s="185"/>
      <c r="BH704" s="185"/>
      <c r="BI704" s="185"/>
      <c r="BJ704" s="185"/>
      <c r="BK704" s="185"/>
      <c r="BL704" s="185"/>
      <c r="BM704" s="185"/>
      <c r="BN704" s="185"/>
      <c r="BO704" s="185"/>
      <c r="BP704" s="185"/>
      <c r="BQ704" s="185"/>
      <c r="BR704" s="185"/>
      <c r="BS704" s="185"/>
      <c r="BT704" s="185"/>
      <c r="BU704" s="185"/>
      <c r="BV704" s="185"/>
      <c r="BW704" s="185"/>
      <c r="BX704" s="185"/>
      <c r="BY704" s="185"/>
      <c r="BZ704" s="185"/>
      <c r="CA704" s="185"/>
      <c r="CB704" s="185"/>
      <c r="CC704" s="185"/>
      <c r="CD704" s="185"/>
      <c r="CE704" s="185"/>
      <c r="CF704" s="185"/>
      <c r="CG704" s="185"/>
      <c r="CH704" s="185"/>
      <c r="CI704" s="185"/>
      <c r="CJ704" s="185"/>
      <c r="CK704" s="185"/>
      <c r="CL704" s="185"/>
      <c r="CM704" s="185"/>
      <c r="CN704" s="185"/>
      <c r="CO704" s="185"/>
      <c r="CP704" s="185"/>
      <c r="CQ704" s="185"/>
      <c r="CR704" s="185"/>
      <c r="CS704" s="185"/>
      <c r="CT704" s="185"/>
      <c r="CU704" s="185"/>
      <c r="CV704" s="194"/>
      <c r="CW704" s="21"/>
      <c r="CX704" s="196"/>
    </row>
    <row r="705" spans="1:102" ht="15" customHeight="1" x14ac:dyDescent="0.25">
      <c r="A705" s="220"/>
      <c r="B705" s="230"/>
      <c r="C705" s="223"/>
      <c r="D705" s="226"/>
      <c r="E705" s="228"/>
      <c r="F705" s="77" t="s">
        <v>44</v>
      </c>
      <c r="G705" s="44"/>
      <c r="H705" s="139"/>
      <c r="I705" s="78"/>
      <c r="J705" s="78"/>
      <c r="K705" s="78"/>
      <c r="L705" s="78"/>
      <c r="M705" s="78"/>
      <c r="N705" s="78"/>
      <c r="O705" s="78"/>
      <c r="P705" s="78"/>
      <c r="Q705" s="78"/>
      <c r="R705" s="78"/>
      <c r="S705" s="78"/>
      <c r="T705" s="78"/>
      <c r="U705" s="78"/>
      <c r="V705" s="78"/>
      <c r="W705" s="78"/>
      <c r="X705" s="78"/>
      <c r="Y705" s="78"/>
      <c r="Z705" s="78"/>
      <c r="AA705" s="78"/>
      <c r="AB705" s="78"/>
      <c r="AC705" s="78"/>
      <c r="AD705" s="78"/>
      <c r="AE705" s="78"/>
      <c r="AF705" s="78"/>
      <c r="AG705" s="78"/>
      <c r="AH705" s="78"/>
      <c r="AI705" s="78"/>
      <c r="AJ705" s="140"/>
      <c r="AK705" s="185"/>
      <c r="AL705" s="185"/>
      <c r="AM705" s="185"/>
      <c r="AN705" s="185"/>
      <c r="AO705" s="185"/>
      <c r="AP705" s="185"/>
      <c r="AQ705" s="185"/>
      <c r="AR705" s="185"/>
      <c r="AS705" s="185"/>
      <c r="AT705" s="185"/>
      <c r="AU705" s="185"/>
      <c r="AV705" s="185"/>
      <c r="AW705" s="185"/>
      <c r="AX705" s="185"/>
      <c r="AY705" s="185"/>
      <c r="AZ705" s="185"/>
      <c r="BA705" s="185"/>
      <c r="BB705" s="185"/>
      <c r="BC705" s="185"/>
      <c r="BD705" s="185"/>
      <c r="BE705" s="185"/>
      <c r="BF705" s="185"/>
      <c r="BG705" s="185"/>
      <c r="BH705" s="185"/>
      <c r="BI705" s="185"/>
      <c r="BJ705" s="185"/>
      <c r="BK705" s="185"/>
      <c r="BL705" s="185"/>
      <c r="BM705" s="185"/>
      <c r="BN705" s="185"/>
      <c r="BO705" s="185"/>
      <c r="BP705" s="185"/>
      <c r="BQ705" s="185"/>
      <c r="BR705" s="185"/>
      <c r="BS705" s="185"/>
      <c r="BT705" s="185"/>
      <c r="BU705" s="185"/>
      <c r="BV705" s="185"/>
      <c r="BW705" s="185"/>
      <c r="BX705" s="185"/>
      <c r="BY705" s="185"/>
      <c r="BZ705" s="185"/>
      <c r="CA705" s="185"/>
      <c r="CB705" s="185"/>
      <c r="CC705" s="185"/>
      <c r="CD705" s="185"/>
      <c r="CE705" s="185"/>
      <c r="CF705" s="185"/>
      <c r="CG705" s="185"/>
      <c r="CH705" s="185"/>
      <c r="CI705" s="185"/>
      <c r="CJ705" s="185"/>
      <c r="CK705" s="185"/>
      <c r="CL705" s="185"/>
      <c r="CM705" s="185"/>
      <c r="CN705" s="185"/>
      <c r="CO705" s="185"/>
      <c r="CP705" s="185"/>
      <c r="CQ705" s="185"/>
      <c r="CR705" s="185"/>
      <c r="CS705" s="185"/>
      <c r="CT705" s="185"/>
      <c r="CU705" s="185"/>
      <c r="CV705" s="194"/>
      <c r="CW705" s="21"/>
      <c r="CX705" s="196"/>
    </row>
    <row r="706" spans="1:102" ht="15" customHeight="1" thickBot="1" x14ac:dyDescent="0.3">
      <c r="A706" s="221"/>
      <c r="B706" s="231"/>
      <c r="C706" s="224"/>
      <c r="D706" s="227"/>
      <c r="E706" s="228"/>
      <c r="F706" s="79" t="s">
        <v>45</v>
      </c>
      <c r="G706" s="44"/>
      <c r="H706" s="141"/>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142"/>
      <c r="AK706" s="186"/>
      <c r="AL706" s="186"/>
      <c r="AM706" s="186"/>
      <c r="AN706" s="186"/>
      <c r="AO706" s="186"/>
      <c r="AP706" s="186"/>
      <c r="AQ706" s="186"/>
      <c r="AR706" s="186"/>
      <c r="AS706" s="186"/>
      <c r="AT706" s="186"/>
      <c r="AU706" s="186"/>
      <c r="AV706" s="186"/>
      <c r="AW706" s="186"/>
      <c r="AX706" s="186"/>
      <c r="AY706" s="186"/>
      <c r="AZ706" s="186"/>
      <c r="BA706" s="186"/>
      <c r="BB706" s="186"/>
      <c r="BC706" s="186"/>
      <c r="BD706" s="186"/>
      <c r="BE706" s="186"/>
      <c r="BF706" s="186"/>
      <c r="BG706" s="186"/>
      <c r="BH706" s="186"/>
      <c r="BI706" s="186"/>
      <c r="BJ706" s="186"/>
      <c r="BK706" s="186"/>
      <c r="BL706" s="186"/>
      <c r="BM706" s="186"/>
      <c r="BN706" s="186"/>
      <c r="BO706" s="186"/>
      <c r="BP706" s="186"/>
      <c r="BQ706" s="186"/>
      <c r="BR706" s="186"/>
      <c r="BS706" s="186"/>
      <c r="BT706" s="186"/>
      <c r="BU706" s="186"/>
      <c r="BV706" s="186"/>
      <c r="BW706" s="186"/>
      <c r="BX706" s="186"/>
      <c r="BY706" s="186"/>
      <c r="BZ706" s="186"/>
      <c r="CA706" s="186"/>
      <c r="CB706" s="186"/>
      <c r="CC706" s="186"/>
      <c r="CD706" s="186"/>
      <c r="CE706" s="186"/>
      <c r="CF706" s="186"/>
      <c r="CG706" s="186"/>
      <c r="CH706" s="186"/>
      <c r="CI706" s="186"/>
      <c r="CJ706" s="186"/>
      <c r="CK706" s="186"/>
      <c r="CL706" s="186"/>
      <c r="CM706" s="186"/>
      <c r="CN706" s="186"/>
      <c r="CO706" s="186"/>
      <c r="CP706" s="186"/>
      <c r="CQ706" s="186"/>
      <c r="CR706" s="186"/>
      <c r="CS706" s="186"/>
      <c r="CT706" s="186"/>
      <c r="CU706" s="186"/>
      <c r="CV706" s="195"/>
      <c r="CW706" s="21"/>
      <c r="CX706" s="196"/>
    </row>
    <row r="707" spans="1:102" ht="15" customHeight="1" thickBot="1" x14ac:dyDescent="0.3">
      <c r="A707" s="219"/>
      <c r="B707" s="158" t="s">
        <v>15</v>
      </c>
      <c r="C707" s="222"/>
      <c r="D707" s="225"/>
      <c r="E707" s="228"/>
      <c r="F707" s="51" t="s">
        <v>16</v>
      </c>
      <c r="G707" s="22" t="str">
        <f t="shared" ref="G707" si="161">IF(COUNTIF(I707:CV710,"&gt;0"),"Yes","No")</f>
        <v>No</v>
      </c>
      <c r="H707" s="126"/>
      <c r="I707" s="113"/>
      <c r="J707" s="112"/>
      <c r="K707" s="112"/>
      <c r="L707" s="112"/>
      <c r="M707" s="112"/>
      <c r="N707" s="113"/>
      <c r="O707" s="113"/>
      <c r="P707" s="113"/>
      <c r="Q707" s="113"/>
      <c r="R707" s="113"/>
      <c r="S707" s="113"/>
      <c r="T707" s="113"/>
      <c r="U707" s="113"/>
      <c r="V707" s="113"/>
      <c r="W707" s="113"/>
      <c r="X707" s="113"/>
      <c r="Y707" s="113"/>
      <c r="Z707" s="113"/>
      <c r="AA707" s="113"/>
      <c r="AB707" s="113"/>
      <c r="AC707" s="113"/>
      <c r="AD707" s="113"/>
      <c r="AE707" s="113"/>
      <c r="AF707" s="113"/>
      <c r="AG707" s="113"/>
      <c r="AH707" s="113"/>
      <c r="AI707" s="113"/>
      <c r="AJ707" s="127"/>
      <c r="AK707" s="178"/>
      <c r="AL707" s="178"/>
      <c r="AM707" s="178"/>
      <c r="AN707" s="178"/>
      <c r="AO707" s="178"/>
      <c r="AP707" s="178"/>
      <c r="AQ707" s="178"/>
      <c r="AR707" s="178"/>
      <c r="AS707" s="178"/>
      <c r="AT707" s="178"/>
      <c r="AU707" s="178"/>
      <c r="AV707" s="178"/>
      <c r="AW707" s="178"/>
      <c r="AX707" s="178"/>
      <c r="AY707" s="178"/>
      <c r="AZ707" s="178"/>
      <c r="BA707" s="178"/>
      <c r="BB707" s="178"/>
      <c r="BC707" s="178"/>
      <c r="BD707" s="178"/>
      <c r="BE707" s="178"/>
      <c r="BF707" s="178"/>
      <c r="BG707" s="178"/>
      <c r="BH707" s="178"/>
      <c r="BI707" s="178"/>
      <c r="BJ707" s="178"/>
      <c r="BK707" s="178"/>
      <c r="BL707" s="178"/>
      <c r="BM707" s="178"/>
      <c r="BN707" s="178"/>
      <c r="BO707" s="178"/>
      <c r="BP707" s="178"/>
      <c r="BQ707" s="178"/>
      <c r="BR707" s="178"/>
      <c r="BS707" s="178"/>
      <c r="BT707" s="178"/>
      <c r="BU707" s="178"/>
      <c r="BV707" s="178"/>
      <c r="BW707" s="178"/>
      <c r="BX707" s="178"/>
      <c r="BY707" s="178"/>
      <c r="BZ707" s="178"/>
      <c r="CA707" s="178"/>
      <c r="CB707" s="178"/>
      <c r="CC707" s="178"/>
      <c r="CD707" s="178"/>
      <c r="CE707" s="178"/>
      <c r="CF707" s="178"/>
      <c r="CG707" s="178"/>
      <c r="CH707" s="178"/>
      <c r="CI707" s="178"/>
      <c r="CJ707" s="178"/>
      <c r="CK707" s="178"/>
      <c r="CL707" s="178"/>
      <c r="CM707" s="178"/>
      <c r="CN707" s="178"/>
      <c r="CO707" s="178"/>
      <c r="CP707" s="178"/>
      <c r="CQ707" s="178"/>
      <c r="CR707" s="178"/>
      <c r="CS707" s="178"/>
      <c r="CT707" s="178"/>
      <c r="CU707" s="178"/>
      <c r="CV707" s="187"/>
      <c r="CW707" s="21"/>
      <c r="CX707" s="196"/>
    </row>
    <row r="708" spans="1:102" ht="15" customHeight="1" thickBot="1" x14ac:dyDescent="0.3">
      <c r="A708" s="220"/>
      <c r="B708" s="159"/>
      <c r="C708" s="223"/>
      <c r="D708" s="226"/>
      <c r="E708" s="228"/>
      <c r="F708" s="29" t="s">
        <v>18</v>
      </c>
      <c r="G708" s="44"/>
      <c r="H708" s="126"/>
      <c r="I708" s="27"/>
      <c r="J708" s="110"/>
      <c r="K708" s="110"/>
      <c r="L708" s="110"/>
      <c r="M708" s="110"/>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128"/>
      <c r="AK708" s="179"/>
      <c r="AL708" s="179"/>
      <c r="AM708" s="179"/>
      <c r="AN708" s="179"/>
      <c r="AO708" s="179"/>
      <c r="AP708" s="179"/>
      <c r="AQ708" s="179"/>
      <c r="AR708" s="179"/>
      <c r="AS708" s="179"/>
      <c r="AT708" s="179"/>
      <c r="AU708" s="179"/>
      <c r="AV708" s="179"/>
      <c r="AW708" s="179"/>
      <c r="AX708" s="179"/>
      <c r="AY708" s="179"/>
      <c r="AZ708" s="179"/>
      <c r="BA708" s="179"/>
      <c r="BB708" s="179"/>
      <c r="BC708" s="179"/>
      <c r="BD708" s="179"/>
      <c r="BE708" s="179"/>
      <c r="BF708" s="179"/>
      <c r="BG708" s="179"/>
      <c r="BH708" s="179"/>
      <c r="BI708" s="179"/>
      <c r="BJ708" s="179"/>
      <c r="BK708" s="179"/>
      <c r="BL708" s="179"/>
      <c r="BM708" s="179"/>
      <c r="BN708" s="179"/>
      <c r="BO708" s="179"/>
      <c r="BP708" s="179"/>
      <c r="BQ708" s="179"/>
      <c r="BR708" s="179"/>
      <c r="BS708" s="179"/>
      <c r="BT708" s="179"/>
      <c r="BU708" s="179"/>
      <c r="BV708" s="179"/>
      <c r="BW708" s="179"/>
      <c r="BX708" s="179"/>
      <c r="BY708" s="179"/>
      <c r="BZ708" s="179"/>
      <c r="CA708" s="179"/>
      <c r="CB708" s="179"/>
      <c r="CC708" s="179"/>
      <c r="CD708" s="179"/>
      <c r="CE708" s="179"/>
      <c r="CF708" s="179"/>
      <c r="CG708" s="179"/>
      <c r="CH708" s="179"/>
      <c r="CI708" s="179"/>
      <c r="CJ708" s="179"/>
      <c r="CK708" s="179"/>
      <c r="CL708" s="179"/>
      <c r="CM708" s="179"/>
      <c r="CN708" s="179"/>
      <c r="CO708" s="179"/>
      <c r="CP708" s="179"/>
      <c r="CQ708" s="179"/>
      <c r="CR708" s="179"/>
      <c r="CS708" s="179"/>
      <c r="CT708" s="179"/>
      <c r="CU708" s="179"/>
      <c r="CV708" s="188"/>
      <c r="CW708" s="21"/>
      <c r="CX708" s="196"/>
    </row>
    <row r="709" spans="1:102" ht="15" customHeight="1" thickBot="1" x14ac:dyDescent="0.3">
      <c r="A709" s="220"/>
      <c r="B709" s="158" t="s">
        <v>19</v>
      </c>
      <c r="C709" s="223"/>
      <c r="D709" s="226"/>
      <c r="E709" s="228"/>
      <c r="F709" s="29" t="s">
        <v>20</v>
      </c>
      <c r="G709" s="44"/>
      <c r="H709" s="126"/>
      <c r="I709" s="27"/>
      <c r="J709" s="110"/>
      <c r="K709" s="110"/>
      <c r="L709" s="110"/>
      <c r="M709" s="110"/>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128"/>
      <c r="AK709" s="179"/>
      <c r="AL709" s="179"/>
      <c r="AM709" s="179"/>
      <c r="AN709" s="179"/>
      <c r="AO709" s="179"/>
      <c r="AP709" s="179"/>
      <c r="AQ709" s="179"/>
      <c r="AR709" s="179"/>
      <c r="AS709" s="179"/>
      <c r="AT709" s="179"/>
      <c r="AU709" s="179"/>
      <c r="AV709" s="179"/>
      <c r="AW709" s="179"/>
      <c r="AX709" s="179"/>
      <c r="AY709" s="179"/>
      <c r="AZ709" s="179"/>
      <c r="BA709" s="179"/>
      <c r="BB709" s="179"/>
      <c r="BC709" s="179"/>
      <c r="BD709" s="179"/>
      <c r="BE709" s="179"/>
      <c r="BF709" s="179"/>
      <c r="BG709" s="179"/>
      <c r="BH709" s="179"/>
      <c r="BI709" s="179"/>
      <c r="BJ709" s="179"/>
      <c r="BK709" s="179"/>
      <c r="BL709" s="179"/>
      <c r="BM709" s="179"/>
      <c r="BN709" s="179"/>
      <c r="BO709" s="179"/>
      <c r="BP709" s="179"/>
      <c r="BQ709" s="179"/>
      <c r="BR709" s="179"/>
      <c r="BS709" s="179"/>
      <c r="BT709" s="179"/>
      <c r="BU709" s="179"/>
      <c r="BV709" s="179"/>
      <c r="BW709" s="179"/>
      <c r="BX709" s="179"/>
      <c r="BY709" s="179"/>
      <c r="BZ709" s="179"/>
      <c r="CA709" s="179"/>
      <c r="CB709" s="179"/>
      <c r="CC709" s="179"/>
      <c r="CD709" s="179"/>
      <c r="CE709" s="179"/>
      <c r="CF709" s="179"/>
      <c r="CG709" s="179"/>
      <c r="CH709" s="179"/>
      <c r="CI709" s="179"/>
      <c r="CJ709" s="179"/>
      <c r="CK709" s="179"/>
      <c r="CL709" s="179"/>
      <c r="CM709" s="179"/>
      <c r="CN709" s="179"/>
      <c r="CO709" s="179"/>
      <c r="CP709" s="179"/>
      <c r="CQ709" s="179"/>
      <c r="CR709" s="179"/>
      <c r="CS709" s="179"/>
      <c r="CT709" s="179"/>
      <c r="CU709" s="179"/>
      <c r="CV709" s="188"/>
      <c r="CW709" s="21"/>
      <c r="CX709" s="196"/>
    </row>
    <row r="710" spans="1:102" ht="15" customHeight="1" thickBot="1" x14ac:dyDescent="0.3">
      <c r="A710" s="220"/>
      <c r="B710" s="160"/>
      <c r="C710" s="223"/>
      <c r="D710" s="226"/>
      <c r="E710" s="228"/>
      <c r="F710" s="29" t="s">
        <v>21</v>
      </c>
      <c r="G710" s="44"/>
      <c r="H710" s="126"/>
      <c r="I710" s="27"/>
      <c r="J710" s="110"/>
      <c r="K710" s="110"/>
      <c r="L710" s="110"/>
      <c r="M710" s="110"/>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128"/>
      <c r="AK710" s="179"/>
      <c r="AL710" s="179"/>
      <c r="AM710" s="179"/>
      <c r="AN710" s="179"/>
      <c r="AO710" s="179"/>
      <c r="AP710" s="179"/>
      <c r="AQ710" s="179"/>
      <c r="AR710" s="179"/>
      <c r="AS710" s="179"/>
      <c r="AT710" s="179"/>
      <c r="AU710" s="179"/>
      <c r="AV710" s="179"/>
      <c r="AW710" s="179"/>
      <c r="AX710" s="179"/>
      <c r="AY710" s="179"/>
      <c r="AZ710" s="179"/>
      <c r="BA710" s="179"/>
      <c r="BB710" s="179"/>
      <c r="BC710" s="179"/>
      <c r="BD710" s="179"/>
      <c r="BE710" s="179"/>
      <c r="BF710" s="179"/>
      <c r="BG710" s="179"/>
      <c r="BH710" s="179"/>
      <c r="BI710" s="179"/>
      <c r="BJ710" s="179"/>
      <c r="BK710" s="179"/>
      <c r="BL710" s="179"/>
      <c r="BM710" s="179"/>
      <c r="BN710" s="179"/>
      <c r="BO710" s="179"/>
      <c r="BP710" s="179"/>
      <c r="BQ710" s="179"/>
      <c r="BR710" s="179"/>
      <c r="BS710" s="179"/>
      <c r="BT710" s="179"/>
      <c r="BU710" s="179"/>
      <c r="BV710" s="179"/>
      <c r="BW710" s="179"/>
      <c r="BX710" s="179"/>
      <c r="BY710" s="179"/>
      <c r="BZ710" s="179"/>
      <c r="CA710" s="179"/>
      <c r="CB710" s="179"/>
      <c r="CC710" s="179"/>
      <c r="CD710" s="179"/>
      <c r="CE710" s="179"/>
      <c r="CF710" s="179"/>
      <c r="CG710" s="179"/>
      <c r="CH710" s="179"/>
      <c r="CI710" s="179"/>
      <c r="CJ710" s="179"/>
      <c r="CK710" s="179"/>
      <c r="CL710" s="179"/>
      <c r="CM710" s="179"/>
      <c r="CN710" s="179"/>
      <c r="CO710" s="179"/>
      <c r="CP710" s="179"/>
      <c r="CQ710" s="179"/>
      <c r="CR710" s="179"/>
      <c r="CS710" s="179"/>
      <c r="CT710" s="179"/>
      <c r="CU710" s="179"/>
      <c r="CV710" s="188"/>
      <c r="CW710" s="21"/>
      <c r="CX710" s="196"/>
    </row>
    <row r="711" spans="1:102" ht="15" customHeight="1" x14ac:dyDescent="0.25">
      <c r="A711" s="220"/>
      <c r="B711" s="229"/>
      <c r="C711" s="223"/>
      <c r="D711" s="226"/>
      <c r="E711" s="228"/>
      <c r="F711" s="30" t="s">
        <v>22</v>
      </c>
      <c r="G711" s="129" t="str">
        <f t="shared" ref="G711" si="162">IF(COUNTIF(I711:CV714,"&gt;0"),"Yes","No")</f>
        <v>No</v>
      </c>
      <c r="H711" s="129"/>
      <c r="I711" s="28"/>
      <c r="J711" s="111"/>
      <c r="K711" s="111"/>
      <c r="L711" s="111"/>
      <c r="M711" s="111"/>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130"/>
      <c r="AK711" s="180"/>
      <c r="AL711" s="180"/>
      <c r="AM711" s="180"/>
      <c r="AN711" s="180"/>
      <c r="AO711" s="180"/>
      <c r="AP711" s="180"/>
      <c r="AQ711" s="180"/>
      <c r="AR711" s="180"/>
      <c r="AS711" s="180"/>
      <c r="AT711" s="180"/>
      <c r="AU711" s="180"/>
      <c r="AV711" s="180"/>
      <c r="AW711" s="180"/>
      <c r="AX711" s="180"/>
      <c r="AY711" s="180"/>
      <c r="AZ711" s="180"/>
      <c r="BA711" s="180"/>
      <c r="BB711" s="180"/>
      <c r="BC711" s="180"/>
      <c r="BD711" s="180"/>
      <c r="BE711" s="180"/>
      <c r="BF711" s="180"/>
      <c r="BG711" s="180"/>
      <c r="BH711" s="180"/>
      <c r="BI711" s="180"/>
      <c r="BJ711" s="180"/>
      <c r="BK711" s="180"/>
      <c r="BL711" s="180"/>
      <c r="BM711" s="180"/>
      <c r="BN711" s="180"/>
      <c r="BO711" s="180"/>
      <c r="BP711" s="180"/>
      <c r="BQ711" s="180"/>
      <c r="BR711" s="180"/>
      <c r="BS711" s="180"/>
      <c r="BT711" s="180"/>
      <c r="BU711" s="180"/>
      <c r="BV711" s="180"/>
      <c r="BW711" s="180"/>
      <c r="BX711" s="180"/>
      <c r="BY711" s="180"/>
      <c r="BZ711" s="180"/>
      <c r="CA711" s="180"/>
      <c r="CB711" s="180"/>
      <c r="CC711" s="180"/>
      <c r="CD711" s="180"/>
      <c r="CE711" s="180"/>
      <c r="CF711" s="180"/>
      <c r="CG711" s="180"/>
      <c r="CH711" s="180"/>
      <c r="CI711" s="180"/>
      <c r="CJ711" s="180"/>
      <c r="CK711" s="180"/>
      <c r="CL711" s="180"/>
      <c r="CM711" s="180"/>
      <c r="CN711" s="180"/>
      <c r="CO711" s="180"/>
      <c r="CP711" s="180"/>
      <c r="CQ711" s="180"/>
      <c r="CR711" s="180"/>
      <c r="CS711" s="180"/>
      <c r="CT711" s="180"/>
      <c r="CU711" s="180"/>
      <c r="CV711" s="189"/>
      <c r="CW711" s="21"/>
      <c r="CX711" s="196"/>
    </row>
    <row r="712" spans="1:102" ht="15" customHeight="1" x14ac:dyDescent="0.25">
      <c r="A712" s="220"/>
      <c r="B712" s="230"/>
      <c r="C712" s="223"/>
      <c r="D712" s="226"/>
      <c r="E712" s="228"/>
      <c r="F712" s="30" t="s">
        <v>23</v>
      </c>
      <c r="G712" s="44"/>
      <c r="H712" s="129"/>
      <c r="I712" s="28"/>
      <c r="J712" s="111"/>
      <c r="K712" s="111"/>
      <c r="L712" s="111"/>
      <c r="M712" s="111"/>
      <c r="N712" s="28"/>
      <c r="O712" s="28"/>
      <c r="P712" s="28"/>
      <c r="Q712" s="28"/>
      <c r="R712" s="28"/>
      <c r="S712" s="28"/>
      <c r="T712" s="28"/>
      <c r="U712" s="28"/>
      <c r="V712" s="28"/>
      <c r="W712" s="28"/>
      <c r="X712" s="28"/>
      <c r="Y712" s="28"/>
      <c r="Z712" s="28"/>
      <c r="AA712" s="28"/>
      <c r="AB712" s="28"/>
      <c r="AC712" s="28"/>
      <c r="AD712" s="28"/>
      <c r="AE712" s="28"/>
      <c r="AF712" s="28"/>
      <c r="AG712" s="28"/>
      <c r="AH712" s="28"/>
      <c r="AI712" s="28"/>
      <c r="AJ712" s="130"/>
      <c r="AK712" s="180"/>
      <c r="AL712" s="180"/>
      <c r="AM712" s="180"/>
      <c r="AN712" s="180"/>
      <c r="AO712" s="180"/>
      <c r="AP712" s="180"/>
      <c r="AQ712" s="180"/>
      <c r="AR712" s="180"/>
      <c r="AS712" s="180"/>
      <c r="AT712" s="180"/>
      <c r="AU712" s="180"/>
      <c r="AV712" s="180"/>
      <c r="AW712" s="180"/>
      <c r="AX712" s="180"/>
      <c r="AY712" s="180"/>
      <c r="AZ712" s="180"/>
      <c r="BA712" s="180"/>
      <c r="BB712" s="180"/>
      <c r="BC712" s="180"/>
      <c r="BD712" s="180"/>
      <c r="BE712" s="180"/>
      <c r="BF712" s="180"/>
      <c r="BG712" s="180"/>
      <c r="BH712" s="180"/>
      <c r="BI712" s="180"/>
      <c r="BJ712" s="180"/>
      <c r="BK712" s="180"/>
      <c r="BL712" s="180"/>
      <c r="BM712" s="180"/>
      <c r="BN712" s="180"/>
      <c r="BO712" s="180"/>
      <c r="BP712" s="180"/>
      <c r="BQ712" s="180"/>
      <c r="BR712" s="180"/>
      <c r="BS712" s="180"/>
      <c r="BT712" s="180"/>
      <c r="BU712" s="180"/>
      <c r="BV712" s="180"/>
      <c r="BW712" s="180"/>
      <c r="BX712" s="180"/>
      <c r="BY712" s="180"/>
      <c r="BZ712" s="180"/>
      <c r="CA712" s="180"/>
      <c r="CB712" s="180"/>
      <c r="CC712" s="180"/>
      <c r="CD712" s="180"/>
      <c r="CE712" s="180"/>
      <c r="CF712" s="180"/>
      <c r="CG712" s="180"/>
      <c r="CH712" s="180"/>
      <c r="CI712" s="180"/>
      <c r="CJ712" s="180"/>
      <c r="CK712" s="180"/>
      <c r="CL712" s="180"/>
      <c r="CM712" s="180"/>
      <c r="CN712" s="180"/>
      <c r="CO712" s="180"/>
      <c r="CP712" s="180"/>
      <c r="CQ712" s="180"/>
      <c r="CR712" s="180"/>
      <c r="CS712" s="180"/>
      <c r="CT712" s="180"/>
      <c r="CU712" s="180"/>
      <c r="CV712" s="189"/>
      <c r="CW712" s="21"/>
      <c r="CX712" s="196"/>
    </row>
    <row r="713" spans="1:102" ht="15" customHeight="1" x14ac:dyDescent="0.25">
      <c r="A713" s="220"/>
      <c r="B713" s="230"/>
      <c r="C713" s="223"/>
      <c r="D713" s="226"/>
      <c r="E713" s="228"/>
      <c r="F713" s="30" t="s">
        <v>24</v>
      </c>
      <c r="G713" s="44"/>
      <c r="H713" s="129"/>
      <c r="I713" s="28"/>
      <c r="J713" s="111"/>
      <c r="K713" s="111"/>
      <c r="L713" s="111"/>
      <c r="M713" s="111"/>
      <c r="N713" s="28"/>
      <c r="O713" s="28"/>
      <c r="P713" s="28"/>
      <c r="Q713" s="28"/>
      <c r="R713" s="28"/>
      <c r="S713" s="28"/>
      <c r="T713" s="28"/>
      <c r="U713" s="28"/>
      <c r="V713" s="28"/>
      <c r="W713" s="28"/>
      <c r="X713" s="28"/>
      <c r="Y713" s="28"/>
      <c r="Z713" s="28"/>
      <c r="AA713" s="28"/>
      <c r="AB713" s="28"/>
      <c r="AC713" s="28"/>
      <c r="AD713" s="28"/>
      <c r="AE713" s="28"/>
      <c r="AF713" s="28"/>
      <c r="AG713" s="28"/>
      <c r="AH713" s="28"/>
      <c r="AI713" s="28"/>
      <c r="AJ713" s="130"/>
      <c r="AK713" s="180"/>
      <c r="AL713" s="180"/>
      <c r="AM713" s="180"/>
      <c r="AN713" s="180"/>
      <c r="AO713" s="180"/>
      <c r="AP713" s="180"/>
      <c r="AQ713" s="180"/>
      <c r="AR713" s="180"/>
      <c r="AS713" s="180"/>
      <c r="AT713" s="180"/>
      <c r="AU713" s="180"/>
      <c r="AV713" s="180"/>
      <c r="AW713" s="180"/>
      <c r="AX713" s="180"/>
      <c r="AY713" s="180"/>
      <c r="AZ713" s="180"/>
      <c r="BA713" s="180"/>
      <c r="BB713" s="180"/>
      <c r="BC713" s="180"/>
      <c r="BD713" s="180"/>
      <c r="BE713" s="180"/>
      <c r="BF713" s="180"/>
      <c r="BG713" s="180"/>
      <c r="BH713" s="180"/>
      <c r="BI713" s="180"/>
      <c r="BJ713" s="180"/>
      <c r="BK713" s="180"/>
      <c r="BL713" s="180"/>
      <c r="BM713" s="180"/>
      <c r="BN713" s="180"/>
      <c r="BO713" s="180"/>
      <c r="BP713" s="180"/>
      <c r="BQ713" s="180"/>
      <c r="BR713" s="180"/>
      <c r="BS713" s="180"/>
      <c r="BT713" s="180"/>
      <c r="BU713" s="180"/>
      <c r="BV713" s="180"/>
      <c r="BW713" s="180"/>
      <c r="BX713" s="180"/>
      <c r="BY713" s="180"/>
      <c r="BZ713" s="180"/>
      <c r="CA713" s="180"/>
      <c r="CB713" s="180"/>
      <c r="CC713" s="180"/>
      <c r="CD713" s="180"/>
      <c r="CE713" s="180"/>
      <c r="CF713" s="180"/>
      <c r="CG713" s="180"/>
      <c r="CH713" s="180"/>
      <c r="CI713" s="180"/>
      <c r="CJ713" s="180"/>
      <c r="CK713" s="180"/>
      <c r="CL713" s="180"/>
      <c r="CM713" s="180"/>
      <c r="CN713" s="180"/>
      <c r="CO713" s="180"/>
      <c r="CP713" s="180"/>
      <c r="CQ713" s="180"/>
      <c r="CR713" s="180"/>
      <c r="CS713" s="180"/>
      <c r="CT713" s="180"/>
      <c r="CU713" s="180"/>
      <c r="CV713" s="189"/>
      <c r="CW713" s="21"/>
      <c r="CX713" s="196"/>
    </row>
    <row r="714" spans="1:102" ht="15" customHeight="1" x14ac:dyDescent="0.25">
      <c r="A714" s="220"/>
      <c r="B714" s="230"/>
      <c r="C714" s="223"/>
      <c r="D714" s="226"/>
      <c r="E714" s="228"/>
      <c r="F714" s="30" t="s">
        <v>25</v>
      </c>
      <c r="G714" s="44"/>
      <c r="H714" s="129"/>
      <c r="I714" s="28"/>
      <c r="J714" s="111"/>
      <c r="K714" s="111"/>
      <c r="L714" s="111"/>
      <c r="M714" s="111"/>
      <c r="N714" s="28"/>
      <c r="O714" s="28"/>
      <c r="P714" s="28"/>
      <c r="Q714" s="28"/>
      <c r="R714" s="28"/>
      <c r="S714" s="28"/>
      <c r="T714" s="28"/>
      <c r="U714" s="28"/>
      <c r="V714" s="28"/>
      <c r="W714" s="28"/>
      <c r="X714" s="28"/>
      <c r="Y714" s="28"/>
      <c r="Z714" s="28"/>
      <c r="AA714" s="28"/>
      <c r="AB714" s="28"/>
      <c r="AC714" s="28"/>
      <c r="AD714" s="28"/>
      <c r="AE714" s="28"/>
      <c r="AF714" s="28"/>
      <c r="AG714" s="28"/>
      <c r="AH714" s="28"/>
      <c r="AI714" s="28"/>
      <c r="AJ714" s="130"/>
      <c r="AK714" s="180"/>
      <c r="AL714" s="180"/>
      <c r="AM714" s="180"/>
      <c r="AN714" s="180"/>
      <c r="AO714" s="180"/>
      <c r="AP714" s="180"/>
      <c r="AQ714" s="180"/>
      <c r="AR714" s="180"/>
      <c r="AS714" s="180"/>
      <c r="AT714" s="180"/>
      <c r="AU714" s="180"/>
      <c r="AV714" s="180"/>
      <c r="AW714" s="180"/>
      <c r="AX714" s="180"/>
      <c r="AY714" s="180"/>
      <c r="AZ714" s="180"/>
      <c r="BA714" s="180"/>
      <c r="BB714" s="180"/>
      <c r="BC714" s="180"/>
      <c r="BD714" s="180"/>
      <c r="BE714" s="180"/>
      <c r="BF714" s="180"/>
      <c r="BG714" s="180"/>
      <c r="BH714" s="180"/>
      <c r="BI714" s="180"/>
      <c r="BJ714" s="180"/>
      <c r="BK714" s="180"/>
      <c r="BL714" s="180"/>
      <c r="BM714" s="180"/>
      <c r="BN714" s="180"/>
      <c r="BO714" s="180"/>
      <c r="BP714" s="180"/>
      <c r="BQ714" s="180"/>
      <c r="BR714" s="180"/>
      <c r="BS714" s="180"/>
      <c r="BT714" s="180"/>
      <c r="BU714" s="180"/>
      <c r="BV714" s="180"/>
      <c r="BW714" s="180"/>
      <c r="BX714" s="180"/>
      <c r="BY714" s="180"/>
      <c r="BZ714" s="180"/>
      <c r="CA714" s="180"/>
      <c r="CB714" s="180"/>
      <c r="CC714" s="180"/>
      <c r="CD714" s="180"/>
      <c r="CE714" s="180"/>
      <c r="CF714" s="180"/>
      <c r="CG714" s="180"/>
      <c r="CH714" s="180"/>
      <c r="CI714" s="180"/>
      <c r="CJ714" s="180"/>
      <c r="CK714" s="180"/>
      <c r="CL714" s="180"/>
      <c r="CM714" s="180"/>
      <c r="CN714" s="180"/>
      <c r="CO714" s="180"/>
      <c r="CP714" s="180"/>
      <c r="CQ714" s="180"/>
      <c r="CR714" s="180"/>
      <c r="CS714" s="180"/>
      <c r="CT714" s="180"/>
      <c r="CU714" s="180"/>
      <c r="CV714" s="189"/>
      <c r="CW714" s="21"/>
      <c r="CX714" s="196"/>
    </row>
    <row r="715" spans="1:102" ht="15" customHeight="1" x14ac:dyDescent="0.25">
      <c r="A715" s="220"/>
      <c r="B715" s="230"/>
      <c r="C715" s="223"/>
      <c r="D715" s="226"/>
      <c r="E715" s="228"/>
      <c r="F715" s="31" t="s">
        <v>26</v>
      </c>
      <c r="G715" s="129" t="str">
        <f t="shared" ref="G715" si="163">IF(COUNTIF(I715:CV718,"&gt;0"),"Yes","No")</f>
        <v>No</v>
      </c>
      <c r="H715" s="131"/>
      <c r="I715" s="109"/>
      <c r="J715" s="109"/>
      <c r="K715" s="109"/>
      <c r="L715" s="109"/>
      <c r="M715" s="109"/>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132"/>
      <c r="AK715" s="181"/>
      <c r="AL715" s="181"/>
      <c r="AM715" s="181"/>
      <c r="AN715" s="181"/>
      <c r="AO715" s="181"/>
      <c r="AP715" s="181"/>
      <c r="AQ715" s="181"/>
      <c r="AR715" s="181"/>
      <c r="AS715" s="181"/>
      <c r="AT715" s="181"/>
      <c r="AU715" s="181"/>
      <c r="AV715" s="181"/>
      <c r="AW715" s="181"/>
      <c r="AX715" s="181"/>
      <c r="AY715" s="181"/>
      <c r="AZ715" s="181"/>
      <c r="BA715" s="181"/>
      <c r="BB715" s="181"/>
      <c r="BC715" s="181"/>
      <c r="BD715" s="181"/>
      <c r="BE715" s="181"/>
      <c r="BF715" s="181"/>
      <c r="BG715" s="181"/>
      <c r="BH715" s="181"/>
      <c r="BI715" s="181"/>
      <c r="BJ715" s="181"/>
      <c r="BK715" s="181"/>
      <c r="BL715" s="181"/>
      <c r="BM715" s="181"/>
      <c r="BN715" s="181"/>
      <c r="BO715" s="181"/>
      <c r="BP715" s="181"/>
      <c r="BQ715" s="181"/>
      <c r="BR715" s="181"/>
      <c r="BS715" s="181"/>
      <c r="BT715" s="181"/>
      <c r="BU715" s="181"/>
      <c r="BV715" s="181"/>
      <c r="BW715" s="181"/>
      <c r="BX715" s="181"/>
      <c r="BY715" s="181"/>
      <c r="BZ715" s="181"/>
      <c r="CA715" s="181"/>
      <c r="CB715" s="181"/>
      <c r="CC715" s="181"/>
      <c r="CD715" s="181"/>
      <c r="CE715" s="181"/>
      <c r="CF715" s="181"/>
      <c r="CG715" s="181"/>
      <c r="CH715" s="181"/>
      <c r="CI715" s="181"/>
      <c r="CJ715" s="181"/>
      <c r="CK715" s="181"/>
      <c r="CL715" s="181"/>
      <c r="CM715" s="181"/>
      <c r="CN715" s="181"/>
      <c r="CO715" s="181"/>
      <c r="CP715" s="181"/>
      <c r="CQ715" s="181"/>
      <c r="CR715" s="181"/>
      <c r="CS715" s="181"/>
      <c r="CT715" s="181"/>
      <c r="CU715" s="181"/>
      <c r="CV715" s="190"/>
      <c r="CW715" s="21"/>
      <c r="CX715" s="196"/>
    </row>
    <row r="716" spans="1:102" ht="15" customHeight="1" x14ac:dyDescent="0.25">
      <c r="A716" s="220"/>
      <c r="B716" s="230"/>
      <c r="C716" s="223"/>
      <c r="D716" s="226"/>
      <c r="E716" s="228"/>
      <c r="F716" s="31" t="s">
        <v>27</v>
      </c>
      <c r="G716" s="44"/>
      <c r="H716" s="131"/>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132"/>
      <c r="AK716" s="181"/>
      <c r="AL716" s="181"/>
      <c r="AM716" s="181"/>
      <c r="AN716" s="181"/>
      <c r="AO716" s="181"/>
      <c r="AP716" s="181"/>
      <c r="AQ716" s="181"/>
      <c r="AR716" s="181"/>
      <c r="AS716" s="181"/>
      <c r="AT716" s="181"/>
      <c r="AU716" s="181"/>
      <c r="AV716" s="181"/>
      <c r="AW716" s="181"/>
      <c r="AX716" s="181"/>
      <c r="AY716" s="181"/>
      <c r="AZ716" s="181"/>
      <c r="BA716" s="181"/>
      <c r="BB716" s="181"/>
      <c r="BC716" s="181"/>
      <c r="BD716" s="181"/>
      <c r="BE716" s="181"/>
      <c r="BF716" s="181"/>
      <c r="BG716" s="181"/>
      <c r="BH716" s="181"/>
      <c r="BI716" s="181"/>
      <c r="BJ716" s="181"/>
      <c r="BK716" s="181"/>
      <c r="BL716" s="181"/>
      <c r="BM716" s="181"/>
      <c r="BN716" s="181"/>
      <c r="BO716" s="181"/>
      <c r="BP716" s="181"/>
      <c r="BQ716" s="181"/>
      <c r="BR716" s="181"/>
      <c r="BS716" s="181"/>
      <c r="BT716" s="181"/>
      <c r="BU716" s="181"/>
      <c r="BV716" s="181"/>
      <c r="BW716" s="181"/>
      <c r="BX716" s="181"/>
      <c r="BY716" s="181"/>
      <c r="BZ716" s="181"/>
      <c r="CA716" s="181"/>
      <c r="CB716" s="181"/>
      <c r="CC716" s="181"/>
      <c r="CD716" s="181"/>
      <c r="CE716" s="181"/>
      <c r="CF716" s="181"/>
      <c r="CG716" s="181"/>
      <c r="CH716" s="181"/>
      <c r="CI716" s="181"/>
      <c r="CJ716" s="181"/>
      <c r="CK716" s="181"/>
      <c r="CL716" s="181"/>
      <c r="CM716" s="181"/>
      <c r="CN716" s="181"/>
      <c r="CO716" s="181"/>
      <c r="CP716" s="181"/>
      <c r="CQ716" s="181"/>
      <c r="CR716" s="181"/>
      <c r="CS716" s="181"/>
      <c r="CT716" s="181"/>
      <c r="CU716" s="181"/>
      <c r="CV716" s="190"/>
      <c r="CW716" s="21"/>
      <c r="CX716" s="196"/>
    </row>
    <row r="717" spans="1:102" ht="15" customHeight="1" x14ac:dyDescent="0.25">
      <c r="A717" s="220"/>
      <c r="B717" s="230"/>
      <c r="C717" s="223"/>
      <c r="D717" s="226"/>
      <c r="E717" s="228"/>
      <c r="F717" s="31" t="s">
        <v>28</v>
      </c>
      <c r="G717" s="44"/>
      <c r="H717" s="131"/>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132"/>
      <c r="AK717" s="181"/>
      <c r="AL717" s="181"/>
      <c r="AM717" s="181"/>
      <c r="AN717" s="181"/>
      <c r="AO717" s="181"/>
      <c r="AP717" s="181"/>
      <c r="AQ717" s="181"/>
      <c r="AR717" s="181"/>
      <c r="AS717" s="181"/>
      <c r="AT717" s="181"/>
      <c r="AU717" s="181"/>
      <c r="AV717" s="181"/>
      <c r="AW717" s="181"/>
      <c r="AX717" s="181"/>
      <c r="AY717" s="181"/>
      <c r="AZ717" s="181"/>
      <c r="BA717" s="181"/>
      <c r="BB717" s="181"/>
      <c r="BC717" s="181"/>
      <c r="BD717" s="181"/>
      <c r="BE717" s="181"/>
      <c r="BF717" s="181"/>
      <c r="BG717" s="181"/>
      <c r="BH717" s="181"/>
      <c r="BI717" s="181"/>
      <c r="BJ717" s="181"/>
      <c r="BK717" s="181"/>
      <c r="BL717" s="181"/>
      <c r="BM717" s="181"/>
      <c r="BN717" s="181"/>
      <c r="BO717" s="181"/>
      <c r="BP717" s="181"/>
      <c r="BQ717" s="181"/>
      <c r="BR717" s="181"/>
      <c r="BS717" s="181"/>
      <c r="BT717" s="181"/>
      <c r="BU717" s="181"/>
      <c r="BV717" s="181"/>
      <c r="BW717" s="181"/>
      <c r="BX717" s="181"/>
      <c r="BY717" s="181"/>
      <c r="BZ717" s="181"/>
      <c r="CA717" s="181"/>
      <c r="CB717" s="181"/>
      <c r="CC717" s="181"/>
      <c r="CD717" s="181"/>
      <c r="CE717" s="181"/>
      <c r="CF717" s="181"/>
      <c r="CG717" s="181"/>
      <c r="CH717" s="181"/>
      <c r="CI717" s="181"/>
      <c r="CJ717" s="181"/>
      <c r="CK717" s="181"/>
      <c r="CL717" s="181"/>
      <c r="CM717" s="181"/>
      <c r="CN717" s="181"/>
      <c r="CO717" s="181"/>
      <c r="CP717" s="181"/>
      <c r="CQ717" s="181"/>
      <c r="CR717" s="181"/>
      <c r="CS717" s="181"/>
      <c r="CT717" s="181"/>
      <c r="CU717" s="181"/>
      <c r="CV717" s="190"/>
      <c r="CW717" s="21"/>
      <c r="CX717" s="196"/>
    </row>
    <row r="718" spans="1:102" ht="15" customHeight="1" x14ac:dyDescent="0.25">
      <c r="A718" s="220"/>
      <c r="B718" s="230"/>
      <c r="C718" s="223"/>
      <c r="D718" s="226"/>
      <c r="E718" s="228"/>
      <c r="F718" s="31" t="s">
        <v>29</v>
      </c>
      <c r="G718" s="44"/>
      <c r="H718" s="131"/>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132"/>
      <c r="AK718" s="181"/>
      <c r="AL718" s="181"/>
      <c r="AM718" s="181"/>
      <c r="AN718" s="181"/>
      <c r="AO718" s="181"/>
      <c r="AP718" s="181"/>
      <c r="AQ718" s="181"/>
      <c r="AR718" s="181"/>
      <c r="AS718" s="181"/>
      <c r="AT718" s="181"/>
      <c r="AU718" s="181"/>
      <c r="AV718" s="181"/>
      <c r="AW718" s="181"/>
      <c r="AX718" s="181"/>
      <c r="AY718" s="181"/>
      <c r="AZ718" s="181"/>
      <c r="BA718" s="181"/>
      <c r="BB718" s="181"/>
      <c r="BC718" s="181"/>
      <c r="BD718" s="181"/>
      <c r="BE718" s="181"/>
      <c r="BF718" s="181"/>
      <c r="BG718" s="181"/>
      <c r="BH718" s="181"/>
      <c r="BI718" s="181"/>
      <c r="BJ718" s="181"/>
      <c r="BK718" s="181"/>
      <c r="BL718" s="181"/>
      <c r="BM718" s="181"/>
      <c r="BN718" s="181"/>
      <c r="BO718" s="181"/>
      <c r="BP718" s="181"/>
      <c r="BQ718" s="181"/>
      <c r="BR718" s="181"/>
      <c r="BS718" s="181"/>
      <c r="BT718" s="181"/>
      <c r="BU718" s="181"/>
      <c r="BV718" s="181"/>
      <c r="BW718" s="181"/>
      <c r="BX718" s="181"/>
      <c r="BY718" s="181"/>
      <c r="BZ718" s="181"/>
      <c r="CA718" s="181"/>
      <c r="CB718" s="181"/>
      <c r="CC718" s="181"/>
      <c r="CD718" s="181"/>
      <c r="CE718" s="181"/>
      <c r="CF718" s="181"/>
      <c r="CG718" s="181"/>
      <c r="CH718" s="181"/>
      <c r="CI718" s="181"/>
      <c r="CJ718" s="181"/>
      <c r="CK718" s="181"/>
      <c r="CL718" s="181"/>
      <c r="CM718" s="181"/>
      <c r="CN718" s="181"/>
      <c r="CO718" s="181"/>
      <c r="CP718" s="181"/>
      <c r="CQ718" s="181"/>
      <c r="CR718" s="181"/>
      <c r="CS718" s="181"/>
      <c r="CT718" s="181"/>
      <c r="CU718" s="181"/>
      <c r="CV718" s="190"/>
      <c r="CW718" s="21"/>
      <c r="CX718" s="196"/>
    </row>
    <row r="719" spans="1:102" ht="15" customHeight="1" x14ac:dyDescent="0.25">
      <c r="A719" s="220"/>
      <c r="B719" s="230"/>
      <c r="C719" s="223"/>
      <c r="D719" s="226"/>
      <c r="E719" s="228"/>
      <c r="F719" s="32" t="s">
        <v>30</v>
      </c>
      <c r="G719" s="133" t="str">
        <f t="shared" ref="G719" si="164">IF(COUNTIF(I719:CV722,"&gt;0"),"Yes","No")</f>
        <v>No</v>
      </c>
      <c r="H719" s="133"/>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134"/>
      <c r="AK719" s="182"/>
      <c r="AL719" s="182"/>
      <c r="AM719" s="182"/>
      <c r="AN719" s="182"/>
      <c r="AO719" s="182"/>
      <c r="AP719" s="182"/>
      <c r="AQ719" s="182"/>
      <c r="AR719" s="182"/>
      <c r="AS719" s="182"/>
      <c r="AT719" s="182"/>
      <c r="AU719" s="182"/>
      <c r="AV719" s="182"/>
      <c r="AW719" s="182"/>
      <c r="AX719" s="182"/>
      <c r="AY719" s="182"/>
      <c r="AZ719" s="182"/>
      <c r="BA719" s="182"/>
      <c r="BB719" s="182"/>
      <c r="BC719" s="182"/>
      <c r="BD719" s="182"/>
      <c r="BE719" s="182"/>
      <c r="BF719" s="182"/>
      <c r="BG719" s="182"/>
      <c r="BH719" s="182"/>
      <c r="BI719" s="182"/>
      <c r="BJ719" s="182"/>
      <c r="BK719" s="182"/>
      <c r="BL719" s="182"/>
      <c r="BM719" s="182"/>
      <c r="BN719" s="182"/>
      <c r="BO719" s="182"/>
      <c r="BP719" s="182"/>
      <c r="BQ719" s="182"/>
      <c r="BR719" s="182"/>
      <c r="BS719" s="182"/>
      <c r="BT719" s="182"/>
      <c r="BU719" s="182"/>
      <c r="BV719" s="182"/>
      <c r="BW719" s="182"/>
      <c r="BX719" s="182"/>
      <c r="BY719" s="182"/>
      <c r="BZ719" s="182"/>
      <c r="CA719" s="182"/>
      <c r="CB719" s="182"/>
      <c r="CC719" s="182"/>
      <c r="CD719" s="182"/>
      <c r="CE719" s="182"/>
      <c r="CF719" s="182"/>
      <c r="CG719" s="182"/>
      <c r="CH719" s="182"/>
      <c r="CI719" s="182"/>
      <c r="CJ719" s="182"/>
      <c r="CK719" s="182"/>
      <c r="CL719" s="182"/>
      <c r="CM719" s="182"/>
      <c r="CN719" s="182"/>
      <c r="CO719" s="182"/>
      <c r="CP719" s="182"/>
      <c r="CQ719" s="182"/>
      <c r="CR719" s="182"/>
      <c r="CS719" s="182"/>
      <c r="CT719" s="182"/>
      <c r="CU719" s="182"/>
      <c r="CV719" s="191"/>
      <c r="CW719" s="21"/>
      <c r="CX719" s="196"/>
    </row>
    <row r="720" spans="1:102" ht="15" customHeight="1" x14ac:dyDescent="0.25">
      <c r="A720" s="220"/>
      <c r="B720" s="230"/>
      <c r="C720" s="223"/>
      <c r="D720" s="226"/>
      <c r="E720" s="228"/>
      <c r="F720" s="32" t="s">
        <v>31</v>
      </c>
      <c r="G720" s="44"/>
      <c r="H720" s="133"/>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134"/>
      <c r="AK720" s="182"/>
      <c r="AL720" s="182"/>
      <c r="AM720" s="182"/>
      <c r="AN720" s="182"/>
      <c r="AO720" s="182"/>
      <c r="AP720" s="182"/>
      <c r="AQ720" s="182"/>
      <c r="AR720" s="182"/>
      <c r="AS720" s="182"/>
      <c r="AT720" s="182"/>
      <c r="AU720" s="182"/>
      <c r="AV720" s="182"/>
      <c r="AW720" s="182"/>
      <c r="AX720" s="182"/>
      <c r="AY720" s="182"/>
      <c r="AZ720" s="182"/>
      <c r="BA720" s="182"/>
      <c r="BB720" s="182"/>
      <c r="BC720" s="182"/>
      <c r="BD720" s="182"/>
      <c r="BE720" s="182"/>
      <c r="BF720" s="182"/>
      <c r="BG720" s="182"/>
      <c r="BH720" s="182"/>
      <c r="BI720" s="182"/>
      <c r="BJ720" s="182"/>
      <c r="BK720" s="182"/>
      <c r="BL720" s="182"/>
      <c r="BM720" s="182"/>
      <c r="BN720" s="182"/>
      <c r="BO720" s="182"/>
      <c r="BP720" s="182"/>
      <c r="BQ720" s="182"/>
      <c r="BR720" s="182"/>
      <c r="BS720" s="182"/>
      <c r="BT720" s="182"/>
      <c r="BU720" s="182"/>
      <c r="BV720" s="182"/>
      <c r="BW720" s="182"/>
      <c r="BX720" s="182"/>
      <c r="BY720" s="182"/>
      <c r="BZ720" s="182"/>
      <c r="CA720" s="182"/>
      <c r="CB720" s="182"/>
      <c r="CC720" s="182"/>
      <c r="CD720" s="182"/>
      <c r="CE720" s="182"/>
      <c r="CF720" s="182"/>
      <c r="CG720" s="182"/>
      <c r="CH720" s="182"/>
      <c r="CI720" s="182"/>
      <c r="CJ720" s="182"/>
      <c r="CK720" s="182"/>
      <c r="CL720" s="182"/>
      <c r="CM720" s="182"/>
      <c r="CN720" s="182"/>
      <c r="CO720" s="182"/>
      <c r="CP720" s="182"/>
      <c r="CQ720" s="182"/>
      <c r="CR720" s="182"/>
      <c r="CS720" s="182"/>
      <c r="CT720" s="182"/>
      <c r="CU720" s="182"/>
      <c r="CV720" s="191"/>
      <c r="CW720" s="21"/>
      <c r="CX720" s="196"/>
    </row>
    <row r="721" spans="1:102" ht="15" customHeight="1" x14ac:dyDescent="0.25">
      <c r="A721" s="220"/>
      <c r="B721" s="230"/>
      <c r="C721" s="223"/>
      <c r="D721" s="226"/>
      <c r="E721" s="228"/>
      <c r="F721" s="32" t="s">
        <v>32</v>
      </c>
      <c r="G721" s="44"/>
      <c r="H721" s="133"/>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134"/>
      <c r="AK721" s="182"/>
      <c r="AL721" s="182"/>
      <c r="AM721" s="182"/>
      <c r="AN721" s="182"/>
      <c r="AO721" s="182"/>
      <c r="AP721" s="182"/>
      <c r="AQ721" s="182"/>
      <c r="AR721" s="182"/>
      <c r="AS721" s="182"/>
      <c r="AT721" s="182"/>
      <c r="AU721" s="182"/>
      <c r="AV721" s="182"/>
      <c r="AW721" s="182"/>
      <c r="AX721" s="182"/>
      <c r="AY721" s="182"/>
      <c r="AZ721" s="182"/>
      <c r="BA721" s="182"/>
      <c r="BB721" s="182"/>
      <c r="BC721" s="182"/>
      <c r="BD721" s="182"/>
      <c r="BE721" s="182"/>
      <c r="BF721" s="182"/>
      <c r="BG721" s="182"/>
      <c r="BH721" s="182"/>
      <c r="BI721" s="182"/>
      <c r="BJ721" s="182"/>
      <c r="BK721" s="182"/>
      <c r="BL721" s="182"/>
      <c r="BM721" s="182"/>
      <c r="BN721" s="182"/>
      <c r="BO721" s="182"/>
      <c r="BP721" s="182"/>
      <c r="BQ721" s="182"/>
      <c r="BR721" s="182"/>
      <c r="BS721" s="182"/>
      <c r="BT721" s="182"/>
      <c r="BU721" s="182"/>
      <c r="BV721" s="182"/>
      <c r="BW721" s="182"/>
      <c r="BX721" s="182"/>
      <c r="BY721" s="182"/>
      <c r="BZ721" s="182"/>
      <c r="CA721" s="182"/>
      <c r="CB721" s="182"/>
      <c r="CC721" s="182"/>
      <c r="CD721" s="182"/>
      <c r="CE721" s="182"/>
      <c r="CF721" s="182"/>
      <c r="CG721" s="182"/>
      <c r="CH721" s="182"/>
      <c r="CI721" s="182"/>
      <c r="CJ721" s="182"/>
      <c r="CK721" s="182"/>
      <c r="CL721" s="182"/>
      <c r="CM721" s="182"/>
      <c r="CN721" s="182"/>
      <c r="CO721" s="182"/>
      <c r="CP721" s="182"/>
      <c r="CQ721" s="182"/>
      <c r="CR721" s="182"/>
      <c r="CS721" s="182"/>
      <c r="CT721" s="182"/>
      <c r="CU721" s="182"/>
      <c r="CV721" s="191"/>
      <c r="CW721" s="21"/>
      <c r="CX721" s="196"/>
    </row>
    <row r="722" spans="1:102" ht="15" customHeight="1" x14ac:dyDescent="0.25">
      <c r="A722" s="220"/>
      <c r="B722" s="230"/>
      <c r="C722" s="223"/>
      <c r="D722" s="226"/>
      <c r="E722" s="228"/>
      <c r="F722" s="32" t="s">
        <v>33</v>
      </c>
      <c r="G722" s="44"/>
      <c r="H722" s="133"/>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134"/>
      <c r="AK722" s="182"/>
      <c r="AL722" s="182"/>
      <c r="AM722" s="182"/>
      <c r="AN722" s="182"/>
      <c r="AO722" s="182"/>
      <c r="AP722" s="182"/>
      <c r="AQ722" s="182"/>
      <c r="AR722" s="182"/>
      <c r="AS722" s="182"/>
      <c r="AT722" s="182"/>
      <c r="AU722" s="182"/>
      <c r="AV722" s="182"/>
      <c r="AW722" s="182"/>
      <c r="AX722" s="182"/>
      <c r="AY722" s="182"/>
      <c r="AZ722" s="182"/>
      <c r="BA722" s="182"/>
      <c r="BB722" s="182"/>
      <c r="BC722" s="182"/>
      <c r="BD722" s="182"/>
      <c r="BE722" s="182"/>
      <c r="BF722" s="182"/>
      <c r="BG722" s="182"/>
      <c r="BH722" s="182"/>
      <c r="BI722" s="182"/>
      <c r="BJ722" s="182"/>
      <c r="BK722" s="182"/>
      <c r="BL722" s="182"/>
      <c r="BM722" s="182"/>
      <c r="BN722" s="182"/>
      <c r="BO722" s="182"/>
      <c r="BP722" s="182"/>
      <c r="BQ722" s="182"/>
      <c r="BR722" s="182"/>
      <c r="BS722" s="182"/>
      <c r="BT722" s="182"/>
      <c r="BU722" s="182"/>
      <c r="BV722" s="182"/>
      <c r="BW722" s="182"/>
      <c r="BX722" s="182"/>
      <c r="BY722" s="182"/>
      <c r="BZ722" s="182"/>
      <c r="CA722" s="182"/>
      <c r="CB722" s="182"/>
      <c r="CC722" s="182"/>
      <c r="CD722" s="182"/>
      <c r="CE722" s="182"/>
      <c r="CF722" s="182"/>
      <c r="CG722" s="182"/>
      <c r="CH722" s="182"/>
      <c r="CI722" s="182"/>
      <c r="CJ722" s="182"/>
      <c r="CK722" s="182"/>
      <c r="CL722" s="182"/>
      <c r="CM722" s="182"/>
      <c r="CN722" s="182"/>
      <c r="CO722" s="182"/>
      <c r="CP722" s="182"/>
      <c r="CQ722" s="182"/>
      <c r="CR722" s="182"/>
      <c r="CS722" s="182"/>
      <c r="CT722" s="182"/>
      <c r="CU722" s="182"/>
      <c r="CV722" s="191"/>
      <c r="CW722" s="21"/>
      <c r="CX722" s="196"/>
    </row>
    <row r="723" spans="1:102" ht="15" customHeight="1" x14ac:dyDescent="0.25">
      <c r="A723" s="220"/>
      <c r="B723" s="230"/>
      <c r="C723" s="223"/>
      <c r="D723" s="226"/>
      <c r="E723" s="228"/>
      <c r="F723" s="47" t="s">
        <v>34</v>
      </c>
      <c r="G723" s="135" t="str">
        <f t="shared" ref="G723" si="165">IF(COUNTIF(I723:CV726,"&gt;0"),"Yes","No")</f>
        <v>No</v>
      </c>
      <c r="H723" s="135"/>
      <c r="I723" s="48"/>
      <c r="J723" s="48"/>
      <c r="K723" s="48"/>
      <c r="L723" s="48"/>
      <c r="M723" s="48"/>
      <c r="N723" s="48"/>
      <c r="O723" s="48"/>
      <c r="P723" s="48"/>
      <c r="Q723" s="48"/>
      <c r="R723" s="48"/>
      <c r="S723" s="48"/>
      <c r="T723" s="48"/>
      <c r="U723" s="48"/>
      <c r="V723" s="48"/>
      <c r="W723" s="48"/>
      <c r="X723" s="48"/>
      <c r="Y723" s="48"/>
      <c r="Z723" s="48"/>
      <c r="AA723" s="48"/>
      <c r="AB723" s="48"/>
      <c r="AC723" s="48"/>
      <c r="AD723" s="48"/>
      <c r="AE723" s="48"/>
      <c r="AF723" s="48"/>
      <c r="AG723" s="48"/>
      <c r="AH723" s="48"/>
      <c r="AI723" s="48"/>
      <c r="AJ723" s="136"/>
      <c r="AK723" s="183"/>
      <c r="AL723" s="183"/>
      <c r="AM723" s="183"/>
      <c r="AN723" s="183"/>
      <c r="AO723" s="183"/>
      <c r="AP723" s="183"/>
      <c r="AQ723" s="183"/>
      <c r="AR723" s="183"/>
      <c r="AS723" s="183"/>
      <c r="AT723" s="183"/>
      <c r="AU723" s="183"/>
      <c r="AV723" s="183"/>
      <c r="AW723" s="183"/>
      <c r="AX723" s="183"/>
      <c r="AY723" s="183"/>
      <c r="AZ723" s="183"/>
      <c r="BA723" s="183"/>
      <c r="BB723" s="183"/>
      <c r="BC723" s="183"/>
      <c r="BD723" s="183"/>
      <c r="BE723" s="183"/>
      <c r="BF723" s="183"/>
      <c r="BG723" s="183"/>
      <c r="BH723" s="183"/>
      <c r="BI723" s="183"/>
      <c r="BJ723" s="183"/>
      <c r="BK723" s="183"/>
      <c r="BL723" s="183"/>
      <c r="BM723" s="183"/>
      <c r="BN723" s="183"/>
      <c r="BO723" s="183"/>
      <c r="BP723" s="183"/>
      <c r="BQ723" s="183"/>
      <c r="BR723" s="183"/>
      <c r="BS723" s="183"/>
      <c r="BT723" s="183"/>
      <c r="BU723" s="183"/>
      <c r="BV723" s="183"/>
      <c r="BW723" s="183"/>
      <c r="BX723" s="183"/>
      <c r="BY723" s="183"/>
      <c r="BZ723" s="183"/>
      <c r="CA723" s="183"/>
      <c r="CB723" s="183"/>
      <c r="CC723" s="183"/>
      <c r="CD723" s="183"/>
      <c r="CE723" s="183"/>
      <c r="CF723" s="183"/>
      <c r="CG723" s="183"/>
      <c r="CH723" s="183"/>
      <c r="CI723" s="183"/>
      <c r="CJ723" s="183"/>
      <c r="CK723" s="183"/>
      <c r="CL723" s="183"/>
      <c r="CM723" s="183"/>
      <c r="CN723" s="183"/>
      <c r="CO723" s="183"/>
      <c r="CP723" s="183"/>
      <c r="CQ723" s="183"/>
      <c r="CR723" s="183"/>
      <c r="CS723" s="183"/>
      <c r="CT723" s="183"/>
      <c r="CU723" s="183"/>
      <c r="CV723" s="192"/>
      <c r="CW723" s="21"/>
      <c r="CX723" s="196"/>
    </row>
    <row r="724" spans="1:102" ht="15" customHeight="1" x14ac:dyDescent="0.25">
      <c r="A724" s="220"/>
      <c r="B724" s="230"/>
      <c r="C724" s="223"/>
      <c r="D724" s="226"/>
      <c r="E724" s="228"/>
      <c r="F724" s="47" t="s">
        <v>35</v>
      </c>
      <c r="G724" s="44"/>
      <c r="H724" s="135"/>
      <c r="I724" s="48"/>
      <c r="J724" s="48"/>
      <c r="K724" s="48"/>
      <c r="L724" s="48"/>
      <c r="M724" s="48"/>
      <c r="N724" s="48"/>
      <c r="O724" s="48"/>
      <c r="P724" s="48"/>
      <c r="Q724" s="48"/>
      <c r="R724" s="48"/>
      <c r="S724" s="48"/>
      <c r="T724" s="48"/>
      <c r="U724" s="48"/>
      <c r="V724" s="48"/>
      <c r="W724" s="48"/>
      <c r="X724" s="48"/>
      <c r="Y724" s="48"/>
      <c r="Z724" s="48"/>
      <c r="AA724" s="48"/>
      <c r="AB724" s="48"/>
      <c r="AC724" s="48"/>
      <c r="AD724" s="48"/>
      <c r="AE724" s="48"/>
      <c r="AF724" s="48"/>
      <c r="AG724" s="48"/>
      <c r="AH724" s="48"/>
      <c r="AI724" s="48"/>
      <c r="AJ724" s="136"/>
      <c r="AK724" s="183"/>
      <c r="AL724" s="183"/>
      <c r="AM724" s="183"/>
      <c r="AN724" s="183"/>
      <c r="AO724" s="183"/>
      <c r="AP724" s="183"/>
      <c r="AQ724" s="183"/>
      <c r="AR724" s="183"/>
      <c r="AS724" s="183"/>
      <c r="AT724" s="183"/>
      <c r="AU724" s="183"/>
      <c r="AV724" s="183"/>
      <c r="AW724" s="183"/>
      <c r="AX724" s="183"/>
      <c r="AY724" s="183"/>
      <c r="AZ724" s="183"/>
      <c r="BA724" s="183"/>
      <c r="BB724" s="183"/>
      <c r="BC724" s="183"/>
      <c r="BD724" s="183"/>
      <c r="BE724" s="183"/>
      <c r="BF724" s="183"/>
      <c r="BG724" s="183"/>
      <c r="BH724" s="183"/>
      <c r="BI724" s="183"/>
      <c r="BJ724" s="183"/>
      <c r="BK724" s="183"/>
      <c r="BL724" s="183"/>
      <c r="BM724" s="183"/>
      <c r="BN724" s="183"/>
      <c r="BO724" s="183"/>
      <c r="BP724" s="183"/>
      <c r="BQ724" s="183"/>
      <c r="BR724" s="183"/>
      <c r="BS724" s="183"/>
      <c r="BT724" s="183"/>
      <c r="BU724" s="183"/>
      <c r="BV724" s="183"/>
      <c r="BW724" s="183"/>
      <c r="BX724" s="183"/>
      <c r="BY724" s="183"/>
      <c r="BZ724" s="183"/>
      <c r="CA724" s="183"/>
      <c r="CB724" s="183"/>
      <c r="CC724" s="183"/>
      <c r="CD724" s="183"/>
      <c r="CE724" s="183"/>
      <c r="CF724" s="183"/>
      <c r="CG724" s="183"/>
      <c r="CH724" s="183"/>
      <c r="CI724" s="183"/>
      <c r="CJ724" s="183"/>
      <c r="CK724" s="183"/>
      <c r="CL724" s="183"/>
      <c r="CM724" s="183"/>
      <c r="CN724" s="183"/>
      <c r="CO724" s="183"/>
      <c r="CP724" s="183"/>
      <c r="CQ724" s="183"/>
      <c r="CR724" s="183"/>
      <c r="CS724" s="183"/>
      <c r="CT724" s="183"/>
      <c r="CU724" s="183"/>
      <c r="CV724" s="192"/>
      <c r="CW724" s="21"/>
      <c r="CX724" s="196"/>
    </row>
    <row r="725" spans="1:102" ht="15" customHeight="1" x14ac:dyDescent="0.25">
      <c r="A725" s="220"/>
      <c r="B725" s="230"/>
      <c r="C725" s="223"/>
      <c r="D725" s="226"/>
      <c r="E725" s="228"/>
      <c r="F725" s="47" t="s">
        <v>36</v>
      </c>
      <c r="G725" s="44"/>
      <c r="H725" s="135"/>
      <c r="I725" s="48"/>
      <c r="J725" s="48"/>
      <c r="K725" s="48"/>
      <c r="L725" s="48"/>
      <c r="M725" s="48"/>
      <c r="N725" s="48"/>
      <c r="O725" s="48"/>
      <c r="P725" s="48"/>
      <c r="Q725" s="48"/>
      <c r="R725" s="48"/>
      <c r="S725" s="48"/>
      <c r="T725" s="48"/>
      <c r="U725" s="48"/>
      <c r="V725" s="48"/>
      <c r="W725" s="48"/>
      <c r="X725" s="48"/>
      <c r="Y725" s="48"/>
      <c r="Z725" s="48"/>
      <c r="AA725" s="48"/>
      <c r="AB725" s="48"/>
      <c r="AC725" s="48"/>
      <c r="AD725" s="48"/>
      <c r="AE725" s="48"/>
      <c r="AF725" s="48"/>
      <c r="AG725" s="48"/>
      <c r="AH725" s="48"/>
      <c r="AI725" s="48"/>
      <c r="AJ725" s="136"/>
      <c r="AK725" s="183"/>
      <c r="AL725" s="183"/>
      <c r="AM725" s="183"/>
      <c r="AN725" s="183"/>
      <c r="AO725" s="183"/>
      <c r="AP725" s="183"/>
      <c r="AQ725" s="183"/>
      <c r="AR725" s="183"/>
      <c r="AS725" s="183"/>
      <c r="AT725" s="183"/>
      <c r="AU725" s="183"/>
      <c r="AV725" s="183"/>
      <c r="AW725" s="183"/>
      <c r="AX725" s="183"/>
      <c r="AY725" s="183"/>
      <c r="AZ725" s="183"/>
      <c r="BA725" s="183"/>
      <c r="BB725" s="183"/>
      <c r="BC725" s="183"/>
      <c r="BD725" s="183"/>
      <c r="BE725" s="183"/>
      <c r="BF725" s="183"/>
      <c r="BG725" s="183"/>
      <c r="BH725" s="183"/>
      <c r="BI725" s="183"/>
      <c r="BJ725" s="183"/>
      <c r="BK725" s="183"/>
      <c r="BL725" s="183"/>
      <c r="BM725" s="183"/>
      <c r="BN725" s="183"/>
      <c r="BO725" s="183"/>
      <c r="BP725" s="183"/>
      <c r="BQ725" s="183"/>
      <c r="BR725" s="183"/>
      <c r="BS725" s="183"/>
      <c r="BT725" s="183"/>
      <c r="BU725" s="183"/>
      <c r="BV725" s="183"/>
      <c r="BW725" s="183"/>
      <c r="BX725" s="183"/>
      <c r="BY725" s="183"/>
      <c r="BZ725" s="183"/>
      <c r="CA725" s="183"/>
      <c r="CB725" s="183"/>
      <c r="CC725" s="183"/>
      <c r="CD725" s="183"/>
      <c r="CE725" s="183"/>
      <c r="CF725" s="183"/>
      <c r="CG725" s="183"/>
      <c r="CH725" s="183"/>
      <c r="CI725" s="183"/>
      <c r="CJ725" s="183"/>
      <c r="CK725" s="183"/>
      <c r="CL725" s="183"/>
      <c r="CM725" s="183"/>
      <c r="CN725" s="183"/>
      <c r="CO725" s="183"/>
      <c r="CP725" s="183"/>
      <c r="CQ725" s="183"/>
      <c r="CR725" s="183"/>
      <c r="CS725" s="183"/>
      <c r="CT725" s="183"/>
      <c r="CU725" s="183"/>
      <c r="CV725" s="192"/>
      <c r="CW725" s="21"/>
      <c r="CX725" s="196"/>
    </row>
    <row r="726" spans="1:102" ht="15" customHeight="1" x14ac:dyDescent="0.25">
      <c r="A726" s="220"/>
      <c r="B726" s="230"/>
      <c r="C726" s="223"/>
      <c r="D726" s="226"/>
      <c r="E726" s="228"/>
      <c r="F726" s="47" t="s">
        <v>37</v>
      </c>
      <c r="G726" s="44"/>
      <c r="H726" s="135"/>
      <c r="I726" s="48"/>
      <c r="J726" s="48"/>
      <c r="K726" s="48"/>
      <c r="L726" s="48"/>
      <c r="M726" s="48"/>
      <c r="N726" s="48"/>
      <c r="O726" s="48"/>
      <c r="P726" s="48"/>
      <c r="Q726" s="48"/>
      <c r="R726" s="48"/>
      <c r="S726" s="48"/>
      <c r="T726" s="48"/>
      <c r="U726" s="48"/>
      <c r="V726" s="48"/>
      <c r="W726" s="48"/>
      <c r="X726" s="48"/>
      <c r="Y726" s="48"/>
      <c r="Z726" s="48"/>
      <c r="AA726" s="48"/>
      <c r="AB726" s="48"/>
      <c r="AC726" s="48"/>
      <c r="AD726" s="48"/>
      <c r="AE726" s="48"/>
      <c r="AF726" s="48"/>
      <c r="AG726" s="48"/>
      <c r="AH726" s="48"/>
      <c r="AI726" s="48"/>
      <c r="AJ726" s="136"/>
      <c r="AK726" s="183"/>
      <c r="AL726" s="183"/>
      <c r="AM726" s="183"/>
      <c r="AN726" s="183"/>
      <c r="AO726" s="183"/>
      <c r="AP726" s="183"/>
      <c r="AQ726" s="183"/>
      <c r="AR726" s="183"/>
      <c r="AS726" s="183"/>
      <c r="AT726" s="183"/>
      <c r="AU726" s="183"/>
      <c r="AV726" s="183"/>
      <c r="AW726" s="183"/>
      <c r="AX726" s="183"/>
      <c r="AY726" s="183"/>
      <c r="AZ726" s="183"/>
      <c r="BA726" s="183"/>
      <c r="BB726" s="183"/>
      <c r="BC726" s="183"/>
      <c r="BD726" s="183"/>
      <c r="BE726" s="183"/>
      <c r="BF726" s="183"/>
      <c r="BG726" s="183"/>
      <c r="BH726" s="183"/>
      <c r="BI726" s="183"/>
      <c r="BJ726" s="183"/>
      <c r="BK726" s="183"/>
      <c r="BL726" s="183"/>
      <c r="BM726" s="183"/>
      <c r="BN726" s="183"/>
      <c r="BO726" s="183"/>
      <c r="BP726" s="183"/>
      <c r="BQ726" s="183"/>
      <c r="BR726" s="183"/>
      <c r="BS726" s="183"/>
      <c r="BT726" s="183"/>
      <c r="BU726" s="183"/>
      <c r="BV726" s="183"/>
      <c r="BW726" s="183"/>
      <c r="BX726" s="183"/>
      <c r="BY726" s="183"/>
      <c r="BZ726" s="183"/>
      <c r="CA726" s="183"/>
      <c r="CB726" s="183"/>
      <c r="CC726" s="183"/>
      <c r="CD726" s="183"/>
      <c r="CE726" s="183"/>
      <c r="CF726" s="183"/>
      <c r="CG726" s="183"/>
      <c r="CH726" s="183"/>
      <c r="CI726" s="183"/>
      <c r="CJ726" s="183"/>
      <c r="CK726" s="183"/>
      <c r="CL726" s="183"/>
      <c r="CM726" s="183"/>
      <c r="CN726" s="183"/>
      <c r="CO726" s="183"/>
      <c r="CP726" s="183"/>
      <c r="CQ726" s="183"/>
      <c r="CR726" s="183"/>
      <c r="CS726" s="183"/>
      <c r="CT726" s="183"/>
      <c r="CU726" s="183"/>
      <c r="CV726" s="192"/>
      <c r="CW726" s="21"/>
      <c r="CX726" s="196"/>
    </row>
    <row r="727" spans="1:102" ht="15" customHeight="1" x14ac:dyDescent="0.25">
      <c r="A727" s="220"/>
      <c r="B727" s="230"/>
      <c r="C727" s="223"/>
      <c r="D727" s="226"/>
      <c r="E727" s="228"/>
      <c r="F727" s="49" t="s">
        <v>38</v>
      </c>
      <c r="G727" s="137" t="str">
        <f t="shared" ref="G727" si="166">IF(COUNTIF(I727:CV730,"&gt;0"),"Yes","No")</f>
        <v>No</v>
      </c>
      <c r="H727" s="137"/>
      <c r="I727" s="50"/>
      <c r="J727" s="50"/>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138"/>
      <c r="AK727" s="184"/>
      <c r="AL727" s="184"/>
      <c r="AM727" s="184"/>
      <c r="AN727" s="184"/>
      <c r="AO727" s="184"/>
      <c r="AP727" s="184"/>
      <c r="AQ727" s="184"/>
      <c r="AR727" s="184"/>
      <c r="AS727" s="184"/>
      <c r="AT727" s="184"/>
      <c r="AU727" s="184"/>
      <c r="AV727" s="184"/>
      <c r="AW727" s="184"/>
      <c r="AX727" s="184"/>
      <c r="AY727" s="184"/>
      <c r="AZ727" s="184"/>
      <c r="BA727" s="184"/>
      <c r="BB727" s="184"/>
      <c r="BC727" s="184"/>
      <c r="BD727" s="184"/>
      <c r="BE727" s="184"/>
      <c r="BF727" s="184"/>
      <c r="BG727" s="184"/>
      <c r="BH727" s="184"/>
      <c r="BI727" s="184"/>
      <c r="BJ727" s="184"/>
      <c r="BK727" s="184"/>
      <c r="BL727" s="184"/>
      <c r="BM727" s="184"/>
      <c r="BN727" s="184"/>
      <c r="BO727" s="184"/>
      <c r="BP727" s="184"/>
      <c r="BQ727" s="184"/>
      <c r="BR727" s="184"/>
      <c r="BS727" s="184"/>
      <c r="BT727" s="184"/>
      <c r="BU727" s="184"/>
      <c r="BV727" s="184"/>
      <c r="BW727" s="184"/>
      <c r="BX727" s="184"/>
      <c r="BY727" s="184"/>
      <c r="BZ727" s="184"/>
      <c r="CA727" s="184"/>
      <c r="CB727" s="184"/>
      <c r="CC727" s="184"/>
      <c r="CD727" s="184"/>
      <c r="CE727" s="184"/>
      <c r="CF727" s="184"/>
      <c r="CG727" s="184"/>
      <c r="CH727" s="184"/>
      <c r="CI727" s="184"/>
      <c r="CJ727" s="184"/>
      <c r="CK727" s="184"/>
      <c r="CL727" s="184"/>
      <c r="CM727" s="184"/>
      <c r="CN727" s="184"/>
      <c r="CO727" s="184"/>
      <c r="CP727" s="184"/>
      <c r="CQ727" s="184"/>
      <c r="CR727" s="184"/>
      <c r="CS727" s="184"/>
      <c r="CT727" s="184"/>
      <c r="CU727" s="184"/>
      <c r="CV727" s="193"/>
      <c r="CW727" s="21"/>
      <c r="CX727" s="196"/>
    </row>
    <row r="728" spans="1:102" ht="15" customHeight="1" x14ac:dyDescent="0.25">
      <c r="A728" s="220"/>
      <c r="B728" s="230"/>
      <c r="C728" s="223"/>
      <c r="D728" s="226"/>
      <c r="E728" s="228"/>
      <c r="F728" s="49" t="s">
        <v>39</v>
      </c>
      <c r="G728" s="44"/>
      <c r="H728" s="137"/>
      <c r="I728" s="50"/>
      <c r="J728" s="50"/>
      <c r="K728" s="50"/>
      <c r="L728" s="50"/>
      <c r="M728" s="50"/>
      <c r="N728" s="50"/>
      <c r="O728" s="50"/>
      <c r="P728" s="50"/>
      <c r="Q728" s="50"/>
      <c r="R728" s="50"/>
      <c r="S728" s="50"/>
      <c r="T728" s="50"/>
      <c r="U728" s="50"/>
      <c r="V728" s="50"/>
      <c r="W728" s="50"/>
      <c r="X728" s="50"/>
      <c r="Y728" s="50"/>
      <c r="Z728" s="50"/>
      <c r="AA728" s="50"/>
      <c r="AB728" s="50"/>
      <c r="AC728" s="50"/>
      <c r="AD728" s="50"/>
      <c r="AE728" s="50"/>
      <c r="AF728" s="50"/>
      <c r="AG728" s="50"/>
      <c r="AH728" s="50"/>
      <c r="AI728" s="50"/>
      <c r="AJ728" s="138"/>
      <c r="AK728" s="184"/>
      <c r="AL728" s="184"/>
      <c r="AM728" s="184"/>
      <c r="AN728" s="184"/>
      <c r="AO728" s="184"/>
      <c r="AP728" s="184"/>
      <c r="AQ728" s="184"/>
      <c r="AR728" s="184"/>
      <c r="AS728" s="184"/>
      <c r="AT728" s="184"/>
      <c r="AU728" s="184"/>
      <c r="AV728" s="184"/>
      <c r="AW728" s="184"/>
      <c r="AX728" s="184"/>
      <c r="AY728" s="184"/>
      <c r="AZ728" s="184"/>
      <c r="BA728" s="184"/>
      <c r="BB728" s="184"/>
      <c r="BC728" s="184"/>
      <c r="BD728" s="184"/>
      <c r="BE728" s="184"/>
      <c r="BF728" s="184"/>
      <c r="BG728" s="184"/>
      <c r="BH728" s="184"/>
      <c r="BI728" s="184"/>
      <c r="BJ728" s="184"/>
      <c r="BK728" s="184"/>
      <c r="BL728" s="184"/>
      <c r="BM728" s="184"/>
      <c r="BN728" s="184"/>
      <c r="BO728" s="184"/>
      <c r="BP728" s="184"/>
      <c r="BQ728" s="184"/>
      <c r="BR728" s="184"/>
      <c r="BS728" s="184"/>
      <c r="BT728" s="184"/>
      <c r="BU728" s="184"/>
      <c r="BV728" s="184"/>
      <c r="BW728" s="184"/>
      <c r="BX728" s="184"/>
      <c r="BY728" s="184"/>
      <c r="BZ728" s="184"/>
      <c r="CA728" s="184"/>
      <c r="CB728" s="184"/>
      <c r="CC728" s="184"/>
      <c r="CD728" s="184"/>
      <c r="CE728" s="184"/>
      <c r="CF728" s="184"/>
      <c r="CG728" s="184"/>
      <c r="CH728" s="184"/>
      <c r="CI728" s="184"/>
      <c r="CJ728" s="184"/>
      <c r="CK728" s="184"/>
      <c r="CL728" s="184"/>
      <c r="CM728" s="184"/>
      <c r="CN728" s="184"/>
      <c r="CO728" s="184"/>
      <c r="CP728" s="184"/>
      <c r="CQ728" s="184"/>
      <c r="CR728" s="184"/>
      <c r="CS728" s="184"/>
      <c r="CT728" s="184"/>
      <c r="CU728" s="184"/>
      <c r="CV728" s="193"/>
      <c r="CW728" s="21"/>
      <c r="CX728" s="196"/>
    </row>
    <row r="729" spans="1:102" ht="15" customHeight="1" x14ac:dyDescent="0.25">
      <c r="A729" s="220"/>
      <c r="B729" s="230"/>
      <c r="C729" s="223"/>
      <c r="D729" s="226"/>
      <c r="E729" s="228"/>
      <c r="F729" s="49" t="s">
        <v>40</v>
      </c>
      <c r="G729" s="44"/>
      <c r="H729" s="137"/>
      <c r="I729" s="50"/>
      <c r="J729" s="50"/>
      <c r="K729" s="50"/>
      <c r="L729" s="50"/>
      <c r="M729" s="50"/>
      <c r="N729" s="50"/>
      <c r="O729" s="50"/>
      <c r="P729" s="50"/>
      <c r="Q729" s="50"/>
      <c r="R729" s="50"/>
      <c r="S729" s="50"/>
      <c r="T729" s="50"/>
      <c r="U729" s="50"/>
      <c r="V729" s="50"/>
      <c r="W729" s="50"/>
      <c r="X729" s="50"/>
      <c r="Y729" s="50"/>
      <c r="Z729" s="50"/>
      <c r="AA729" s="50"/>
      <c r="AB729" s="50"/>
      <c r="AC729" s="50"/>
      <c r="AD729" s="50"/>
      <c r="AE729" s="50"/>
      <c r="AF729" s="50"/>
      <c r="AG729" s="50"/>
      <c r="AH729" s="50"/>
      <c r="AI729" s="50"/>
      <c r="AJ729" s="138"/>
      <c r="AK729" s="184"/>
      <c r="AL729" s="184"/>
      <c r="AM729" s="184"/>
      <c r="AN729" s="184"/>
      <c r="AO729" s="184"/>
      <c r="AP729" s="184"/>
      <c r="AQ729" s="184"/>
      <c r="AR729" s="184"/>
      <c r="AS729" s="184"/>
      <c r="AT729" s="184"/>
      <c r="AU729" s="184"/>
      <c r="AV729" s="184"/>
      <c r="AW729" s="184"/>
      <c r="AX729" s="184"/>
      <c r="AY729" s="184"/>
      <c r="AZ729" s="184"/>
      <c r="BA729" s="184"/>
      <c r="BB729" s="184"/>
      <c r="BC729" s="184"/>
      <c r="BD729" s="184"/>
      <c r="BE729" s="184"/>
      <c r="BF729" s="184"/>
      <c r="BG729" s="184"/>
      <c r="BH729" s="184"/>
      <c r="BI729" s="184"/>
      <c r="BJ729" s="184"/>
      <c r="BK729" s="184"/>
      <c r="BL729" s="184"/>
      <c r="BM729" s="184"/>
      <c r="BN729" s="184"/>
      <c r="BO729" s="184"/>
      <c r="BP729" s="184"/>
      <c r="BQ729" s="184"/>
      <c r="BR729" s="184"/>
      <c r="BS729" s="184"/>
      <c r="BT729" s="184"/>
      <c r="BU729" s="184"/>
      <c r="BV729" s="184"/>
      <c r="BW729" s="184"/>
      <c r="BX729" s="184"/>
      <c r="BY729" s="184"/>
      <c r="BZ729" s="184"/>
      <c r="CA729" s="184"/>
      <c r="CB729" s="184"/>
      <c r="CC729" s="184"/>
      <c r="CD729" s="184"/>
      <c r="CE729" s="184"/>
      <c r="CF729" s="184"/>
      <c r="CG729" s="184"/>
      <c r="CH729" s="184"/>
      <c r="CI729" s="184"/>
      <c r="CJ729" s="184"/>
      <c r="CK729" s="184"/>
      <c r="CL729" s="184"/>
      <c r="CM729" s="184"/>
      <c r="CN729" s="184"/>
      <c r="CO729" s="184"/>
      <c r="CP729" s="184"/>
      <c r="CQ729" s="184"/>
      <c r="CR729" s="184"/>
      <c r="CS729" s="184"/>
      <c r="CT729" s="184"/>
      <c r="CU729" s="184"/>
      <c r="CV729" s="193"/>
      <c r="CW729" s="21"/>
      <c r="CX729" s="196"/>
    </row>
    <row r="730" spans="1:102" ht="15" customHeight="1" x14ac:dyDescent="0.25">
      <c r="A730" s="220"/>
      <c r="B730" s="230"/>
      <c r="C730" s="223"/>
      <c r="D730" s="226"/>
      <c r="E730" s="228"/>
      <c r="F730" s="49" t="s">
        <v>41</v>
      </c>
      <c r="G730" s="44"/>
      <c r="H730" s="137"/>
      <c r="I730" s="50"/>
      <c r="J730" s="50"/>
      <c r="K730" s="50"/>
      <c r="L730" s="50"/>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c r="AJ730" s="138"/>
      <c r="AK730" s="184"/>
      <c r="AL730" s="184"/>
      <c r="AM730" s="184"/>
      <c r="AN730" s="184"/>
      <c r="AO730" s="184"/>
      <c r="AP730" s="184"/>
      <c r="AQ730" s="184"/>
      <c r="AR730" s="184"/>
      <c r="AS730" s="184"/>
      <c r="AT730" s="184"/>
      <c r="AU730" s="184"/>
      <c r="AV730" s="184"/>
      <c r="AW730" s="184"/>
      <c r="AX730" s="184"/>
      <c r="AY730" s="184"/>
      <c r="AZ730" s="184"/>
      <c r="BA730" s="184"/>
      <c r="BB730" s="184"/>
      <c r="BC730" s="184"/>
      <c r="BD730" s="184"/>
      <c r="BE730" s="184"/>
      <c r="BF730" s="184"/>
      <c r="BG730" s="184"/>
      <c r="BH730" s="184"/>
      <c r="BI730" s="184"/>
      <c r="BJ730" s="184"/>
      <c r="BK730" s="184"/>
      <c r="BL730" s="184"/>
      <c r="BM730" s="184"/>
      <c r="BN730" s="184"/>
      <c r="BO730" s="184"/>
      <c r="BP730" s="184"/>
      <c r="BQ730" s="184"/>
      <c r="BR730" s="184"/>
      <c r="BS730" s="184"/>
      <c r="BT730" s="184"/>
      <c r="BU730" s="184"/>
      <c r="BV730" s="184"/>
      <c r="BW730" s="184"/>
      <c r="BX730" s="184"/>
      <c r="BY730" s="184"/>
      <c r="BZ730" s="184"/>
      <c r="CA730" s="184"/>
      <c r="CB730" s="184"/>
      <c r="CC730" s="184"/>
      <c r="CD730" s="184"/>
      <c r="CE730" s="184"/>
      <c r="CF730" s="184"/>
      <c r="CG730" s="184"/>
      <c r="CH730" s="184"/>
      <c r="CI730" s="184"/>
      <c r="CJ730" s="184"/>
      <c r="CK730" s="184"/>
      <c r="CL730" s="184"/>
      <c r="CM730" s="184"/>
      <c r="CN730" s="184"/>
      <c r="CO730" s="184"/>
      <c r="CP730" s="184"/>
      <c r="CQ730" s="184"/>
      <c r="CR730" s="184"/>
      <c r="CS730" s="184"/>
      <c r="CT730" s="184"/>
      <c r="CU730" s="184"/>
      <c r="CV730" s="193"/>
      <c r="CW730" s="21"/>
      <c r="CX730" s="196"/>
    </row>
    <row r="731" spans="1:102" ht="15" customHeight="1" x14ac:dyDescent="0.25">
      <c r="A731" s="220"/>
      <c r="B731" s="230"/>
      <c r="C731" s="223"/>
      <c r="D731" s="226"/>
      <c r="E731" s="228"/>
      <c r="F731" s="77" t="s">
        <v>42</v>
      </c>
      <c r="G731" s="139" t="str">
        <f t="shared" ref="G731" si="167">IF(COUNTIF(I731:CV734,"&gt;0"),"Yes","No")</f>
        <v>No</v>
      </c>
      <c r="H731" s="139"/>
      <c r="I731" s="78"/>
      <c r="J731" s="78"/>
      <c r="K731" s="78"/>
      <c r="L731" s="78"/>
      <c r="M731" s="78"/>
      <c r="N731" s="78"/>
      <c r="O731" s="78"/>
      <c r="P731" s="78"/>
      <c r="Q731" s="78"/>
      <c r="R731" s="78"/>
      <c r="S731" s="78"/>
      <c r="T731" s="78"/>
      <c r="U731" s="78"/>
      <c r="V731" s="78"/>
      <c r="W731" s="78"/>
      <c r="X731" s="78"/>
      <c r="Y731" s="78"/>
      <c r="Z731" s="78"/>
      <c r="AA731" s="78"/>
      <c r="AB731" s="78"/>
      <c r="AC731" s="78"/>
      <c r="AD731" s="78"/>
      <c r="AE731" s="78"/>
      <c r="AF731" s="78"/>
      <c r="AG731" s="78"/>
      <c r="AH731" s="78"/>
      <c r="AI731" s="78"/>
      <c r="AJ731" s="140"/>
      <c r="AK731" s="185"/>
      <c r="AL731" s="185"/>
      <c r="AM731" s="185"/>
      <c r="AN731" s="185"/>
      <c r="AO731" s="185"/>
      <c r="AP731" s="185"/>
      <c r="AQ731" s="185"/>
      <c r="AR731" s="185"/>
      <c r="AS731" s="185"/>
      <c r="AT731" s="185"/>
      <c r="AU731" s="185"/>
      <c r="AV731" s="185"/>
      <c r="AW731" s="185"/>
      <c r="AX731" s="185"/>
      <c r="AY731" s="185"/>
      <c r="AZ731" s="185"/>
      <c r="BA731" s="185"/>
      <c r="BB731" s="185"/>
      <c r="BC731" s="185"/>
      <c r="BD731" s="185"/>
      <c r="BE731" s="185"/>
      <c r="BF731" s="185"/>
      <c r="BG731" s="185"/>
      <c r="BH731" s="185"/>
      <c r="BI731" s="185"/>
      <c r="BJ731" s="185"/>
      <c r="BK731" s="185"/>
      <c r="BL731" s="185"/>
      <c r="BM731" s="185"/>
      <c r="BN731" s="185"/>
      <c r="BO731" s="185"/>
      <c r="BP731" s="185"/>
      <c r="BQ731" s="185"/>
      <c r="BR731" s="185"/>
      <c r="BS731" s="185"/>
      <c r="BT731" s="185"/>
      <c r="BU731" s="185"/>
      <c r="BV731" s="185"/>
      <c r="BW731" s="185"/>
      <c r="BX731" s="185"/>
      <c r="BY731" s="185"/>
      <c r="BZ731" s="185"/>
      <c r="CA731" s="185"/>
      <c r="CB731" s="185"/>
      <c r="CC731" s="185"/>
      <c r="CD731" s="185"/>
      <c r="CE731" s="185"/>
      <c r="CF731" s="185"/>
      <c r="CG731" s="185"/>
      <c r="CH731" s="185"/>
      <c r="CI731" s="185"/>
      <c r="CJ731" s="185"/>
      <c r="CK731" s="185"/>
      <c r="CL731" s="185"/>
      <c r="CM731" s="185"/>
      <c r="CN731" s="185"/>
      <c r="CO731" s="185"/>
      <c r="CP731" s="185"/>
      <c r="CQ731" s="185"/>
      <c r="CR731" s="185"/>
      <c r="CS731" s="185"/>
      <c r="CT731" s="185"/>
      <c r="CU731" s="185"/>
      <c r="CV731" s="194"/>
      <c r="CW731" s="21"/>
      <c r="CX731" s="196"/>
    </row>
    <row r="732" spans="1:102" ht="15" customHeight="1" x14ac:dyDescent="0.25">
      <c r="A732" s="220"/>
      <c r="B732" s="230"/>
      <c r="C732" s="223"/>
      <c r="D732" s="226"/>
      <c r="E732" s="228"/>
      <c r="F732" s="77" t="s">
        <v>43</v>
      </c>
      <c r="G732" s="44"/>
      <c r="H732" s="139"/>
      <c r="I732" s="78"/>
      <c r="J732" s="78"/>
      <c r="K732" s="78"/>
      <c r="L732" s="78"/>
      <c r="M732" s="78"/>
      <c r="N732" s="78"/>
      <c r="O732" s="78"/>
      <c r="P732" s="78"/>
      <c r="Q732" s="78"/>
      <c r="R732" s="78"/>
      <c r="S732" s="78"/>
      <c r="T732" s="78"/>
      <c r="U732" s="78"/>
      <c r="V732" s="78"/>
      <c r="W732" s="78"/>
      <c r="X732" s="78"/>
      <c r="Y732" s="78"/>
      <c r="Z732" s="78"/>
      <c r="AA732" s="78"/>
      <c r="AB732" s="78"/>
      <c r="AC732" s="78"/>
      <c r="AD732" s="78"/>
      <c r="AE732" s="78"/>
      <c r="AF732" s="78"/>
      <c r="AG732" s="78"/>
      <c r="AH732" s="78"/>
      <c r="AI732" s="78"/>
      <c r="AJ732" s="140"/>
      <c r="AK732" s="185"/>
      <c r="AL732" s="185"/>
      <c r="AM732" s="185"/>
      <c r="AN732" s="185"/>
      <c r="AO732" s="185"/>
      <c r="AP732" s="185"/>
      <c r="AQ732" s="185"/>
      <c r="AR732" s="185"/>
      <c r="AS732" s="185"/>
      <c r="AT732" s="185"/>
      <c r="AU732" s="185"/>
      <c r="AV732" s="185"/>
      <c r="AW732" s="185"/>
      <c r="AX732" s="185"/>
      <c r="AY732" s="185"/>
      <c r="AZ732" s="185"/>
      <c r="BA732" s="185"/>
      <c r="BB732" s="185"/>
      <c r="BC732" s="185"/>
      <c r="BD732" s="185"/>
      <c r="BE732" s="185"/>
      <c r="BF732" s="185"/>
      <c r="BG732" s="185"/>
      <c r="BH732" s="185"/>
      <c r="BI732" s="185"/>
      <c r="BJ732" s="185"/>
      <c r="BK732" s="185"/>
      <c r="BL732" s="185"/>
      <c r="BM732" s="185"/>
      <c r="BN732" s="185"/>
      <c r="BO732" s="185"/>
      <c r="BP732" s="185"/>
      <c r="BQ732" s="185"/>
      <c r="BR732" s="185"/>
      <c r="BS732" s="185"/>
      <c r="BT732" s="185"/>
      <c r="BU732" s="185"/>
      <c r="BV732" s="185"/>
      <c r="BW732" s="185"/>
      <c r="BX732" s="185"/>
      <c r="BY732" s="185"/>
      <c r="BZ732" s="185"/>
      <c r="CA732" s="185"/>
      <c r="CB732" s="185"/>
      <c r="CC732" s="185"/>
      <c r="CD732" s="185"/>
      <c r="CE732" s="185"/>
      <c r="CF732" s="185"/>
      <c r="CG732" s="185"/>
      <c r="CH732" s="185"/>
      <c r="CI732" s="185"/>
      <c r="CJ732" s="185"/>
      <c r="CK732" s="185"/>
      <c r="CL732" s="185"/>
      <c r="CM732" s="185"/>
      <c r="CN732" s="185"/>
      <c r="CO732" s="185"/>
      <c r="CP732" s="185"/>
      <c r="CQ732" s="185"/>
      <c r="CR732" s="185"/>
      <c r="CS732" s="185"/>
      <c r="CT732" s="185"/>
      <c r="CU732" s="185"/>
      <c r="CV732" s="194"/>
      <c r="CW732" s="21"/>
      <c r="CX732" s="196"/>
    </row>
    <row r="733" spans="1:102" ht="15" customHeight="1" x14ac:dyDescent="0.25">
      <c r="A733" s="220"/>
      <c r="B733" s="230"/>
      <c r="C733" s="223"/>
      <c r="D733" s="226"/>
      <c r="E733" s="228"/>
      <c r="F733" s="77" t="s">
        <v>44</v>
      </c>
      <c r="G733" s="44"/>
      <c r="H733" s="139"/>
      <c r="I733" s="78"/>
      <c r="J733" s="78"/>
      <c r="K733" s="78"/>
      <c r="L733" s="78"/>
      <c r="M733" s="78"/>
      <c r="N733" s="78"/>
      <c r="O733" s="78"/>
      <c r="P733" s="78"/>
      <c r="Q733" s="78"/>
      <c r="R733" s="78"/>
      <c r="S733" s="78"/>
      <c r="T733" s="78"/>
      <c r="U733" s="78"/>
      <c r="V733" s="78"/>
      <c r="W733" s="78"/>
      <c r="X733" s="78"/>
      <c r="Y733" s="78"/>
      <c r="Z733" s="78"/>
      <c r="AA733" s="78"/>
      <c r="AB733" s="78"/>
      <c r="AC733" s="78"/>
      <c r="AD733" s="78"/>
      <c r="AE733" s="78"/>
      <c r="AF733" s="78"/>
      <c r="AG733" s="78"/>
      <c r="AH733" s="78"/>
      <c r="AI733" s="78"/>
      <c r="AJ733" s="140"/>
      <c r="AK733" s="185"/>
      <c r="AL733" s="185"/>
      <c r="AM733" s="185"/>
      <c r="AN733" s="185"/>
      <c r="AO733" s="185"/>
      <c r="AP733" s="185"/>
      <c r="AQ733" s="185"/>
      <c r="AR733" s="185"/>
      <c r="AS733" s="185"/>
      <c r="AT733" s="185"/>
      <c r="AU733" s="185"/>
      <c r="AV733" s="185"/>
      <c r="AW733" s="185"/>
      <c r="AX733" s="185"/>
      <c r="AY733" s="185"/>
      <c r="AZ733" s="185"/>
      <c r="BA733" s="185"/>
      <c r="BB733" s="185"/>
      <c r="BC733" s="185"/>
      <c r="BD733" s="185"/>
      <c r="BE733" s="185"/>
      <c r="BF733" s="185"/>
      <c r="BG733" s="185"/>
      <c r="BH733" s="185"/>
      <c r="BI733" s="185"/>
      <c r="BJ733" s="185"/>
      <c r="BK733" s="185"/>
      <c r="BL733" s="185"/>
      <c r="BM733" s="185"/>
      <c r="BN733" s="185"/>
      <c r="BO733" s="185"/>
      <c r="BP733" s="185"/>
      <c r="BQ733" s="185"/>
      <c r="BR733" s="185"/>
      <c r="BS733" s="185"/>
      <c r="BT733" s="185"/>
      <c r="BU733" s="185"/>
      <c r="BV733" s="185"/>
      <c r="BW733" s="185"/>
      <c r="BX733" s="185"/>
      <c r="BY733" s="185"/>
      <c r="BZ733" s="185"/>
      <c r="CA733" s="185"/>
      <c r="CB733" s="185"/>
      <c r="CC733" s="185"/>
      <c r="CD733" s="185"/>
      <c r="CE733" s="185"/>
      <c r="CF733" s="185"/>
      <c r="CG733" s="185"/>
      <c r="CH733" s="185"/>
      <c r="CI733" s="185"/>
      <c r="CJ733" s="185"/>
      <c r="CK733" s="185"/>
      <c r="CL733" s="185"/>
      <c r="CM733" s="185"/>
      <c r="CN733" s="185"/>
      <c r="CO733" s="185"/>
      <c r="CP733" s="185"/>
      <c r="CQ733" s="185"/>
      <c r="CR733" s="185"/>
      <c r="CS733" s="185"/>
      <c r="CT733" s="185"/>
      <c r="CU733" s="185"/>
      <c r="CV733" s="194"/>
      <c r="CW733" s="21"/>
      <c r="CX733" s="196"/>
    </row>
    <row r="734" spans="1:102" ht="15" customHeight="1" thickBot="1" x14ac:dyDescent="0.3">
      <c r="A734" s="221"/>
      <c r="B734" s="231"/>
      <c r="C734" s="224"/>
      <c r="D734" s="227"/>
      <c r="E734" s="228"/>
      <c r="F734" s="79" t="s">
        <v>45</v>
      </c>
      <c r="G734" s="44"/>
      <c r="H734" s="141"/>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142"/>
      <c r="AK734" s="186"/>
      <c r="AL734" s="186"/>
      <c r="AM734" s="186"/>
      <c r="AN734" s="186"/>
      <c r="AO734" s="186"/>
      <c r="AP734" s="186"/>
      <c r="AQ734" s="186"/>
      <c r="AR734" s="186"/>
      <c r="AS734" s="186"/>
      <c r="AT734" s="186"/>
      <c r="AU734" s="186"/>
      <c r="AV734" s="186"/>
      <c r="AW734" s="186"/>
      <c r="AX734" s="186"/>
      <c r="AY734" s="186"/>
      <c r="AZ734" s="186"/>
      <c r="BA734" s="186"/>
      <c r="BB734" s="186"/>
      <c r="BC734" s="186"/>
      <c r="BD734" s="186"/>
      <c r="BE734" s="186"/>
      <c r="BF734" s="186"/>
      <c r="BG734" s="186"/>
      <c r="BH734" s="186"/>
      <c r="BI734" s="186"/>
      <c r="BJ734" s="186"/>
      <c r="BK734" s="186"/>
      <c r="BL734" s="186"/>
      <c r="BM734" s="186"/>
      <c r="BN734" s="186"/>
      <c r="BO734" s="186"/>
      <c r="BP734" s="186"/>
      <c r="BQ734" s="186"/>
      <c r="BR734" s="186"/>
      <c r="BS734" s="186"/>
      <c r="BT734" s="186"/>
      <c r="BU734" s="186"/>
      <c r="BV734" s="186"/>
      <c r="BW734" s="186"/>
      <c r="BX734" s="186"/>
      <c r="BY734" s="186"/>
      <c r="BZ734" s="186"/>
      <c r="CA734" s="186"/>
      <c r="CB734" s="186"/>
      <c r="CC734" s="186"/>
      <c r="CD734" s="186"/>
      <c r="CE734" s="186"/>
      <c r="CF734" s="186"/>
      <c r="CG734" s="186"/>
      <c r="CH734" s="186"/>
      <c r="CI734" s="186"/>
      <c r="CJ734" s="186"/>
      <c r="CK734" s="186"/>
      <c r="CL734" s="186"/>
      <c r="CM734" s="186"/>
      <c r="CN734" s="186"/>
      <c r="CO734" s="186"/>
      <c r="CP734" s="186"/>
      <c r="CQ734" s="186"/>
      <c r="CR734" s="186"/>
      <c r="CS734" s="186"/>
      <c r="CT734" s="186"/>
      <c r="CU734" s="186"/>
      <c r="CV734" s="195"/>
      <c r="CW734" s="21"/>
      <c r="CX734" s="196"/>
    </row>
    <row r="735" spans="1:102" ht="15" customHeight="1" thickBot="1" x14ac:dyDescent="0.3">
      <c r="A735" s="219"/>
      <c r="B735" s="158" t="s">
        <v>15</v>
      </c>
      <c r="C735" s="222"/>
      <c r="D735" s="225"/>
      <c r="E735" s="228"/>
      <c r="F735" s="51" t="s">
        <v>16</v>
      </c>
      <c r="G735" s="22" t="str">
        <f t="shared" ref="G735" si="168">IF(COUNTIF(I735:CV738,"&gt;0"),"Yes","No")</f>
        <v>No</v>
      </c>
      <c r="H735" s="126"/>
      <c r="I735" s="113"/>
      <c r="J735" s="112"/>
      <c r="K735" s="112"/>
      <c r="L735" s="112"/>
      <c r="M735" s="112"/>
      <c r="N735" s="113"/>
      <c r="O735" s="113"/>
      <c r="P735" s="113"/>
      <c r="Q735" s="113"/>
      <c r="R735" s="113"/>
      <c r="S735" s="113"/>
      <c r="T735" s="113"/>
      <c r="U735" s="113"/>
      <c r="V735" s="113"/>
      <c r="W735" s="113"/>
      <c r="X735" s="113"/>
      <c r="Y735" s="113"/>
      <c r="Z735" s="113"/>
      <c r="AA735" s="113"/>
      <c r="AB735" s="113"/>
      <c r="AC735" s="113"/>
      <c r="AD735" s="113"/>
      <c r="AE735" s="113"/>
      <c r="AF735" s="113"/>
      <c r="AG735" s="113"/>
      <c r="AH735" s="113"/>
      <c r="AI735" s="113"/>
      <c r="AJ735" s="127"/>
      <c r="AK735" s="178"/>
      <c r="AL735" s="178"/>
      <c r="AM735" s="178"/>
      <c r="AN735" s="178"/>
      <c r="AO735" s="178"/>
      <c r="AP735" s="178"/>
      <c r="AQ735" s="178"/>
      <c r="AR735" s="178"/>
      <c r="AS735" s="178"/>
      <c r="AT735" s="178"/>
      <c r="AU735" s="178"/>
      <c r="AV735" s="178"/>
      <c r="AW735" s="178"/>
      <c r="AX735" s="178"/>
      <c r="AY735" s="178"/>
      <c r="AZ735" s="178"/>
      <c r="BA735" s="178"/>
      <c r="BB735" s="178"/>
      <c r="BC735" s="178"/>
      <c r="BD735" s="178"/>
      <c r="BE735" s="178"/>
      <c r="BF735" s="178"/>
      <c r="BG735" s="178"/>
      <c r="BH735" s="178"/>
      <c r="BI735" s="178"/>
      <c r="BJ735" s="178"/>
      <c r="BK735" s="178"/>
      <c r="BL735" s="178"/>
      <c r="BM735" s="178"/>
      <c r="BN735" s="178"/>
      <c r="BO735" s="178"/>
      <c r="BP735" s="178"/>
      <c r="BQ735" s="178"/>
      <c r="BR735" s="178"/>
      <c r="BS735" s="178"/>
      <c r="BT735" s="178"/>
      <c r="BU735" s="178"/>
      <c r="BV735" s="178"/>
      <c r="BW735" s="178"/>
      <c r="BX735" s="178"/>
      <c r="BY735" s="178"/>
      <c r="BZ735" s="178"/>
      <c r="CA735" s="178"/>
      <c r="CB735" s="178"/>
      <c r="CC735" s="178"/>
      <c r="CD735" s="178"/>
      <c r="CE735" s="178"/>
      <c r="CF735" s="178"/>
      <c r="CG735" s="178"/>
      <c r="CH735" s="178"/>
      <c r="CI735" s="178"/>
      <c r="CJ735" s="178"/>
      <c r="CK735" s="178"/>
      <c r="CL735" s="178"/>
      <c r="CM735" s="178"/>
      <c r="CN735" s="178"/>
      <c r="CO735" s="178"/>
      <c r="CP735" s="178"/>
      <c r="CQ735" s="178"/>
      <c r="CR735" s="178"/>
      <c r="CS735" s="178"/>
      <c r="CT735" s="178"/>
      <c r="CU735" s="178"/>
      <c r="CV735" s="187"/>
      <c r="CW735" s="21"/>
      <c r="CX735" s="196"/>
    </row>
    <row r="736" spans="1:102" ht="15" customHeight="1" thickBot="1" x14ac:dyDescent="0.3">
      <c r="A736" s="220"/>
      <c r="B736" s="159"/>
      <c r="C736" s="223"/>
      <c r="D736" s="226"/>
      <c r="E736" s="228"/>
      <c r="F736" s="29" t="s">
        <v>18</v>
      </c>
      <c r="G736" s="44"/>
      <c r="H736" s="126"/>
      <c r="I736" s="27"/>
      <c r="J736" s="110"/>
      <c r="K736" s="110"/>
      <c r="L736" s="110"/>
      <c r="M736" s="110"/>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128"/>
      <c r="AK736" s="179"/>
      <c r="AL736" s="179"/>
      <c r="AM736" s="179"/>
      <c r="AN736" s="179"/>
      <c r="AO736" s="179"/>
      <c r="AP736" s="179"/>
      <c r="AQ736" s="179"/>
      <c r="AR736" s="179"/>
      <c r="AS736" s="179"/>
      <c r="AT736" s="179"/>
      <c r="AU736" s="179"/>
      <c r="AV736" s="179"/>
      <c r="AW736" s="179"/>
      <c r="AX736" s="179"/>
      <c r="AY736" s="179"/>
      <c r="AZ736" s="179"/>
      <c r="BA736" s="179"/>
      <c r="BB736" s="179"/>
      <c r="BC736" s="179"/>
      <c r="BD736" s="179"/>
      <c r="BE736" s="179"/>
      <c r="BF736" s="179"/>
      <c r="BG736" s="179"/>
      <c r="BH736" s="179"/>
      <c r="BI736" s="179"/>
      <c r="BJ736" s="179"/>
      <c r="BK736" s="179"/>
      <c r="BL736" s="179"/>
      <c r="BM736" s="179"/>
      <c r="BN736" s="179"/>
      <c r="BO736" s="179"/>
      <c r="BP736" s="179"/>
      <c r="BQ736" s="179"/>
      <c r="BR736" s="179"/>
      <c r="BS736" s="179"/>
      <c r="BT736" s="179"/>
      <c r="BU736" s="179"/>
      <c r="BV736" s="179"/>
      <c r="BW736" s="179"/>
      <c r="BX736" s="179"/>
      <c r="BY736" s="179"/>
      <c r="BZ736" s="179"/>
      <c r="CA736" s="179"/>
      <c r="CB736" s="179"/>
      <c r="CC736" s="179"/>
      <c r="CD736" s="179"/>
      <c r="CE736" s="179"/>
      <c r="CF736" s="179"/>
      <c r="CG736" s="179"/>
      <c r="CH736" s="179"/>
      <c r="CI736" s="179"/>
      <c r="CJ736" s="179"/>
      <c r="CK736" s="179"/>
      <c r="CL736" s="179"/>
      <c r="CM736" s="179"/>
      <c r="CN736" s="179"/>
      <c r="CO736" s="179"/>
      <c r="CP736" s="179"/>
      <c r="CQ736" s="179"/>
      <c r="CR736" s="179"/>
      <c r="CS736" s="179"/>
      <c r="CT736" s="179"/>
      <c r="CU736" s="179"/>
      <c r="CV736" s="188"/>
      <c r="CW736" s="21"/>
      <c r="CX736" s="196"/>
    </row>
    <row r="737" spans="1:102" ht="15" customHeight="1" thickBot="1" x14ac:dyDescent="0.3">
      <c r="A737" s="220"/>
      <c r="B737" s="158" t="s">
        <v>19</v>
      </c>
      <c r="C737" s="223"/>
      <c r="D737" s="226"/>
      <c r="E737" s="228"/>
      <c r="F737" s="29" t="s">
        <v>20</v>
      </c>
      <c r="G737" s="44"/>
      <c r="H737" s="126"/>
      <c r="I737" s="27"/>
      <c r="J737" s="110"/>
      <c r="K737" s="110"/>
      <c r="L737" s="110"/>
      <c r="M737" s="110"/>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128"/>
      <c r="AK737" s="179"/>
      <c r="AL737" s="179"/>
      <c r="AM737" s="179"/>
      <c r="AN737" s="179"/>
      <c r="AO737" s="179"/>
      <c r="AP737" s="179"/>
      <c r="AQ737" s="179"/>
      <c r="AR737" s="179"/>
      <c r="AS737" s="179"/>
      <c r="AT737" s="179"/>
      <c r="AU737" s="179"/>
      <c r="AV737" s="179"/>
      <c r="AW737" s="179"/>
      <c r="AX737" s="179"/>
      <c r="AY737" s="179"/>
      <c r="AZ737" s="179"/>
      <c r="BA737" s="179"/>
      <c r="BB737" s="179"/>
      <c r="BC737" s="179"/>
      <c r="BD737" s="179"/>
      <c r="BE737" s="179"/>
      <c r="BF737" s="179"/>
      <c r="BG737" s="179"/>
      <c r="BH737" s="179"/>
      <c r="BI737" s="179"/>
      <c r="BJ737" s="179"/>
      <c r="BK737" s="179"/>
      <c r="BL737" s="179"/>
      <c r="BM737" s="179"/>
      <c r="BN737" s="179"/>
      <c r="BO737" s="179"/>
      <c r="BP737" s="179"/>
      <c r="BQ737" s="179"/>
      <c r="BR737" s="179"/>
      <c r="BS737" s="179"/>
      <c r="BT737" s="179"/>
      <c r="BU737" s="179"/>
      <c r="BV737" s="179"/>
      <c r="BW737" s="179"/>
      <c r="BX737" s="179"/>
      <c r="BY737" s="179"/>
      <c r="BZ737" s="179"/>
      <c r="CA737" s="179"/>
      <c r="CB737" s="179"/>
      <c r="CC737" s="179"/>
      <c r="CD737" s="179"/>
      <c r="CE737" s="179"/>
      <c r="CF737" s="179"/>
      <c r="CG737" s="179"/>
      <c r="CH737" s="179"/>
      <c r="CI737" s="179"/>
      <c r="CJ737" s="179"/>
      <c r="CK737" s="179"/>
      <c r="CL737" s="179"/>
      <c r="CM737" s="179"/>
      <c r="CN737" s="179"/>
      <c r="CO737" s="179"/>
      <c r="CP737" s="179"/>
      <c r="CQ737" s="179"/>
      <c r="CR737" s="179"/>
      <c r="CS737" s="179"/>
      <c r="CT737" s="179"/>
      <c r="CU737" s="179"/>
      <c r="CV737" s="188"/>
      <c r="CW737" s="21"/>
      <c r="CX737" s="196"/>
    </row>
    <row r="738" spans="1:102" ht="15" customHeight="1" thickBot="1" x14ac:dyDescent="0.3">
      <c r="A738" s="220"/>
      <c r="B738" s="160"/>
      <c r="C738" s="223"/>
      <c r="D738" s="226"/>
      <c r="E738" s="228"/>
      <c r="F738" s="29" t="s">
        <v>21</v>
      </c>
      <c r="G738" s="44"/>
      <c r="H738" s="126"/>
      <c r="I738" s="27"/>
      <c r="J738" s="110"/>
      <c r="K738" s="110"/>
      <c r="L738" s="110"/>
      <c r="M738" s="110"/>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128"/>
      <c r="AK738" s="179"/>
      <c r="AL738" s="179"/>
      <c r="AM738" s="179"/>
      <c r="AN738" s="179"/>
      <c r="AO738" s="179"/>
      <c r="AP738" s="179"/>
      <c r="AQ738" s="179"/>
      <c r="AR738" s="179"/>
      <c r="AS738" s="179"/>
      <c r="AT738" s="179"/>
      <c r="AU738" s="179"/>
      <c r="AV738" s="179"/>
      <c r="AW738" s="179"/>
      <c r="AX738" s="179"/>
      <c r="AY738" s="179"/>
      <c r="AZ738" s="179"/>
      <c r="BA738" s="179"/>
      <c r="BB738" s="179"/>
      <c r="BC738" s="179"/>
      <c r="BD738" s="179"/>
      <c r="BE738" s="179"/>
      <c r="BF738" s="179"/>
      <c r="BG738" s="179"/>
      <c r="BH738" s="179"/>
      <c r="BI738" s="179"/>
      <c r="BJ738" s="179"/>
      <c r="BK738" s="179"/>
      <c r="BL738" s="179"/>
      <c r="BM738" s="179"/>
      <c r="BN738" s="179"/>
      <c r="BO738" s="179"/>
      <c r="BP738" s="179"/>
      <c r="BQ738" s="179"/>
      <c r="BR738" s="179"/>
      <c r="BS738" s="179"/>
      <c r="BT738" s="179"/>
      <c r="BU738" s="179"/>
      <c r="BV738" s="179"/>
      <c r="BW738" s="179"/>
      <c r="BX738" s="179"/>
      <c r="BY738" s="179"/>
      <c r="BZ738" s="179"/>
      <c r="CA738" s="179"/>
      <c r="CB738" s="179"/>
      <c r="CC738" s="179"/>
      <c r="CD738" s="179"/>
      <c r="CE738" s="179"/>
      <c r="CF738" s="179"/>
      <c r="CG738" s="179"/>
      <c r="CH738" s="179"/>
      <c r="CI738" s="179"/>
      <c r="CJ738" s="179"/>
      <c r="CK738" s="179"/>
      <c r="CL738" s="179"/>
      <c r="CM738" s="179"/>
      <c r="CN738" s="179"/>
      <c r="CO738" s="179"/>
      <c r="CP738" s="179"/>
      <c r="CQ738" s="179"/>
      <c r="CR738" s="179"/>
      <c r="CS738" s="179"/>
      <c r="CT738" s="179"/>
      <c r="CU738" s="179"/>
      <c r="CV738" s="188"/>
      <c r="CW738" s="21"/>
      <c r="CX738" s="196"/>
    </row>
    <row r="739" spans="1:102" ht="15" customHeight="1" x14ac:dyDescent="0.25">
      <c r="A739" s="220"/>
      <c r="B739" s="229"/>
      <c r="C739" s="223"/>
      <c r="D739" s="226"/>
      <c r="E739" s="228"/>
      <c r="F739" s="30" t="s">
        <v>22</v>
      </c>
      <c r="G739" s="129" t="str">
        <f t="shared" ref="G739" si="169">IF(COUNTIF(I739:CV742,"&gt;0"),"Yes","No")</f>
        <v>No</v>
      </c>
      <c r="H739" s="129"/>
      <c r="I739" s="28"/>
      <c r="J739" s="111"/>
      <c r="K739" s="111"/>
      <c r="L739" s="111"/>
      <c r="M739" s="111"/>
      <c r="N739" s="28"/>
      <c r="O739" s="28"/>
      <c r="P739" s="28"/>
      <c r="Q739" s="28"/>
      <c r="R739" s="28"/>
      <c r="S739" s="28"/>
      <c r="T739" s="28"/>
      <c r="U739" s="28"/>
      <c r="V739" s="28"/>
      <c r="W739" s="28"/>
      <c r="X739" s="28"/>
      <c r="Y739" s="28"/>
      <c r="Z739" s="28"/>
      <c r="AA739" s="28"/>
      <c r="AB739" s="28"/>
      <c r="AC739" s="28"/>
      <c r="AD739" s="28"/>
      <c r="AE739" s="28"/>
      <c r="AF739" s="28"/>
      <c r="AG739" s="28"/>
      <c r="AH739" s="28"/>
      <c r="AI739" s="28"/>
      <c r="AJ739" s="130"/>
      <c r="AK739" s="180"/>
      <c r="AL739" s="180"/>
      <c r="AM739" s="180"/>
      <c r="AN739" s="180"/>
      <c r="AO739" s="180"/>
      <c r="AP739" s="180"/>
      <c r="AQ739" s="180"/>
      <c r="AR739" s="180"/>
      <c r="AS739" s="180"/>
      <c r="AT739" s="180"/>
      <c r="AU739" s="180"/>
      <c r="AV739" s="180"/>
      <c r="AW739" s="180"/>
      <c r="AX739" s="180"/>
      <c r="AY739" s="180"/>
      <c r="AZ739" s="180"/>
      <c r="BA739" s="180"/>
      <c r="BB739" s="180"/>
      <c r="BC739" s="180"/>
      <c r="BD739" s="180"/>
      <c r="BE739" s="180"/>
      <c r="BF739" s="180"/>
      <c r="BG739" s="180"/>
      <c r="BH739" s="180"/>
      <c r="BI739" s="180"/>
      <c r="BJ739" s="180"/>
      <c r="BK739" s="180"/>
      <c r="BL739" s="180"/>
      <c r="BM739" s="180"/>
      <c r="BN739" s="180"/>
      <c r="BO739" s="180"/>
      <c r="BP739" s="180"/>
      <c r="BQ739" s="180"/>
      <c r="BR739" s="180"/>
      <c r="BS739" s="180"/>
      <c r="BT739" s="180"/>
      <c r="BU739" s="180"/>
      <c r="BV739" s="180"/>
      <c r="BW739" s="180"/>
      <c r="BX739" s="180"/>
      <c r="BY739" s="180"/>
      <c r="BZ739" s="180"/>
      <c r="CA739" s="180"/>
      <c r="CB739" s="180"/>
      <c r="CC739" s="180"/>
      <c r="CD739" s="180"/>
      <c r="CE739" s="180"/>
      <c r="CF739" s="180"/>
      <c r="CG739" s="180"/>
      <c r="CH739" s="180"/>
      <c r="CI739" s="180"/>
      <c r="CJ739" s="180"/>
      <c r="CK739" s="180"/>
      <c r="CL739" s="180"/>
      <c r="CM739" s="180"/>
      <c r="CN739" s="180"/>
      <c r="CO739" s="180"/>
      <c r="CP739" s="180"/>
      <c r="CQ739" s="180"/>
      <c r="CR739" s="180"/>
      <c r="CS739" s="180"/>
      <c r="CT739" s="180"/>
      <c r="CU739" s="180"/>
      <c r="CV739" s="189"/>
      <c r="CW739" s="21"/>
      <c r="CX739" s="196"/>
    </row>
    <row r="740" spans="1:102" ht="15" customHeight="1" x14ac:dyDescent="0.25">
      <c r="A740" s="220"/>
      <c r="B740" s="230"/>
      <c r="C740" s="223"/>
      <c r="D740" s="226"/>
      <c r="E740" s="228"/>
      <c r="F740" s="30" t="s">
        <v>23</v>
      </c>
      <c r="G740" s="44"/>
      <c r="H740" s="129"/>
      <c r="I740" s="28"/>
      <c r="J740" s="111"/>
      <c r="K740" s="111"/>
      <c r="L740" s="111"/>
      <c r="M740" s="111"/>
      <c r="N740" s="28"/>
      <c r="O740" s="28"/>
      <c r="P740" s="28"/>
      <c r="Q740" s="28"/>
      <c r="R740" s="28"/>
      <c r="S740" s="28"/>
      <c r="T740" s="28"/>
      <c r="U740" s="28"/>
      <c r="V740" s="28"/>
      <c r="W740" s="28"/>
      <c r="X740" s="28"/>
      <c r="Y740" s="28"/>
      <c r="Z740" s="28"/>
      <c r="AA740" s="28"/>
      <c r="AB740" s="28"/>
      <c r="AC740" s="28"/>
      <c r="AD740" s="28"/>
      <c r="AE740" s="28"/>
      <c r="AF740" s="28"/>
      <c r="AG740" s="28"/>
      <c r="AH740" s="28"/>
      <c r="AI740" s="28"/>
      <c r="AJ740" s="130"/>
      <c r="AK740" s="180"/>
      <c r="AL740" s="180"/>
      <c r="AM740" s="180"/>
      <c r="AN740" s="180"/>
      <c r="AO740" s="180"/>
      <c r="AP740" s="180"/>
      <c r="AQ740" s="180"/>
      <c r="AR740" s="180"/>
      <c r="AS740" s="180"/>
      <c r="AT740" s="180"/>
      <c r="AU740" s="180"/>
      <c r="AV740" s="180"/>
      <c r="AW740" s="180"/>
      <c r="AX740" s="180"/>
      <c r="AY740" s="180"/>
      <c r="AZ740" s="180"/>
      <c r="BA740" s="180"/>
      <c r="BB740" s="180"/>
      <c r="BC740" s="180"/>
      <c r="BD740" s="180"/>
      <c r="BE740" s="180"/>
      <c r="BF740" s="180"/>
      <c r="BG740" s="180"/>
      <c r="BH740" s="180"/>
      <c r="BI740" s="180"/>
      <c r="BJ740" s="180"/>
      <c r="BK740" s="180"/>
      <c r="BL740" s="180"/>
      <c r="BM740" s="180"/>
      <c r="BN740" s="180"/>
      <c r="BO740" s="180"/>
      <c r="BP740" s="180"/>
      <c r="BQ740" s="180"/>
      <c r="BR740" s="180"/>
      <c r="BS740" s="180"/>
      <c r="BT740" s="180"/>
      <c r="BU740" s="180"/>
      <c r="BV740" s="180"/>
      <c r="BW740" s="180"/>
      <c r="BX740" s="180"/>
      <c r="BY740" s="180"/>
      <c r="BZ740" s="180"/>
      <c r="CA740" s="180"/>
      <c r="CB740" s="180"/>
      <c r="CC740" s="180"/>
      <c r="CD740" s="180"/>
      <c r="CE740" s="180"/>
      <c r="CF740" s="180"/>
      <c r="CG740" s="180"/>
      <c r="CH740" s="180"/>
      <c r="CI740" s="180"/>
      <c r="CJ740" s="180"/>
      <c r="CK740" s="180"/>
      <c r="CL740" s="180"/>
      <c r="CM740" s="180"/>
      <c r="CN740" s="180"/>
      <c r="CO740" s="180"/>
      <c r="CP740" s="180"/>
      <c r="CQ740" s="180"/>
      <c r="CR740" s="180"/>
      <c r="CS740" s="180"/>
      <c r="CT740" s="180"/>
      <c r="CU740" s="180"/>
      <c r="CV740" s="189"/>
      <c r="CW740" s="21"/>
      <c r="CX740" s="196"/>
    </row>
    <row r="741" spans="1:102" ht="15" customHeight="1" x14ac:dyDescent="0.25">
      <c r="A741" s="220"/>
      <c r="B741" s="230"/>
      <c r="C741" s="223"/>
      <c r="D741" s="226"/>
      <c r="E741" s="228"/>
      <c r="F741" s="30" t="s">
        <v>24</v>
      </c>
      <c r="G741" s="44"/>
      <c r="H741" s="129"/>
      <c r="I741" s="28"/>
      <c r="J741" s="111"/>
      <c r="K741" s="111"/>
      <c r="L741" s="111"/>
      <c r="M741" s="111"/>
      <c r="N741" s="28"/>
      <c r="O741" s="28"/>
      <c r="P741" s="28"/>
      <c r="Q741" s="28"/>
      <c r="R741" s="28"/>
      <c r="S741" s="28"/>
      <c r="T741" s="28"/>
      <c r="U741" s="28"/>
      <c r="V741" s="28"/>
      <c r="W741" s="28"/>
      <c r="X741" s="28"/>
      <c r="Y741" s="28"/>
      <c r="Z741" s="28"/>
      <c r="AA741" s="28"/>
      <c r="AB741" s="28"/>
      <c r="AC741" s="28"/>
      <c r="AD741" s="28"/>
      <c r="AE741" s="28"/>
      <c r="AF741" s="28"/>
      <c r="AG741" s="28"/>
      <c r="AH741" s="28"/>
      <c r="AI741" s="28"/>
      <c r="AJ741" s="130"/>
      <c r="AK741" s="180"/>
      <c r="AL741" s="180"/>
      <c r="AM741" s="180"/>
      <c r="AN741" s="180"/>
      <c r="AO741" s="180"/>
      <c r="AP741" s="180"/>
      <c r="AQ741" s="180"/>
      <c r="AR741" s="180"/>
      <c r="AS741" s="180"/>
      <c r="AT741" s="180"/>
      <c r="AU741" s="180"/>
      <c r="AV741" s="180"/>
      <c r="AW741" s="180"/>
      <c r="AX741" s="180"/>
      <c r="AY741" s="180"/>
      <c r="AZ741" s="180"/>
      <c r="BA741" s="180"/>
      <c r="BB741" s="180"/>
      <c r="BC741" s="180"/>
      <c r="BD741" s="180"/>
      <c r="BE741" s="180"/>
      <c r="BF741" s="180"/>
      <c r="BG741" s="180"/>
      <c r="BH741" s="180"/>
      <c r="BI741" s="180"/>
      <c r="BJ741" s="180"/>
      <c r="BK741" s="180"/>
      <c r="BL741" s="180"/>
      <c r="BM741" s="180"/>
      <c r="BN741" s="180"/>
      <c r="BO741" s="180"/>
      <c r="BP741" s="180"/>
      <c r="BQ741" s="180"/>
      <c r="BR741" s="180"/>
      <c r="BS741" s="180"/>
      <c r="BT741" s="180"/>
      <c r="BU741" s="180"/>
      <c r="BV741" s="180"/>
      <c r="BW741" s="180"/>
      <c r="BX741" s="180"/>
      <c r="BY741" s="180"/>
      <c r="BZ741" s="180"/>
      <c r="CA741" s="180"/>
      <c r="CB741" s="180"/>
      <c r="CC741" s="180"/>
      <c r="CD741" s="180"/>
      <c r="CE741" s="180"/>
      <c r="CF741" s="180"/>
      <c r="CG741" s="180"/>
      <c r="CH741" s="180"/>
      <c r="CI741" s="180"/>
      <c r="CJ741" s="180"/>
      <c r="CK741" s="180"/>
      <c r="CL741" s="180"/>
      <c r="CM741" s="180"/>
      <c r="CN741" s="180"/>
      <c r="CO741" s="180"/>
      <c r="CP741" s="180"/>
      <c r="CQ741" s="180"/>
      <c r="CR741" s="180"/>
      <c r="CS741" s="180"/>
      <c r="CT741" s="180"/>
      <c r="CU741" s="180"/>
      <c r="CV741" s="189"/>
      <c r="CW741" s="21"/>
      <c r="CX741" s="196"/>
    </row>
    <row r="742" spans="1:102" ht="15" customHeight="1" x14ac:dyDescent="0.25">
      <c r="A742" s="220"/>
      <c r="B742" s="230"/>
      <c r="C742" s="223"/>
      <c r="D742" s="226"/>
      <c r="E742" s="228"/>
      <c r="F742" s="30" t="s">
        <v>25</v>
      </c>
      <c r="G742" s="44"/>
      <c r="H742" s="129"/>
      <c r="I742" s="28"/>
      <c r="J742" s="111"/>
      <c r="K742" s="111"/>
      <c r="L742" s="111"/>
      <c r="M742" s="111"/>
      <c r="N742" s="28"/>
      <c r="O742" s="28"/>
      <c r="P742" s="28"/>
      <c r="Q742" s="28"/>
      <c r="R742" s="28"/>
      <c r="S742" s="28"/>
      <c r="T742" s="28"/>
      <c r="U742" s="28"/>
      <c r="V742" s="28"/>
      <c r="W742" s="28"/>
      <c r="X742" s="28"/>
      <c r="Y742" s="28"/>
      <c r="Z742" s="28"/>
      <c r="AA742" s="28"/>
      <c r="AB742" s="28"/>
      <c r="AC742" s="28"/>
      <c r="AD742" s="28"/>
      <c r="AE742" s="28"/>
      <c r="AF742" s="28"/>
      <c r="AG742" s="28"/>
      <c r="AH742" s="28"/>
      <c r="AI742" s="28"/>
      <c r="AJ742" s="130"/>
      <c r="AK742" s="180"/>
      <c r="AL742" s="180"/>
      <c r="AM742" s="180"/>
      <c r="AN742" s="180"/>
      <c r="AO742" s="180"/>
      <c r="AP742" s="180"/>
      <c r="AQ742" s="180"/>
      <c r="AR742" s="180"/>
      <c r="AS742" s="180"/>
      <c r="AT742" s="180"/>
      <c r="AU742" s="180"/>
      <c r="AV742" s="180"/>
      <c r="AW742" s="180"/>
      <c r="AX742" s="180"/>
      <c r="AY742" s="180"/>
      <c r="AZ742" s="180"/>
      <c r="BA742" s="180"/>
      <c r="BB742" s="180"/>
      <c r="BC742" s="180"/>
      <c r="BD742" s="180"/>
      <c r="BE742" s="180"/>
      <c r="BF742" s="180"/>
      <c r="BG742" s="180"/>
      <c r="BH742" s="180"/>
      <c r="BI742" s="180"/>
      <c r="BJ742" s="180"/>
      <c r="BK742" s="180"/>
      <c r="BL742" s="180"/>
      <c r="BM742" s="180"/>
      <c r="BN742" s="180"/>
      <c r="BO742" s="180"/>
      <c r="BP742" s="180"/>
      <c r="BQ742" s="180"/>
      <c r="BR742" s="180"/>
      <c r="BS742" s="180"/>
      <c r="BT742" s="180"/>
      <c r="BU742" s="180"/>
      <c r="BV742" s="180"/>
      <c r="BW742" s="180"/>
      <c r="BX742" s="180"/>
      <c r="BY742" s="180"/>
      <c r="BZ742" s="180"/>
      <c r="CA742" s="180"/>
      <c r="CB742" s="180"/>
      <c r="CC742" s="180"/>
      <c r="CD742" s="180"/>
      <c r="CE742" s="180"/>
      <c r="CF742" s="180"/>
      <c r="CG742" s="180"/>
      <c r="CH742" s="180"/>
      <c r="CI742" s="180"/>
      <c r="CJ742" s="180"/>
      <c r="CK742" s="180"/>
      <c r="CL742" s="180"/>
      <c r="CM742" s="180"/>
      <c r="CN742" s="180"/>
      <c r="CO742" s="180"/>
      <c r="CP742" s="180"/>
      <c r="CQ742" s="180"/>
      <c r="CR742" s="180"/>
      <c r="CS742" s="180"/>
      <c r="CT742" s="180"/>
      <c r="CU742" s="180"/>
      <c r="CV742" s="189"/>
      <c r="CW742" s="21"/>
      <c r="CX742" s="196"/>
    </row>
    <row r="743" spans="1:102" ht="15" customHeight="1" x14ac:dyDescent="0.25">
      <c r="A743" s="220"/>
      <c r="B743" s="230"/>
      <c r="C743" s="223"/>
      <c r="D743" s="226"/>
      <c r="E743" s="228"/>
      <c r="F743" s="31" t="s">
        <v>26</v>
      </c>
      <c r="G743" s="129" t="str">
        <f t="shared" ref="G743" si="170">IF(COUNTIF(I743:CV746,"&gt;0"),"Yes","No")</f>
        <v>No</v>
      </c>
      <c r="H743" s="131"/>
      <c r="I743" s="109"/>
      <c r="J743" s="109"/>
      <c r="K743" s="109"/>
      <c r="L743" s="109"/>
      <c r="M743" s="109"/>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132"/>
      <c r="AK743" s="181"/>
      <c r="AL743" s="181"/>
      <c r="AM743" s="181"/>
      <c r="AN743" s="181"/>
      <c r="AO743" s="181"/>
      <c r="AP743" s="181"/>
      <c r="AQ743" s="181"/>
      <c r="AR743" s="181"/>
      <c r="AS743" s="181"/>
      <c r="AT743" s="181"/>
      <c r="AU743" s="181"/>
      <c r="AV743" s="181"/>
      <c r="AW743" s="181"/>
      <c r="AX743" s="181"/>
      <c r="AY743" s="181"/>
      <c r="AZ743" s="181"/>
      <c r="BA743" s="181"/>
      <c r="BB743" s="181"/>
      <c r="BC743" s="181"/>
      <c r="BD743" s="181"/>
      <c r="BE743" s="181"/>
      <c r="BF743" s="181"/>
      <c r="BG743" s="181"/>
      <c r="BH743" s="181"/>
      <c r="BI743" s="181"/>
      <c r="BJ743" s="181"/>
      <c r="BK743" s="181"/>
      <c r="BL743" s="181"/>
      <c r="BM743" s="181"/>
      <c r="BN743" s="181"/>
      <c r="BO743" s="181"/>
      <c r="BP743" s="181"/>
      <c r="BQ743" s="181"/>
      <c r="BR743" s="181"/>
      <c r="BS743" s="181"/>
      <c r="BT743" s="181"/>
      <c r="BU743" s="181"/>
      <c r="BV743" s="181"/>
      <c r="BW743" s="181"/>
      <c r="BX743" s="181"/>
      <c r="BY743" s="181"/>
      <c r="BZ743" s="181"/>
      <c r="CA743" s="181"/>
      <c r="CB743" s="181"/>
      <c r="CC743" s="181"/>
      <c r="CD743" s="181"/>
      <c r="CE743" s="181"/>
      <c r="CF743" s="181"/>
      <c r="CG743" s="181"/>
      <c r="CH743" s="181"/>
      <c r="CI743" s="181"/>
      <c r="CJ743" s="181"/>
      <c r="CK743" s="181"/>
      <c r="CL743" s="181"/>
      <c r="CM743" s="181"/>
      <c r="CN743" s="181"/>
      <c r="CO743" s="181"/>
      <c r="CP743" s="181"/>
      <c r="CQ743" s="181"/>
      <c r="CR743" s="181"/>
      <c r="CS743" s="181"/>
      <c r="CT743" s="181"/>
      <c r="CU743" s="181"/>
      <c r="CV743" s="190"/>
      <c r="CW743" s="21"/>
      <c r="CX743" s="196"/>
    </row>
    <row r="744" spans="1:102" ht="15" customHeight="1" x14ac:dyDescent="0.25">
      <c r="A744" s="220"/>
      <c r="B744" s="230"/>
      <c r="C744" s="223"/>
      <c r="D744" s="226"/>
      <c r="E744" s="228"/>
      <c r="F744" s="31" t="s">
        <v>27</v>
      </c>
      <c r="G744" s="44"/>
      <c r="H744" s="131"/>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132"/>
      <c r="AK744" s="181"/>
      <c r="AL744" s="181"/>
      <c r="AM744" s="181"/>
      <c r="AN744" s="181"/>
      <c r="AO744" s="181"/>
      <c r="AP744" s="181"/>
      <c r="AQ744" s="181"/>
      <c r="AR744" s="181"/>
      <c r="AS744" s="181"/>
      <c r="AT744" s="181"/>
      <c r="AU744" s="181"/>
      <c r="AV744" s="181"/>
      <c r="AW744" s="181"/>
      <c r="AX744" s="181"/>
      <c r="AY744" s="181"/>
      <c r="AZ744" s="181"/>
      <c r="BA744" s="181"/>
      <c r="BB744" s="181"/>
      <c r="BC744" s="181"/>
      <c r="BD744" s="181"/>
      <c r="BE744" s="181"/>
      <c r="BF744" s="181"/>
      <c r="BG744" s="181"/>
      <c r="BH744" s="181"/>
      <c r="BI744" s="181"/>
      <c r="BJ744" s="181"/>
      <c r="BK744" s="181"/>
      <c r="BL744" s="181"/>
      <c r="BM744" s="181"/>
      <c r="BN744" s="181"/>
      <c r="BO744" s="181"/>
      <c r="BP744" s="181"/>
      <c r="BQ744" s="181"/>
      <c r="BR744" s="181"/>
      <c r="BS744" s="181"/>
      <c r="BT744" s="181"/>
      <c r="BU744" s="181"/>
      <c r="BV744" s="181"/>
      <c r="BW744" s="181"/>
      <c r="BX744" s="181"/>
      <c r="BY744" s="181"/>
      <c r="BZ744" s="181"/>
      <c r="CA744" s="181"/>
      <c r="CB744" s="181"/>
      <c r="CC744" s="181"/>
      <c r="CD744" s="181"/>
      <c r="CE744" s="181"/>
      <c r="CF744" s="181"/>
      <c r="CG744" s="181"/>
      <c r="CH744" s="181"/>
      <c r="CI744" s="181"/>
      <c r="CJ744" s="181"/>
      <c r="CK744" s="181"/>
      <c r="CL744" s="181"/>
      <c r="CM744" s="181"/>
      <c r="CN744" s="181"/>
      <c r="CO744" s="181"/>
      <c r="CP744" s="181"/>
      <c r="CQ744" s="181"/>
      <c r="CR744" s="181"/>
      <c r="CS744" s="181"/>
      <c r="CT744" s="181"/>
      <c r="CU744" s="181"/>
      <c r="CV744" s="190"/>
      <c r="CW744" s="21"/>
      <c r="CX744" s="196"/>
    </row>
    <row r="745" spans="1:102" ht="15" customHeight="1" x14ac:dyDescent="0.25">
      <c r="A745" s="220"/>
      <c r="B745" s="230"/>
      <c r="C745" s="223"/>
      <c r="D745" s="226"/>
      <c r="E745" s="228"/>
      <c r="F745" s="31" t="s">
        <v>28</v>
      </c>
      <c r="G745" s="44"/>
      <c r="H745" s="131"/>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132"/>
      <c r="AK745" s="181"/>
      <c r="AL745" s="181"/>
      <c r="AM745" s="181"/>
      <c r="AN745" s="181"/>
      <c r="AO745" s="181"/>
      <c r="AP745" s="181"/>
      <c r="AQ745" s="181"/>
      <c r="AR745" s="181"/>
      <c r="AS745" s="181"/>
      <c r="AT745" s="181"/>
      <c r="AU745" s="181"/>
      <c r="AV745" s="181"/>
      <c r="AW745" s="181"/>
      <c r="AX745" s="181"/>
      <c r="AY745" s="181"/>
      <c r="AZ745" s="181"/>
      <c r="BA745" s="181"/>
      <c r="BB745" s="181"/>
      <c r="BC745" s="181"/>
      <c r="BD745" s="181"/>
      <c r="BE745" s="181"/>
      <c r="BF745" s="181"/>
      <c r="BG745" s="181"/>
      <c r="BH745" s="181"/>
      <c r="BI745" s="181"/>
      <c r="BJ745" s="181"/>
      <c r="BK745" s="181"/>
      <c r="BL745" s="181"/>
      <c r="BM745" s="181"/>
      <c r="BN745" s="181"/>
      <c r="BO745" s="181"/>
      <c r="BP745" s="181"/>
      <c r="BQ745" s="181"/>
      <c r="BR745" s="181"/>
      <c r="BS745" s="181"/>
      <c r="BT745" s="181"/>
      <c r="BU745" s="181"/>
      <c r="BV745" s="181"/>
      <c r="BW745" s="181"/>
      <c r="BX745" s="181"/>
      <c r="BY745" s="181"/>
      <c r="BZ745" s="181"/>
      <c r="CA745" s="181"/>
      <c r="CB745" s="181"/>
      <c r="CC745" s="181"/>
      <c r="CD745" s="181"/>
      <c r="CE745" s="181"/>
      <c r="CF745" s="181"/>
      <c r="CG745" s="181"/>
      <c r="CH745" s="181"/>
      <c r="CI745" s="181"/>
      <c r="CJ745" s="181"/>
      <c r="CK745" s="181"/>
      <c r="CL745" s="181"/>
      <c r="CM745" s="181"/>
      <c r="CN745" s="181"/>
      <c r="CO745" s="181"/>
      <c r="CP745" s="181"/>
      <c r="CQ745" s="181"/>
      <c r="CR745" s="181"/>
      <c r="CS745" s="181"/>
      <c r="CT745" s="181"/>
      <c r="CU745" s="181"/>
      <c r="CV745" s="190"/>
      <c r="CW745" s="21"/>
      <c r="CX745" s="196"/>
    </row>
    <row r="746" spans="1:102" ht="15" customHeight="1" x14ac:dyDescent="0.25">
      <c r="A746" s="220"/>
      <c r="B746" s="230"/>
      <c r="C746" s="223"/>
      <c r="D746" s="226"/>
      <c r="E746" s="228"/>
      <c r="F746" s="31" t="s">
        <v>29</v>
      </c>
      <c r="G746" s="44"/>
      <c r="H746" s="131"/>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132"/>
      <c r="AK746" s="181"/>
      <c r="AL746" s="181"/>
      <c r="AM746" s="181"/>
      <c r="AN746" s="181"/>
      <c r="AO746" s="181"/>
      <c r="AP746" s="181"/>
      <c r="AQ746" s="181"/>
      <c r="AR746" s="181"/>
      <c r="AS746" s="181"/>
      <c r="AT746" s="181"/>
      <c r="AU746" s="181"/>
      <c r="AV746" s="181"/>
      <c r="AW746" s="181"/>
      <c r="AX746" s="181"/>
      <c r="AY746" s="181"/>
      <c r="AZ746" s="181"/>
      <c r="BA746" s="181"/>
      <c r="BB746" s="181"/>
      <c r="BC746" s="181"/>
      <c r="BD746" s="181"/>
      <c r="BE746" s="181"/>
      <c r="BF746" s="181"/>
      <c r="BG746" s="181"/>
      <c r="BH746" s="181"/>
      <c r="BI746" s="181"/>
      <c r="BJ746" s="181"/>
      <c r="BK746" s="181"/>
      <c r="BL746" s="181"/>
      <c r="BM746" s="181"/>
      <c r="BN746" s="181"/>
      <c r="BO746" s="181"/>
      <c r="BP746" s="181"/>
      <c r="BQ746" s="181"/>
      <c r="BR746" s="181"/>
      <c r="BS746" s="181"/>
      <c r="BT746" s="181"/>
      <c r="BU746" s="181"/>
      <c r="BV746" s="181"/>
      <c r="BW746" s="181"/>
      <c r="BX746" s="181"/>
      <c r="BY746" s="181"/>
      <c r="BZ746" s="181"/>
      <c r="CA746" s="181"/>
      <c r="CB746" s="181"/>
      <c r="CC746" s="181"/>
      <c r="CD746" s="181"/>
      <c r="CE746" s="181"/>
      <c r="CF746" s="181"/>
      <c r="CG746" s="181"/>
      <c r="CH746" s="181"/>
      <c r="CI746" s="181"/>
      <c r="CJ746" s="181"/>
      <c r="CK746" s="181"/>
      <c r="CL746" s="181"/>
      <c r="CM746" s="181"/>
      <c r="CN746" s="181"/>
      <c r="CO746" s="181"/>
      <c r="CP746" s="181"/>
      <c r="CQ746" s="181"/>
      <c r="CR746" s="181"/>
      <c r="CS746" s="181"/>
      <c r="CT746" s="181"/>
      <c r="CU746" s="181"/>
      <c r="CV746" s="190"/>
      <c r="CW746" s="21"/>
      <c r="CX746" s="196"/>
    </row>
    <row r="747" spans="1:102" ht="15" customHeight="1" x14ac:dyDescent="0.25">
      <c r="A747" s="220"/>
      <c r="B747" s="230"/>
      <c r="C747" s="223"/>
      <c r="D747" s="226"/>
      <c r="E747" s="228"/>
      <c r="F747" s="32" t="s">
        <v>30</v>
      </c>
      <c r="G747" s="133" t="str">
        <f t="shared" ref="G747" si="171">IF(COUNTIF(I747:CV750,"&gt;0"),"Yes","No")</f>
        <v>No</v>
      </c>
      <c r="H747" s="133"/>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134"/>
      <c r="AK747" s="182"/>
      <c r="AL747" s="182"/>
      <c r="AM747" s="182"/>
      <c r="AN747" s="182"/>
      <c r="AO747" s="182"/>
      <c r="AP747" s="182"/>
      <c r="AQ747" s="182"/>
      <c r="AR747" s="182"/>
      <c r="AS747" s="182"/>
      <c r="AT747" s="182"/>
      <c r="AU747" s="182"/>
      <c r="AV747" s="182"/>
      <c r="AW747" s="182"/>
      <c r="AX747" s="182"/>
      <c r="AY747" s="182"/>
      <c r="AZ747" s="182"/>
      <c r="BA747" s="182"/>
      <c r="BB747" s="182"/>
      <c r="BC747" s="182"/>
      <c r="BD747" s="182"/>
      <c r="BE747" s="182"/>
      <c r="BF747" s="182"/>
      <c r="BG747" s="182"/>
      <c r="BH747" s="182"/>
      <c r="BI747" s="182"/>
      <c r="BJ747" s="182"/>
      <c r="BK747" s="182"/>
      <c r="BL747" s="182"/>
      <c r="BM747" s="182"/>
      <c r="BN747" s="182"/>
      <c r="BO747" s="182"/>
      <c r="BP747" s="182"/>
      <c r="BQ747" s="182"/>
      <c r="BR747" s="182"/>
      <c r="BS747" s="182"/>
      <c r="BT747" s="182"/>
      <c r="BU747" s="182"/>
      <c r="BV747" s="182"/>
      <c r="BW747" s="182"/>
      <c r="BX747" s="182"/>
      <c r="BY747" s="182"/>
      <c r="BZ747" s="182"/>
      <c r="CA747" s="182"/>
      <c r="CB747" s="182"/>
      <c r="CC747" s="182"/>
      <c r="CD747" s="182"/>
      <c r="CE747" s="182"/>
      <c r="CF747" s="182"/>
      <c r="CG747" s="182"/>
      <c r="CH747" s="182"/>
      <c r="CI747" s="182"/>
      <c r="CJ747" s="182"/>
      <c r="CK747" s="182"/>
      <c r="CL747" s="182"/>
      <c r="CM747" s="182"/>
      <c r="CN747" s="182"/>
      <c r="CO747" s="182"/>
      <c r="CP747" s="182"/>
      <c r="CQ747" s="182"/>
      <c r="CR747" s="182"/>
      <c r="CS747" s="182"/>
      <c r="CT747" s="182"/>
      <c r="CU747" s="182"/>
      <c r="CV747" s="191"/>
      <c r="CW747" s="21"/>
      <c r="CX747" s="196"/>
    </row>
    <row r="748" spans="1:102" ht="15" customHeight="1" x14ac:dyDescent="0.25">
      <c r="A748" s="220"/>
      <c r="B748" s="230"/>
      <c r="C748" s="223"/>
      <c r="D748" s="226"/>
      <c r="E748" s="228"/>
      <c r="F748" s="32" t="s">
        <v>31</v>
      </c>
      <c r="G748" s="44"/>
      <c r="H748" s="133"/>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134"/>
      <c r="AK748" s="182"/>
      <c r="AL748" s="182"/>
      <c r="AM748" s="182"/>
      <c r="AN748" s="182"/>
      <c r="AO748" s="182"/>
      <c r="AP748" s="182"/>
      <c r="AQ748" s="182"/>
      <c r="AR748" s="182"/>
      <c r="AS748" s="182"/>
      <c r="AT748" s="182"/>
      <c r="AU748" s="182"/>
      <c r="AV748" s="182"/>
      <c r="AW748" s="182"/>
      <c r="AX748" s="182"/>
      <c r="AY748" s="182"/>
      <c r="AZ748" s="182"/>
      <c r="BA748" s="182"/>
      <c r="BB748" s="182"/>
      <c r="BC748" s="182"/>
      <c r="BD748" s="182"/>
      <c r="BE748" s="182"/>
      <c r="BF748" s="182"/>
      <c r="BG748" s="182"/>
      <c r="BH748" s="182"/>
      <c r="BI748" s="182"/>
      <c r="BJ748" s="182"/>
      <c r="BK748" s="182"/>
      <c r="BL748" s="182"/>
      <c r="BM748" s="182"/>
      <c r="BN748" s="182"/>
      <c r="BO748" s="182"/>
      <c r="BP748" s="182"/>
      <c r="BQ748" s="182"/>
      <c r="BR748" s="182"/>
      <c r="BS748" s="182"/>
      <c r="BT748" s="182"/>
      <c r="BU748" s="182"/>
      <c r="BV748" s="182"/>
      <c r="BW748" s="182"/>
      <c r="BX748" s="182"/>
      <c r="BY748" s="182"/>
      <c r="BZ748" s="182"/>
      <c r="CA748" s="182"/>
      <c r="CB748" s="182"/>
      <c r="CC748" s="182"/>
      <c r="CD748" s="182"/>
      <c r="CE748" s="182"/>
      <c r="CF748" s="182"/>
      <c r="CG748" s="182"/>
      <c r="CH748" s="182"/>
      <c r="CI748" s="182"/>
      <c r="CJ748" s="182"/>
      <c r="CK748" s="182"/>
      <c r="CL748" s="182"/>
      <c r="CM748" s="182"/>
      <c r="CN748" s="182"/>
      <c r="CO748" s="182"/>
      <c r="CP748" s="182"/>
      <c r="CQ748" s="182"/>
      <c r="CR748" s="182"/>
      <c r="CS748" s="182"/>
      <c r="CT748" s="182"/>
      <c r="CU748" s="182"/>
      <c r="CV748" s="191"/>
      <c r="CW748" s="21"/>
      <c r="CX748" s="196"/>
    </row>
    <row r="749" spans="1:102" ht="15" customHeight="1" x14ac:dyDescent="0.25">
      <c r="A749" s="220"/>
      <c r="B749" s="230"/>
      <c r="C749" s="223"/>
      <c r="D749" s="226"/>
      <c r="E749" s="228"/>
      <c r="F749" s="32" t="s">
        <v>32</v>
      </c>
      <c r="G749" s="44"/>
      <c r="H749" s="133"/>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134"/>
      <c r="AK749" s="182"/>
      <c r="AL749" s="182"/>
      <c r="AM749" s="182"/>
      <c r="AN749" s="182"/>
      <c r="AO749" s="182"/>
      <c r="AP749" s="182"/>
      <c r="AQ749" s="182"/>
      <c r="AR749" s="182"/>
      <c r="AS749" s="182"/>
      <c r="AT749" s="182"/>
      <c r="AU749" s="182"/>
      <c r="AV749" s="182"/>
      <c r="AW749" s="182"/>
      <c r="AX749" s="182"/>
      <c r="AY749" s="182"/>
      <c r="AZ749" s="182"/>
      <c r="BA749" s="182"/>
      <c r="BB749" s="182"/>
      <c r="BC749" s="182"/>
      <c r="BD749" s="182"/>
      <c r="BE749" s="182"/>
      <c r="BF749" s="182"/>
      <c r="BG749" s="182"/>
      <c r="BH749" s="182"/>
      <c r="BI749" s="182"/>
      <c r="BJ749" s="182"/>
      <c r="BK749" s="182"/>
      <c r="BL749" s="182"/>
      <c r="BM749" s="182"/>
      <c r="BN749" s="182"/>
      <c r="BO749" s="182"/>
      <c r="BP749" s="182"/>
      <c r="BQ749" s="182"/>
      <c r="BR749" s="182"/>
      <c r="BS749" s="182"/>
      <c r="BT749" s="182"/>
      <c r="BU749" s="182"/>
      <c r="BV749" s="182"/>
      <c r="BW749" s="182"/>
      <c r="BX749" s="182"/>
      <c r="BY749" s="182"/>
      <c r="BZ749" s="182"/>
      <c r="CA749" s="182"/>
      <c r="CB749" s="182"/>
      <c r="CC749" s="182"/>
      <c r="CD749" s="182"/>
      <c r="CE749" s="182"/>
      <c r="CF749" s="182"/>
      <c r="CG749" s="182"/>
      <c r="CH749" s="182"/>
      <c r="CI749" s="182"/>
      <c r="CJ749" s="182"/>
      <c r="CK749" s="182"/>
      <c r="CL749" s="182"/>
      <c r="CM749" s="182"/>
      <c r="CN749" s="182"/>
      <c r="CO749" s="182"/>
      <c r="CP749" s="182"/>
      <c r="CQ749" s="182"/>
      <c r="CR749" s="182"/>
      <c r="CS749" s="182"/>
      <c r="CT749" s="182"/>
      <c r="CU749" s="182"/>
      <c r="CV749" s="191"/>
      <c r="CW749" s="21"/>
      <c r="CX749" s="196"/>
    </row>
    <row r="750" spans="1:102" ht="15" customHeight="1" x14ac:dyDescent="0.25">
      <c r="A750" s="220"/>
      <c r="B750" s="230"/>
      <c r="C750" s="223"/>
      <c r="D750" s="226"/>
      <c r="E750" s="228"/>
      <c r="F750" s="32" t="s">
        <v>33</v>
      </c>
      <c r="G750" s="44"/>
      <c r="H750" s="133"/>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134"/>
      <c r="AK750" s="182"/>
      <c r="AL750" s="182"/>
      <c r="AM750" s="182"/>
      <c r="AN750" s="182"/>
      <c r="AO750" s="182"/>
      <c r="AP750" s="182"/>
      <c r="AQ750" s="182"/>
      <c r="AR750" s="182"/>
      <c r="AS750" s="182"/>
      <c r="AT750" s="182"/>
      <c r="AU750" s="182"/>
      <c r="AV750" s="182"/>
      <c r="AW750" s="182"/>
      <c r="AX750" s="182"/>
      <c r="AY750" s="182"/>
      <c r="AZ750" s="182"/>
      <c r="BA750" s="182"/>
      <c r="BB750" s="182"/>
      <c r="BC750" s="182"/>
      <c r="BD750" s="182"/>
      <c r="BE750" s="182"/>
      <c r="BF750" s="182"/>
      <c r="BG750" s="182"/>
      <c r="BH750" s="182"/>
      <c r="BI750" s="182"/>
      <c r="BJ750" s="182"/>
      <c r="BK750" s="182"/>
      <c r="BL750" s="182"/>
      <c r="BM750" s="182"/>
      <c r="BN750" s="182"/>
      <c r="BO750" s="182"/>
      <c r="BP750" s="182"/>
      <c r="BQ750" s="182"/>
      <c r="BR750" s="182"/>
      <c r="BS750" s="182"/>
      <c r="BT750" s="182"/>
      <c r="BU750" s="182"/>
      <c r="BV750" s="182"/>
      <c r="BW750" s="182"/>
      <c r="BX750" s="182"/>
      <c r="BY750" s="182"/>
      <c r="BZ750" s="182"/>
      <c r="CA750" s="182"/>
      <c r="CB750" s="182"/>
      <c r="CC750" s="182"/>
      <c r="CD750" s="182"/>
      <c r="CE750" s="182"/>
      <c r="CF750" s="182"/>
      <c r="CG750" s="182"/>
      <c r="CH750" s="182"/>
      <c r="CI750" s="182"/>
      <c r="CJ750" s="182"/>
      <c r="CK750" s="182"/>
      <c r="CL750" s="182"/>
      <c r="CM750" s="182"/>
      <c r="CN750" s="182"/>
      <c r="CO750" s="182"/>
      <c r="CP750" s="182"/>
      <c r="CQ750" s="182"/>
      <c r="CR750" s="182"/>
      <c r="CS750" s="182"/>
      <c r="CT750" s="182"/>
      <c r="CU750" s="182"/>
      <c r="CV750" s="191"/>
      <c r="CW750" s="21"/>
      <c r="CX750" s="196"/>
    </row>
    <row r="751" spans="1:102" ht="15" customHeight="1" x14ac:dyDescent="0.25">
      <c r="A751" s="220"/>
      <c r="B751" s="230"/>
      <c r="C751" s="223"/>
      <c r="D751" s="226"/>
      <c r="E751" s="228"/>
      <c r="F751" s="47" t="s">
        <v>34</v>
      </c>
      <c r="G751" s="135" t="str">
        <f t="shared" ref="G751" si="172">IF(COUNTIF(I751:CV754,"&gt;0"),"Yes","No")</f>
        <v>No</v>
      </c>
      <c r="H751" s="135"/>
      <c r="I751" s="48"/>
      <c r="J751" s="48"/>
      <c r="K751" s="48"/>
      <c r="L751" s="48"/>
      <c r="M751" s="48"/>
      <c r="N751" s="48"/>
      <c r="O751" s="48"/>
      <c r="P751" s="48"/>
      <c r="Q751" s="48"/>
      <c r="R751" s="48"/>
      <c r="S751" s="48"/>
      <c r="T751" s="48"/>
      <c r="U751" s="48"/>
      <c r="V751" s="48"/>
      <c r="W751" s="48"/>
      <c r="X751" s="48"/>
      <c r="Y751" s="48"/>
      <c r="Z751" s="48"/>
      <c r="AA751" s="48"/>
      <c r="AB751" s="48"/>
      <c r="AC751" s="48"/>
      <c r="AD751" s="48"/>
      <c r="AE751" s="48"/>
      <c r="AF751" s="48"/>
      <c r="AG751" s="48"/>
      <c r="AH751" s="48"/>
      <c r="AI751" s="48"/>
      <c r="AJ751" s="136"/>
      <c r="AK751" s="183"/>
      <c r="AL751" s="183"/>
      <c r="AM751" s="183"/>
      <c r="AN751" s="183"/>
      <c r="AO751" s="183"/>
      <c r="AP751" s="183"/>
      <c r="AQ751" s="183"/>
      <c r="AR751" s="183"/>
      <c r="AS751" s="183"/>
      <c r="AT751" s="183"/>
      <c r="AU751" s="183"/>
      <c r="AV751" s="183"/>
      <c r="AW751" s="183"/>
      <c r="AX751" s="183"/>
      <c r="AY751" s="183"/>
      <c r="AZ751" s="183"/>
      <c r="BA751" s="183"/>
      <c r="BB751" s="183"/>
      <c r="BC751" s="183"/>
      <c r="BD751" s="183"/>
      <c r="BE751" s="183"/>
      <c r="BF751" s="183"/>
      <c r="BG751" s="183"/>
      <c r="BH751" s="183"/>
      <c r="BI751" s="183"/>
      <c r="BJ751" s="183"/>
      <c r="BK751" s="183"/>
      <c r="BL751" s="183"/>
      <c r="BM751" s="183"/>
      <c r="BN751" s="183"/>
      <c r="BO751" s="183"/>
      <c r="BP751" s="183"/>
      <c r="BQ751" s="183"/>
      <c r="BR751" s="183"/>
      <c r="BS751" s="183"/>
      <c r="BT751" s="183"/>
      <c r="BU751" s="183"/>
      <c r="BV751" s="183"/>
      <c r="BW751" s="183"/>
      <c r="BX751" s="183"/>
      <c r="BY751" s="183"/>
      <c r="BZ751" s="183"/>
      <c r="CA751" s="183"/>
      <c r="CB751" s="183"/>
      <c r="CC751" s="183"/>
      <c r="CD751" s="183"/>
      <c r="CE751" s="183"/>
      <c r="CF751" s="183"/>
      <c r="CG751" s="183"/>
      <c r="CH751" s="183"/>
      <c r="CI751" s="183"/>
      <c r="CJ751" s="183"/>
      <c r="CK751" s="183"/>
      <c r="CL751" s="183"/>
      <c r="CM751" s="183"/>
      <c r="CN751" s="183"/>
      <c r="CO751" s="183"/>
      <c r="CP751" s="183"/>
      <c r="CQ751" s="183"/>
      <c r="CR751" s="183"/>
      <c r="CS751" s="183"/>
      <c r="CT751" s="183"/>
      <c r="CU751" s="183"/>
      <c r="CV751" s="192"/>
      <c r="CW751" s="21"/>
      <c r="CX751" s="196"/>
    </row>
    <row r="752" spans="1:102" ht="15" customHeight="1" x14ac:dyDescent="0.25">
      <c r="A752" s="220"/>
      <c r="B752" s="230"/>
      <c r="C752" s="223"/>
      <c r="D752" s="226"/>
      <c r="E752" s="228"/>
      <c r="F752" s="47" t="s">
        <v>35</v>
      </c>
      <c r="G752" s="44"/>
      <c r="H752" s="135"/>
      <c r="I752" s="48"/>
      <c r="J752" s="48"/>
      <c r="K752" s="48"/>
      <c r="L752" s="48"/>
      <c r="M752" s="48"/>
      <c r="N752" s="48"/>
      <c r="O752" s="48"/>
      <c r="P752" s="48"/>
      <c r="Q752" s="48"/>
      <c r="R752" s="48"/>
      <c r="S752" s="48"/>
      <c r="T752" s="48"/>
      <c r="U752" s="48"/>
      <c r="V752" s="48"/>
      <c r="W752" s="48"/>
      <c r="X752" s="48"/>
      <c r="Y752" s="48"/>
      <c r="Z752" s="48"/>
      <c r="AA752" s="48"/>
      <c r="AB752" s="48"/>
      <c r="AC752" s="48"/>
      <c r="AD752" s="48"/>
      <c r="AE752" s="48"/>
      <c r="AF752" s="48"/>
      <c r="AG752" s="48"/>
      <c r="AH752" s="48"/>
      <c r="AI752" s="48"/>
      <c r="AJ752" s="136"/>
      <c r="AK752" s="183"/>
      <c r="AL752" s="183"/>
      <c r="AM752" s="183"/>
      <c r="AN752" s="183"/>
      <c r="AO752" s="183"/>
      <c r="AP752" s="183"/>
      <c r="AQ752" s="183"/>
      <c r="AR752" s="183"/>
      <c r="AS752" s="183"/>
      <c r="AT752" s="183"/>
      <c r="AU752" s="183"/>
      <c r="AV752" s="183"/>
      <c r="AW752" s="183"/>
      <c r="AX752" s="183"/>
      <c r="AY752" s="183"/>
      <c r="AZ752" s="183"/>
      <c r="BA752" s="183"/>
      <c r="BB752" s="183"/>
      <c r="BC752" s="183"/>
      <c r="BD752" s="183"/>
      <c r="BE752" s="183"/>
      <c r="BF752" s="183"/>
      <c r="BG752" s="183"/>
      <c r="BH752" s="183"/>
      <c r="BI752" s="183"/>
      <c r="BJ752" s="183"/>
      <c r="BK752" s="183"/>
      <c r="BL752" s="183"/>
      <c r="BM752" s="183"/>
      <c r="BN752" s="183"/>
      <c r="BO752" s="183"/>
      <c r="BP752" s="183"/>
      <c r="BQ752" s="183"/>
      <c r="BR752" s="183"/>
      <c r="BS752" s="183"/>
      <c r="BT752" s="183"/>
      <c r="BU752" s="183"/>
      <c r="BV752" s="183"/>
      <c r="BW752" s="183"/>
      <c r="BX752" s="183"/>
      <c r="BY752" s="183"/>
      <c r="BZ752" s="183"/>
      <c r="CA752" s="183"/>
      <c r="CB752" s="183"/>
      <c r="CC752" s="183"/>
      <c r="CD752" s="183"/>
      <c r="CE752" s="183"/>
      <c r="CF752" s="183"/>
      <c r="CG752" s="183"/>
      <c r="CH752" s="183"/>
      <c r="CI752" s="183"/>
      <c r="CJ752" s="183"/>
      <c r="CK752" s="183"/>
      <c r="CL752" s="183"/>
      <c r="CM752" s="183"/>
      <c r="CN752" s="183"/>
      <c r="CO752" s="183"/>
      <c r="CP752" s="183"/>
      <c r="CQ752" s="183"/>
      <c r="CR752" s="183"/>
      <c r="CS752" s="183"/>
      <c r="CT752" s="183"/>
      <c r="CU752" s="183"/>
      <c r="CV752" s="192"/>
      <c r="CW752" s="21"/>
      <c r="CX752" s="196"/>
    </row>
    <row r="753" spans="1:102" ht="15" customHeight="1" x14ac:dyDescent="0.25">
      <c r="A753" s="220"/>
      <c r="B753" s="230"/>
      <c r="C753" s="223"/>
      <c r="D753" s="226"/>
      <c r="E753" s="228"/>
      <c r="F753" s="47" t="s">
        <v>36</v>
      </c>
      <c r="G753" s="44"/>
      <c r="H753" s="135"/>
      <c r="I753" s="48"/>
      <c r="J753" s="48"/>
      <c r="K753" s="48"/>
      <c r="L753" s="48"/>
      <c r="M753" s="48"/>
      <c r="N753" s="48"/>
      <c r="O753" s="48"/>
      <c r="P753" s="48"/>
      <c r="Q753" s="48"/>
      <c r="R753" s="48"/>
      <c r="S753" s="48"/>
      <c r="T753" s="48"/>
      <c r="U753" s="48"/>
      <c r="V753" s="48"/>
      <c r="W753" s="48"/>
      <c r="X753" s="48"/>
      <c r="Y753" s="48"/>
      <c r="Z753" s="48"/>
      <c r="AA753" s="48"/>
      <c r="AB753" s="48"/>
      <c r="AC753" s="48"/>
      <c r="AD753" s="48"/>
      <c r="AE753" s="48"/>
      <c r="AF753" s="48"/>
      <c r="AG753" s="48"/>
      <c r="AH753" s="48"/>
      <c r="AI753" s="48"/>
      <c r="AJ753" s="136"/>
      <c r="AK753" s="183"/>
      <c r="AL753" s="183"/>
      <c r="AM753" s="183"/>
      <c r="AN753" s="183"/>
      <c r="AO753" s="183"/>
      <c r="AP753" s="183"/>
      <c r="AQ753" s="183"/>
      <c r="AR753" s="183"/>
      <c r="AS753" s="183"/>
      <c r="AT753" s="183"/>
      <c r="AU753" s="183"/>
      <c r="AV753" s="183"/>
      <c r="AW753" s="183"/>
      <c r="AX753" s="183"/>
      <c r="AY753" s="183"/>
      <c r="AZ753" s="183"/>
      <c r="BA753" s="183"/>
      <c r="BB753" s="183"/>
      <c r="BC753" s="183"/>
      <c r="BD753" s="183"/>
      <c r="BE753" s="183"/>
      <c r="BF753" s="183"/>
      <c r="BG753" s="183"/>
      <c r="BH753" s="183"/>
      <c r="BI753" s="183"/>
      <c r="BJ753" s="183"/>
      <c r="BK753" s="183"/>
      <c r="BL753" s="183"/>
      <c r="BM753" s="183"/>
      <c r="BN753" s="183"/>
      <c r="BO753" s="183"/>
      <c r="BP753" s="183"/>
      <c r="BQ753" s="183"/>
      <c r="BR753" s="183"/>
      <c r="BS753" s="183"/>
      <c r="BT753" s="183"/>
      <c r="BU753" s="183"/>
      <c r="BV753" s="183"/>
      <c r="BW753" s="183"/>
      <c r="BX753" s="183"/>
      <c r="BY753" s="183"/>
      <c r="BZ753" s="183"/>
      <c r="CA753" s="183"/>
      <c r="CB753" s="183"/>
      <c r="CC753" s="183"/>
      <c r="CD753" s="183"/>
      <c r="CE753" s="183"/>
      <c r="CF753" s="183"/>
      <c r="CG753" s="183"/>
      <c r="CH753" s="183"/>
      <c r="CI753" s="183"/>
      <c r="CJ753" s="183"/>
      <c r="CK753" s="183"/>
      <c r="CL753" s="183"/>
      <c r="CM753" s="183"/>
      <c r="CN753" s="183"/>
      <c r="CO753" s="183"/>
      <c r="CP753" s="183"/>
      <c r="CQ753" s="183"/>
      <c r="CR753" s="183"/>
      <c r="CS753" s="183"/>
      <c r="CT753" s="183"/>
      <c r="CU753" s="183"/>
      <c r="CV753" s="192"/>
      <c r="CW753" s="21"/>
      <c r="CX753" s="196"/>
    </row>
    <row r="754" spans="1:102" ht="15" customHeight="1" x14ac:dyDescent="0.25">
      <c r="A754" s="220"/>
      <c r="B754" s="230"/>
      <c r="C754" s="223"/>
      <c r="D754" s="226"/>
      <c r="E754" s="228"/>
      <c r="F754" s="47" t="s">
        <v>37</v>
      </c>
      <c r="G754" s="44"/>
      <c r="H754" s="135"/>
      <c r="I754" s="48"/>
      <c r="J754" s="48"/>
      <c r="K754" s="48"/>
      <c r="L754" s="48"/>
      <c r="M754" s="48"/>
      <c r="N754" s="48"/>
      <c r="O754" s="48"/>
      <c r="P754" s="48"/>
      <c r="Q754" s="48"/>
      <c r="R754" s="48"/>
      <c r="S754" s="48"/>
      <c r="T754" s="48"/>
      <c r="U754" s="48"/>
      <c r="V754" s="48"/>
      <c r="W754" s="48"/>
      <c r="X754" s="48"/>
      <c r="Y754" s="48"/>
      <c r="Z754" s="48"/>
      <c r="AA754" s="48"/>
      <c r="AB754" s="48"/>
      <c r="AC754" s="48"/>
      <c r="AD754" s="48"/>
      <c r="AE754" s="48"/>
      <c r="AF754" s="48"/>
      <c r="AG754" s="48"/>
      <c r="AH754" s="48"/>
      <c r="AI754" s="48"/>
      <c r="AJ754" s="136"/>
      <c r="AK754" s="183"/>
      <c r="AL754" s="183"/>
      <c r="AM754" s="183"/>
      <c r="AN754" s="183"/>
      <c r="AO754" s="183"/>
      <c r="AP754" s="183"/>
      <c r="AQ754" s="183"/>
      <c r="AR754" s="183"/>
      <c r="AS754" s="183"/>
      <c r="AT754" s="183"/>
      <c r="AU754" s="183"/>
      <c r="AV754" s="183"/>
      <c r="AW754" s="183"/>
      <c r="AX754" s="183"/>
      <c r="AY754" s="183"/>
      <c r="AZ754" s="183"/>
      <c r="BA754" s="183"/>
      <c r="BB754" s="183"/>
      <c r="BC754" s="183"/>
      <c r="BD754" s="183"/>
      <c r="BE754" s="183"/>
      <c r="BF754" s="183"/>
      <c r="BG754" s="183"/>
      <c r="BH754" s="183"/>
      <c r="BI754" s="183"/>
      <c r="BJ754" s="183"/>
      <c r="BK754" s="183"/>
      <c r="BL754" s="183"/>
      <c r="BM754" s="183"/>
      <c r="BN754" s="183"/>
      <c r="BO754" s="183"/>
      <c r="BP754" s="183"/>
      <c r="BQ754" s="183"/>
      <c r="BR754" s="183"/>
      <c r="BS754" s="183"/>
      <c r="BT754" s="183"/>
      <c r="BU754" s="183"/>
      <c r="BV754" s="183"/>
      <c r="BW754" s="183"/>
      <c r="BX754" s="183"/>
      <c r="BY754" s="183"/>
      <c r="BZ754" s="183"/>
      <c r="CA754" s="183"/>
      <c r="CB754" s="183"/>
      <c r="CC754" s="183"/>
      <c r="CD754" s="183"/>
      <c r="CE754" s="183"/>
      <c r="CF754" s="183"/>
      <c r="CG754" s="183"/>
      <c r="CH754" s="183"/>
      <c r="CI754" s="183"/>
      <c r="CJ754" s="183"/>
      <c r="CK754" s="183"/>
      <c r="CL754" s="183"/>
      <c r="CM754" s="183"/>
      <c r="CN754" s="183"/>
      <c r="CO754" s="183"/>
      <c r="CP754" s="183"/>
      <c r="CQ754" s="183"/>
      <c r="CR754" s="183"/>
      <c r="CS754" s="183"/>
      <c r="CT754" s="183"/>
      <c r="CU754" s="183"/>
      <c r="CV754" s="192"/>
      <c r="CW754" s="21"/>
      <c r="CX754" s="196"/>
    </row>
    <row r="755" spans="1:102" ht="15" customHeight="1" x14ac:dyDescent="0.25">
      <c r="A755" s="220"/>
      <c r="B755" s="230"/>
      <c r="C755" s="223"/>
      <c r="D755" s="226"/>
      <c r="E755" s="228"/>
      <c r="F755" s="49" t="s">
        <v>38</v>
      </c>
      <c r="G755" s="137" t="str">
        <f t="shared" ref="G755" si="173">IF(COUNTIF(I755:CV758,"&gt;0"),"Yes","No")</f>
        <v>No</v>
      </c>
      <c r="H755" s="137"/>
      <c r="I755" s="50"/>
      <c r="J755" s="50"/>
      <c r="K755" s="50"/>
      <c r="L755" s="50"/>
      <c r="M755" s="50"/>
      <c r="N755" s="50"/>
      <c r="O755" s="50"/>
      <c r="P755" s="50"/>
      <c r="Q755" s="50"/>
      <c r="R755" s="50"/>
      <c r="S755" s="50"/>
      <c r="T755" s="50"/>
      <c r="U755" s="50"/>
      <c r="V755" s="50"/>
      <c r="W755" s="50"/>
      <c r="X755" s="50"/>
      <c r="Y755" s="50"/>
      <c r="Z755" s="50"/>
      <c r="AA755" s="50"/>
      <c r="AB755" s="50"/>
      <c r="AC755" s="50"/>
      <c r="AD755" s="50"/>
      <c r="AE755" s="50"/>
      <c r="AF755" s="50"/>
      <c r="AG755" s="50"/>
      <c r="AH755" s="50"/>
      <c r="AI755" s="50"/>
      <c r="AJ755" s="138"/>
      <c r="AK755" s="184"/>
      <c r="AL755" s="184"/>
      <c r="AM755" s="184"/>
      <c r="AN755" s="184"/>
      <c r="AO755" s="184"/>
      <c r="AP755" s="184"/>
      <c r="AQ755" s="184"/>
      <c r="AR755" s="184"/>
      <c r="AS755" s="184"/>
      <c r="AT755" s="184"/>
      <c r="AU755" s="184"/>
      <c r="AV755" s="184"/>
      <c r="AW755" s="184"/>
      <c r="AX755" s="184"/>
      <c r="AY755" s="184"/>
      <c r="AZ755" s="184"/>
      <c r="BA755" s="184"/>
      <c r="BB755" s="184"/>
      <c r="BC755" s="184"/>
      <c r="BD755" s="184"/>
      <c r="BE755" s="184"/>
      <c r="BF755" s="184"/>
      <c r="BG755" s="184"/>
      <c r="BH755" s="184"/>
      <c r="BI755" s="184"/>
      <c r="BJ755" s="184"/>
      <c r="BK755" s="184"/>
      <c r="BL755" s="184"/>
      <c r="BM755" s="184"/>
      <c r="BN755" s="184"/>
      <c r="BO755" s="184"/>
      <c r="BP755" s="184"/>
      <c r="BQ755" s="184"/>
      <c r="BR755" s="184"/>
      <c r="BS755" s="184"/>
      <c r="BT755" s="184"/>
      <c r="BU755" s="184"/>
      <c r="BV755" s="184"/>
      <c r="BW755" s="184"/>
      <c r="BX755" s="184"/>
      <c r="BY755" s="184"/>
      <c r="BZ755" s="184"/>
      <c r="CA755" s="184"/>
      <c r="CB755" s="184"/>
      <c r="CC755" s="184"/>
      <c r="CD755" s="184"/>
      <c r="CE755" s="184"/>
      <c r="CF755" s="184"/>
      <c r="CG755" s="184"/>
      <c r="CH755" s="184"/>
      <c r="CI755" s="184"/>
      <c r="CJ755" s="184"/>
      <c r="CK755" s="184"/>
      <c r="CL755" s="184"/>
      <c r="CM755" s="184"/>
      <c r="CN755" s="184"/>
      <c r="CO755" s="184"/>
      <c r="CP755" s="184"/>
      <c r="CQ755" s="184"/>
      <c r="CR755" s="184"/>
      <c r="CS755" s="184"/>
      <c r="CT755" s="184"/>
      <c r="CU755" s="184"/>
      <c r="CV755" s="193"/>
      <c r="CW755" s="21"/>
      <c r="CX755" s="196"/>
    </row>
    <row r="756" spans="1:102" ht="15" customHeight="1" x14ac:dyDescent="0.25">
      <c r="A756" s="220"/>
      <c r="B756" s="230"/>
      <c r="C756" s="223"/>
      <c r="D756" s="226"/>
      <c r="E756" s="228"/>
      <c r="F756" s="49" t="s">
        <v>39</v>
      </c>
      <c r="G756" s="44"/>
      <c r="H756" s="137"/>
      <c r="I756" s="50"/>
      <c r="J756" s="50"/>
      <c r="K756" s="50"/>
      <c r="L756" s="50"/>
      <c r="M756" s="50"/>
      <c r="N756" s="50"/>
      <c r="O756" s="50"/>
      <c r="P756" s="50"/>
      <c r="Q756" s="50"/>
      <c r="R756" s="50"/>
      <c r="S756" s="50"/>
      <c r="T756" s="50"/>
      <c r="U756" s="50"/>
      <c r="V756" s="50"/>
      <c r="W756" s="50"/>
      <c r="X756" s="50"/>
      <c r="Y756" s="50"/>
      <c r="Z756" s="50"/>
      <c r="AA756" s="50"/>
      <c r="AB756" s="50"/>
      <c r="AC756" s="50"/>
      <c r="AD756" s="50"/>
      <c r="AE756" s="50"/>
      <c r="AF756" s="50"/>
      <c r="AG756" s="50"/>
      <c r="AH756" s="50"/>
      <c r="AI756" s="50"/>
      <c r="AJ756" s="138"/>
      <c r="AK756" s="184"/>
      <c r="AL756" s="184"/>
      <c r="AM756" s="184"/>
      <c r="AN756" s="184"/>
      <c r="AO756" s="184"/>
      <c r="AP756" s="184"/>
      <c r="AQ756" s="184"/>
      <c r="AR756" s="184"/>
      <c r="AS756" s="184"/>
      <c r="AT756" s="184"/>
      <c r="AU756" s="184"/>
      <c r="AV756" s="184"/>
      <c r="AW756" s="184"/>
      <c r="AX756" s="184"/>
      <c r="AY756" s="184"/>
      <c r="AZ756" s="184"/>
      <c r="BA756" s="184"/>
      <c r="BB756" s="184"/>
      <c r="BC756" s="184"/>
      <c r="BD756" s="184"/>
      <c r="BE756" s="184"/>
      <c r="BF756" s="184"/>
      <c r="BG756" s="184"/>
      <c r="BH756" s="184"/>
      <c r="BI756" s="184"/>
      <c r="BJ756" s="184"/>
      <c r="BK756" s="184"/>
      <c r="BL756" s="184"/>
      <c r="BM756" s="184"/>
      <c r="BN756" s="184"/>
      <c r="BO756" s="184"/>
      <c r="BP756" s="184"/>
      <c r="BQ756" s="184"/>
      <c r="BR756" s="184"/>
      <c r="BS756" s="184"/>
      <c r="BT756" s="184"/>
      <c r="BU756" s="184"/>
      <c r="BV756" s="184"/>
      <c r="BW756" s="184"/>
      <c r="BX756" s="184"/>
      <c r="BY756" s="184"/>
      <c r="BZ756" s="184"/>
      <c r="CA756" s="184"/>
      <c r="CB756" s="184"/>
      <c r="CC756" s="184"/>
      <c r="CD756" s="184"/>
      <c r="CE756" s="184"/>
      <c r="CF756" s="184"/>
      <c r="CG756" s="184"/>
      <c r="CH756" s="184"/>
      <c r="CI756" s="184"/>
      <c r="CJ756" s="184"/>
      <c r="CK756" s="184"/>
      <c r="CL756" s="184"/>
      <c r="CM756" s="184"/>
      <c r="CN756" s="184"/>
      <c r="CO756" s="184"/>
      <c r="CP756" s="184"/>
      <c r="CQ756" s="184"/>
      <c r="CR756" s="184"/>
      <c r="CS756" s="184"/>
      <c r="CT756" s="184"/>
      <c r="CU756" s="184"/>
      <c r="CV756" s="193"/>
      <c r="CW756" s="21"/>
      <c r="CX756" s="196"/>
    </row>
    <row r="757" spans="1:102" ht="15" customHeight="1" x14ac:dyDescent="0.25">
      <c r="A757" s="220"/>
      <c r="B757" s="230"/>
      <c r="C757" s="223"/>
      <c r="D757" s="226"/>
      <c r="E757" s="228"/>
      <c r="F757" s="49" t="s">
        <v>40</v>
      </c>
      <c r="G757" s="44"/>
      <c r="H757" s="137"/>
      <c r="I757" s="50"/>
      <c r="J757" s="50"/>
      <c r="K757" s="50"/>
      <c r="L757" s="50"/>
      <c r="M757" s="50"/>
      <c r="N757" s="50"/>
      <c r="O757" s="50"/>
      <c r="P757" s="50"/>
      <c r="Q757" s="50"/>
      <c r="R757" s="50"/>
      <c r="S757" s="50"/>
      <c r="T757" s="50"/>
      <c r="U757" s="50"/>
      <c r="V757" s="50"/>
      <c r="W757" s="50"/>
      <c r="X757" s="50"/>
      <c r="Y757" s="50"/>
      <c r="Z757" s="50"/>
      <c r="AA757" s="50"/>
      <c r="AB757" s="50"/>
      <c r="AC757" s="50"/>
      <c r="AD757" s="50"/>
      <c r="AE757" s="50"/>
      <c r="AF757" s="50"/>
      <c r="AG757" s="50"/>
      <c r="AH757" s="50"/>
      <c r="AI757" s="50"/>
      <c r="AJ757" s="138"/>
      <c r="AK757" s="184"/>
      <c r="AL757" s="184"/>
      <c r="AM757" s="184"/>
      <c r="AN757" s="184"/>
      <c r="AO757" s="184"/>
      <c r="AP757" s="184"/>
      <c r="AQ757" s="184"/>
      <c r="AR757" s="184"/>
      <c r="AS757" s="184"/>
      <c r="AT757" s="184"/>
      <c r="AU757" s="184"/>
      <c r="AV757" s="184"/>
      <c r="AW757" s="184"/>
      <c r="AX757" s="184"/>
      <c r="AY757" s="184"/>
      <c r="AZ757" s="184"/>
      <c r="BA757" s="184"/>
      <c r="BB757" s="184"/>
      <c r="BC757" s="184"/>
      <c r="BD757" s="184"/>
      <c r="BE757" s="184"/>
      <c r="BF757" s="184"/>
      <c r="BG757" s="184"/>
      <c r="BH757" s="184"/>
      <c r="BI757" s="184"/>
      <c r="BJ757" s="184"/>
      <c r="BK757" s="184"/>
      <c r="BL757" s="184"/>
      <c r="BM757" s="184"/>
      <c r="BN757" s="184"/>
      <c r="BO757" s="184"/>
      <c r="BP757" s="184"/>
      <c r="BQ757" s="184"/>
      <c r="BR757" s="184"/>
      <c r="BS757" s="184"/>
      <c r="BT757" s="184"/>
      <c r="BU757" s="184"/>
      <c r="BV757" s="184"/>
      <c r="BW757" s="184"/>
      <c r="BX757" s="184"/>
      <c r="BY757" s="184"/>
      <c r="BZ757" s="184"/>
      <c r="CA757" s="184"/>
      <c r="CB757" s="184"/>
      <c r="CC757" s="184"/>
      <c r="CD757" s="184"/>
      <c r="CE757" s="184"/>
      <c r="CF757" s="184"/>
      <c r="CG757" s="184"/>
      <c r="CH757" s="184"/>
      <c r="CI757" s="184"/>
      <c r="CJ757" s="184"/>
      <c r="CK757" s="184"/>
      <c r="CL757" s="184"/>
      <c r="CM757" s="184"/>
      <c r="CN757" s="184"/>
      <c r="CO757" s="184"/>
      <c r="CP757" s="184"/>
      <c r="CQ757" s="184"/>
      <c r="CR757" s="184"/>
      <c r="CS757" s="184"/>
      <c r="CT757" s="184"/>
      <c r="CU757" s="184"/>
      <c r="CV757" s="193"/>
      <c r="CW757" s="21"/>
      <c r="CX757" s="196"/>
    </row>
    <row r="758" spans="1:102" ht="15" customHeight="1" x14ac:dyDescent="0.25">
      <c r="A758" s="220"/>
      <c r="B758" s="230"/>
      <c r="C758" s="223"/>
      <c r="D758" s="226"/>
      <c r="E758" s="228"/>
      <c r="F758" s="49" t="s">
        <v>41</v>
      </c>
      <c r="G758" s="44"/>
      <c r="H758" s="137"/>
      <c r="I758" s="50"/>
      <c r="J758" s="50"/>
      <c r="K758" s="50"/>
      <c r="L758" s="50"/>
      <c r="M758" s="50"/>
      <c r="N758" s="50"/>
      <c r="O758" s="50"/>
      <c r="P758" s="50"/>
      <c r="Q758" s="50"/>
      <c r="R758" s="50"/>
      <c r="S758" s="50"/>
      <c r="T758" s="50"/>
      <c r="U758" s="50"/>
      <c r="V758" s="50"/>
      <c r="W758" s="50"/>
      <c r="X758" s="50"/>
      <c r="Y758" s="50"/>
      <c r="Z758" s="50"/>
      <c r="AA758" s="50"/>
      <c r="AB758" s="50"/>
      <c r="AC758" s="50"/>
      <c r="AD758" s="50"/>
      <c r="AE758" s="50"/>
      <c r="AF758" s="50"/>
      <c r="AG758" s="50"/>
      <c r="AH758" s="50"/>
      <c r="AI758" s="50"/>
      <c r="AJ758" s="138"/>
      <c r="AK758" s="184"/>
      <c r="AL758" s="184"/>
      <c r="AM758" s="184"/>
      <c r="AN758" s="184"/>
      <c r="AO758" s="184"/>
      <c r="AP758" s="184"/>
      <c r="AQ758" s="184"/>
      <c r="AR758" s="184"/>
      <c r="AS758" s="184"/>
      <c r="AT758" s="184"/>
      <c r="AU758" s="184"/>
      <c r="AV758" s="184"/>
      <c r="AW758" s="184"/>
      <c r="AX758" s="184"/>
      <c r="AY758" s="184"/>
      <c r="AZ758" s="184"/>
      <c r="BA758" s="184"/>
      <c r="BB758" s="184"/>
      <c r="BC758" s="184"/>
      <c r="BD758" s="184"/>
      <c r="BE758" s="184"/>
      <c r="BF758" s="184"/>
      <c r="BG758" s="184"/>
      <c r="BH758" s="184"/>
      <c r="BI758" s="184"/>
      <c r="BJ758" s="184"/>
      <c r="BK758" s="184"/>
      <c r="BL758" s="184"/>
      <c r="BM758" s="184"/>
      <c r="BN758" s="184"/>
      <c r="BO758" s="184"/>
      <c r="BP758" s="184"/>
      <c r="BQ758" s="184"/>
      <c r="BR758" s="184"/>
      <c r="BS758" s="184"/>
      <c r="BT758" s="184"/>
      <c r="BU758" s="184"/>
      <c r="BV758" s="184"/>
      <c r="BW758" s="184"/>
      <c r="BX758" s="184"/>
      <c r="BY758" s="184"/>
      <c r="BZ758" s="184"/>
      <c r="CA758" s="184"/>
      <c r="CB758" s="184"/>
      <c r="CC758" s="184"/>
      <c r="CD758" s="184"/>
      <c r="CE758" s="184"/>
      <c r="CF758" s="184"/>
      <c r="CG758" s="184"/>
      <c r="CH758" s="184"/>
      <c r="CI758" s="184"/>
      <c r="CJ758" s="184"/>
      <c r="CK758" s="184"/>
      <c r="CL758" s="184"/>
      <c r="CM758" s="184"/>
      <c r="CN758" s="184"/>
      <c r="CO758" s="184"/>
      <c r="CP758" s="184"/>
      <c r="CQ758" s="184"/>
      <c r="CR758" s="184"/>
      <c r="CS758" s="184"/>
      <c r="CT758" s="184"/>
      <c r="CU758" s="184"/>
      <c r="CV758" s="193"/>
      <c r="CW758" s="21"/>
      <c r="CX758" s="196"/>
    </row>
    <row r="759" spans="1:102" ht="15" customHeight="1" x14ac:dyDescent="0.25">
      <c r="A759" s="220"/>
      <c r="B759" s="230"/>
      <c r="C759" s="223"/>
      <c r="D759" s="226"/>
      <c r="E759" s="228"/>
      <c r="F759" s="77" t="s">
        <v>42</v>
      </c>
      <c r="G759" s="139" t="str">
        <f t="shared" ref="G759" si="174">IF(COUNTIF(I759:CV762,"&gt;0"),"Yes","No")</f>
        <v>No</v>
      </c>
      <c r="H759" s="139"/>
      <c r="I759" s="78"/>
      <c r="J759" s="78"/>
      <c r="K759" s="78"/>
      <c r="L759" s="78"/>
      <c r="M759" s="78"/>
      <c r="N759" s="78"/>
      <c r="O759" s="78"/>
      <c r="P759" s="78"/>
      <c r="Q759" s="78"/>
      <c r="R759" s="78"/>
      <c r="S759" s="78"/>
      <c r="T759" s="78"/>
      <c r="U759" s="78"/>
      <c r="V759" s="78"/>
      <c r="W759" s="78"/>
      <c r="X759" s="78"/>
      <c r="Y759" s="78"/>
      <c r="Z759" s="78"/>
      <c r="AA759" s="78"/>
      <c r="AB759" s="78"/>
      <c r="AC759" s="78"/>
      <c r="AD759" s="78"/>
      <c r="AE759" s="78"/>
      <c r="AF759" s="78"/>
      <c r="AG759" s="78"/>
      <c r="AH759" s="78"/>
      <c r="AI759" s="78"/>
      <c r="AJ759" s="140"/>
      <c r="AK759" s="185"/>
      <c r="AL759" s="185"/>
      <c r="AM759" s="185"/>
      <c r="AN759" s="185"/>
      <c r="AO759" s="185"/>
      <c r="AP759" s="185"/>
      <c r="AQ759" s="185"/>
      <c r="AR759" s="185"/>
      <c r="AS759" s="185"/>
      <c r="AT759" s="185"/>
      <c r="AU759" s="185"/>
      <c r="AV759" s="185"/>
      <c r="AW759" s="185"/>
      <c r="AX759" s="185"/>
      <c r="AY759" s="185"/>
      <c r="AZ759" s="185"/>
      <c r="BA759" s="185"/>
      <c r="BB759" s="185"/>
      <c r="BC759" s="185"/>
      <c r="BD759" s="185"/>
      <c r="BE759" s="185"/>
      <c r="BF759" s="185"/>
      <c r="BG759" s="185"/>
      <c r="BH759" s="185"/>
      <c r="BI759" s="185"/>
      <c r="BJ759" s="185"/>
      <c r="BK759" s="185"/>
      <c r="BL759" s="185"/>
      <c r="BM759" s="185"/>
      <c r="BN759" s="185"/>
      <c r="BO759" s="185"/>
      <c r="BP759" s="185"/>
      <c r="BQ759" s="185"/>
      <c r="BR759" s="185"/>
      <c r="BS759" s="185"/>
      <c r="BT759" s="185"/>
      <c r="BU759" s="185"/>
      <c r="BV759" s="185"/>
      <c r="BW759" s="185"/>
      <c r="BX759" s="185"/>
      <c r="BY759" s="185"/>
      <c r="BZ759" s="185"/>
      <c r="CA759" s="185"/>
      <c r="CB759" s="185"/>
      <c r="CC759" s="185"/>
      <c r="CD759" s="185"/>
      <c r="CE759" s="185"/>
      <c r="CF759" s="185"/>
      <c r="CG759" s="185"/>
      <c r="CH759" s="185"/>
      <c r="CI759" s="185"/>
      <c r="CJ759" s="185"/>
      <c r="CK759" s="185"/>
      <c r="CL759" s="185"/>
      <c r="CM759" s="185"/>
      <c r="CN759" s="185"/>
      <c r="CO759" s="185"/>
      <c r="CP759" s="185"/>
      <c r="CQ759" s="185"/>
      <c r="CR759" s="185"/>
      <c r="CS759" s="185"/>
      <c r="CT759" s="185"/>
      <c r="CU759" s="185"/>
      <c r="CV759" s="194"/>
      <c r="CW759" s="21"/>
      <c r="CX759" s="196"/>
    </row>
    <row r="760" spans="1:102" ht="15" customHeight="1" x14ac:dyDescent="0.25">
      <c r="A760" s="220"/>
      <c r="B760" s="230"/>
      <c r="C760" s="223"/>
      <c r="D760" s="226"/>
      <c r="E760" s="228"/>
      <c r="F760" s="77" t="s">
        <v>43</v>
      </c>
      <c r="G760" s="44"/>
      <c r="H760" s="139"/>
      <c r="I760" s="78"/>
      <c r="J760" s="78"/>
      <c r="K760" s="78"/>
      <c r="L760" s="78"/>
      <c r="M760" s="78"/>
      <c r="N760" s="78"/>
      <c r="O760" s="78"/>
      <c r="P760" s="78"/>
      <c r="Q760" s="78"/>
      <c r="R760" s="78"/>
      <c r="S760" s="78"/>
      <c r="T760" s="78"/>
      <c r="U760" s="78"/>
      <c r="V760" s="78"/>
      <c r="W760" s="78"/>
      <c r="X760" s="78"/>
      <c r="Y760" s="78"/>
      <c r="Z760" s="78"/>
      <c r="AA760" s="78"/>
      <c r="AB760" s="78"/>
      <c r="AC760" s="78"/>
      <c r="AD760" s="78"/>
      <c r="AE760" s="78"/>
      <c r="AF760" s="78"/>
      <c r="AG760" s="78"/>
      <c r="AH760" s="78"/>
      <c r="AI760" s="78"/>
      <c r="AJ760" s="140"/>
      <c r="AK760" s="185"/>
      <c r="AL760" s="185"/>
      <c r="AM760" s="185"/>
      <c r="AN760" s="185"/>
      <c r="AO760" s="185"/>
      <c r="AP760" s="185"/>
      <c r="AQ760" s="185"/>
      <c r="AR760" s="185"/>
      <c r="AS760" s="185"/>
      <c r="AT760" s="185"/>
      <c r="AU760" s="185"/>
      <c r="AV760" s="185"/>
      <c r="AW760" s="185"/>
      <c r="AX760" s="185"/>
      <c r="AY760" s="185"/>
      <c r="AZ760" s="185"/>
      <c r="BA760" s="185"/>
      <c r="BB760" s="185"/>
      <c r="BC760" s="185"/>
      <c r="BD760" s="185"/>
      <c r="BE760" s="185"/>
      <c r="BF760" s="185"/>
      <c r="BG760" s="185"/>
      <c r="BH760" s="185"/>
      <c r="BI760" s="185"/>
      <c r="BJ760" s="185"/>
      <c r="BK760" s="185"/>
      <c r="BL760" s="185"/>
      <c r="BM760" s="185"/>
      <c r="BN760" s="185"/>
      <c r="BO760" s="185"/>
      <c r="BP760" s="185"/>
      <c r="BQ760" s="185"/>
      <c r="BR760" s="185"/>
      <c r="BS760" s="185"/>
      <c r="BT760" s="185"/>
      <c r="BU760" s="185"/>
      <c r="BV760" s="185"/>
      <c r="BW760" s="185"/>
      <c r="BX760" s="185"/>
      <c r="BY760" s="185"/>
      <c r="BZ760" s="185"/>
      <c r="CA760" s="185"/>
      <c r="CB760" s="185"/>
      <c r="CC760" s="185"/>
      <c r="CD760" s="185"/>
      <c r="CE760" s="185"/>
      <c r="CF760" s="185"/>
      <c r="CG760" s="185"/>
      <c r="CH760" s="185"/>
      <c r="CI760" s="185"/>
      <c r="CJ760" s="185"/>
      <c r="CK760" s="185"/>
      <c r="CL760" s="185"/>
      <c r="CM760" s="185"/>
      <c r="CN760" s="185"/>
      <c r="CO760" s="185"/>
      <c r="CP760" s="185"/>
      <c r="CQ760" s="185"/>
      <c r="CR760" s="185"/>
      <c r="CS760" s="185"/>
      <c r="CT760" s="185"/>
      <c r="CU760" s="185"/>
      <c r="CV760" s="194"/>
      <c r="CW760" s="21"/>
      <c r="CX760" s="196"/>
    </row>
    <row r="761" spans="1:102" ht="15" customHeight="1" x14ac:dyDescent="0.25">
      <c r="A761" s="220"/>
      <c r="B761" s="230"/>
      <c r="C761" s="223"/>
      <c r="D761" s="226"/>
      <c r="E761" s="228"/>
      <c r="F761" s="77" t="s">
        <v>44</v>
      </c>
      <c r="G761" s="44"/>
      <c r="H761" s="139"/>
      <c r="I761" s="78"/>
      <c r="J761" s="78"/>
      <c r="K761" s="78"/>
      <c r="L761" s="78"/>
      <c r="M761" s="78"/>
      <c r="N761" s="78"/>
      <c r="O761" s="78"/>
      <c r="P761" s="78"/>
      <c r="Q761" s="78"/>
      <c r="R761" s="78"/>
      <c r="S761" s="78"/>
      <c r="T761" s="78"/>
      <c r="U761" s="78"/>
      <c r="V761" s="78"/>
      <c r="W761" s="78"/>
      <c r="X761" s="78"/>
      <c r="Y761" s="78"/>
      <c r="Z761" s="78"/>
      <c r="AA761" s="78"/>
      <c r="AB761" s="78"/>
      <c r="AC761" s="78"/>
      <c r="AD761" s="78"/>
      <c r="AE761" s="78"/>
      <c r="AF761" s="78"/>
      <c r="AG761" s="78"/>
      <c r="AH761" s="78"/>
      <c r="AI761" s="78"/>
      <c r="AJ761" s="140"/>
      <c r="AK761" s="185"/>
      <c r="AL761" s="185"/>
      <c r="AM761" s="185"/>
      <c r="AN761" s="185"/>
      <c r="AO761" s="185"/>
      <c r="AP761" s="185"/>
      <c r="AQ761" s="185"/>
      <c r="AR761" s="185"/>
      <c r="AS761" s="185"/>
      <c r="AT761" s="185"/>
      <c r="AU761" s="185"/>
      <c r="AV761" s="185"/>
      <c r="AW761" s="185"/>
      <c r="AX761" s="185"/>
      <c r="AY761" s="185"/>
      <c r="AZ761" s="185"/>
      <c r="BA761" s="185"/>
      <c r="BB761" s="185"/>
      <c r="BC761" s="185"/>
      <c r="BD761" s="185"/>
      <c r="BE761" s="185"/>
      <c r="BF761" s="185"/>
      <c r="BG761" s="185"/>
      <c r="BH761" s="185"/>
      <c r="BI761" s="185"/>
      <c r="BJ761" s="185"/>
      <c r="BK761" s="185"/>
      <c r="BL761" s="185"/>
      <c r="BM761" s="185"/>
      <c r="BN761" s="185"/>
      <c r="BO761" s="185"/>
      <c r="BP761" s="185"/>
      <c r="BQ761" s="185"/>
      <c r="BR761" s="185"/>
      <c r="BS761" s="185"/>
      <c r="BT761" s="185"/>
      <c r="BU761" s="185"/>
      <c r="BV761" s="185"/>
      <c r="BW761" s="185"/>
      <c r="BX761" s="185"/>
      <c r="BY761" s="185"/>
      <c r="BZ761" s="185"/>
      <c r="CA761" s="185"/>
      <c r="CB761" s="185"/>
      <c r="CC761" s="185"/>
      <c r="CD761" s="185"/>
      <c r="CE761" s="185"/>
      <c r="CF761" s="185"/>
      <c r="CG761" s="185"/>
      <c r="CH761" s="185"/>
      <c r="CI761" s="185"/>
      <c r="CJ761" s="185"/>
      <c r="CK761" s="185"/>
      <c r="CL761" s="185"/>
      <c r="CM761" s="185"/>
      <c r="CN761" s="185"/>
      <c r="CO761" s="185"/>
      <c r="CP761" s="185"/>
      <c r="CQ761" s="185"/>
      <c r="CR761" s="185"/>
      <c r="CS761" s="185"/>
      <c r="CT761" s="185"/>
      <c r="CU761" s="185"/>
      <c r="CV761" s="194"/>
      <c r="CW761" s="21"/>
      <c r="CX761" s="196"/>
    </row>
    <row r="762" spans="1:102" ht="15" customHeight="1" thickBot="1" x14ac:dyDescent="0.3">
      <c r="A762" s="221"/>
      <c r="B762" s="231"/>
      <c r="C762" s="224"/>
      <c r="D762" s="227"/>
      <c r="E762" s="228"/>
      <c r="F762" s="79" t="s">
        <v>45</v>
      </c>
      <c r="G762" s="44"/>
      <c r="H762" s="141"/>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142"/>
      <c r="AK762" s="186"/>
      <c r="AL762" s="186"/>
      <c r="AM762" s="186"/>
      <c r="AN762" s="186"/>
      <c r="AO762" s="186"/>
      <c r="AP762" s="186"/>
      <c r="AQ762" s="186"/>
      <c r="AR762" s="186"/>
      <c r="AS762" s="186"/>
      <c r="AT762" s="186"/>
      <c r="AU762" s="186"/>
      <c r="AV762" s="186"/>
      <c r="AW762" s="186"/>
      <c r="AX762" s="186"/>
      <c r="AY762" s="186"/>
      <c r="AZ762" s="186"/>
      <c r="BA762" s="186"/>
      <c r="BB762" s="186"/>
      <c r="BC762" s="186"/>
      <c r="BD762" s="186"/>
      <c r="BE762" s="186"/>
      <c r="BF762" s="186"/>
      <c r="BG762" s="186"/>
      <c r="BH762" s="186"/>
      <c r="BI762" s="186"/>
      <c r="BJ762" s="186"/>
      <c r="BK762" s="186"/>
      <c r="BL762" s="186"/>
      <c r="BM762" s="186"/>
      <c r="BN762" s="186"/>
      <c r="BO762" s="186"/>
      <c r="BP762" s="186"/>
      <c r="BQ762" s="186"/>
      <c r="BR762" s="186"/>
      <c r="BS762" s="186"/>
      <c r="BT762" s="186"/>
      <c r="BU762" s="186"/>
      <c r="BV762" s="186"/>
      <c r="BW762" s="186"/>
      <c r="BX762" s="186"/>
      <c r="BY762" s="186"/>
      <c r="BZ762" s="186"/>
      <c r="CA762" s="186"/>
      <c r="CB762" s="186"/>
      <c r="CC762" s="186"/>
      <c r="CD762" s="186"/>
      <c r="CE762" s="186"/>
      <c r="CF762" s="186"/>
      <c r="CG762" s="186"/>
      <c r="CH762" s="186"/>
      <c r="CI762" s="186"/>
      <c r="CJ762" s="186"/>
      <c r="CK762" s="186"/>
      <c r="CL762" s="186"/>
      <c r="CM762" s="186"/>
      <c r="CN762" s="186"/>
      <c r="CO762" s="186"/>
      <c r="CP762" s="186"/>
      <c r="CQ762" s="186"/>
      <c r="CR762" s="186"/>
      <c r="CS762" s="186"/>
      <c r="CT762" s="186"/>
      <c r="CU762" s="186"/>
      <c r="CV762" s="195"/>
      <c r="CW762" s="21"/>
      <c r="CX762" s="196"/>
    </row>
    <row r="763" spans="1:102" ht="15" customHeight="1" thickBot="1" x14ac:dyDescent="0.3">
      <c r="A763" s="219"/>
      <c r="B763" s="158" t="s">
        <v>15</v>
      </c>
      <c r="C763" s="222"/>
      <c r="D763" s="225"/>
      <c r="E763" s="228"/>
      <c r="F763" s="51" t="s">
        <v>16</v>
      </c>
      <c r="G763" s="22" t="str">
        <f t="shared" ref="G763" si="175">IF(COUNTIF(I763:CV766,"&gt;0"),"Yes","No")</f>
        <v>No</v>
      </c>
      <c r="H763" s="126"/>
      <c r="I763" s="113"/>
      <c r="J763" s="112"/>
      <c r="K763" s="112"/>
      <c r="L763" s="112"/>
      <c r="M763" s="112"/>
      <c r="N763" s="113"/>
      <c r="O763" s="113"/>
      <c r="P763" s="113"/>
      <c r="Q763" s="113"/>
      <c r="R763" s="113"/>
      <c r="S763" s="113"/>
      <c r="T763" s="113"/>
      <c r="U763" s="113"/>
      <c r="V763" s="113"/>
      <c r="W763" s="113"/>
      <c r="X763" s="113"/>
      <c r="Y763" s="113"/>
      <c r="Z763" s="113"/>
      <c r="AA763" s="113"/>
      <c r="AB763" s="113"/>
      <c r="AC763" s="113"/>
      <c r="AD763" s="113"/>
      <c r="AE763" s="113"/>
      <c r="AF763" s="113"/>
      <c r="AG763" s="113"/>
      <c r="AH763" s="113"/>
      <c r="AI763" s="113"/>
      <c r="AJ763" s="127"/>
      <c r="AK763" s="178"/>
      <c r="AL763" s="178"/>
      <c r="AM763" s="178"/>
      <c r="AN763" s="178"/>
      <c r="AO763" s="178"/>
      <c r="AP763" s="178"/>
      <c r="AQ763" s="178"/>
      <c r="AR763" s="178"/>
      <c r="AS763" s="178"/>
      <c r="AT763" s="178"/>
      <c r="AU763" s="178"/>
      <c r="AV763" s="178"/>
      <c r="AW763" s="178"/>
      <c r="AX763" s="178"/>
      <c r="AY763" s="178"/>
      <c r="AZ763" s="178"/>
      <c r="BA763" s="178"/>
      <c r="BB763" s="178"/>
      <c r="BC763" s="178"/>
      <c r="BD763" s="178"/>
      <c r="BE763" s="178"/>
      <c r="BF763" s="178"/>
      <c r="BG763" s="178"/>
      <c r="BH763" s="178"/>
      <c r="BI763" s="178"/>
      <c r="BJ763" s="178"/>
      <c r="BK763" s="178"/>
      <c r="BL763" s="178"/>
      <c r="BM763" s="178"/>
      <c r="BN763" s="178"/>
      <c r="BO763" s="178"/>
      <c r="BP763" s="178"/>
      <c r="BQ763" s="178"/>
      <c r="BR763" s="178"/>
      <c r="BS763" s="178"/>
      <c r="BT763" s="178"/>
      <c r="BU763" s="178"/>
      <c r="BV763" s="178"/>
      <c r="BW763" s="178"/>
      <c r="BX763" s="178"/>
      <c r="BY763" s="178"/>
      <c r="BZ763" s="178"/>
      <c r="CA763" s="178"/>
      <c r="CB763" s="178"/>
      <c r="CC763" s="178"/>
      <c r="CD763" s="178"/>
      <c r="CE763" s="178"/>
      <c r="CF763" s="178"/>
      <c r="CG763" s="178"/>
      <c r="CH763" s="178"/>
      <c r="CI763" s="178"/>
      <c r="CJ763" s="178"/>
      <c r="CK763" s="178"/>
      <c r="CL763" s="178"/>
      <c r="CM763" s="178"/>
      <c r="CN763" s="178"/>
      <c r="CO763" s="178"/>
      <c r="CP763" s="178"/>
      <c r="CQ763" s="178"/>
      <c r="CR763" s="178"/>
      <c r="CS763" s="178"/>
      <c r="CT763" s="178"/>
      <c r="CU763" s="178"/>
      <c r="CV763" s="187"/>
      <c r="CW763" s="21"/>
      <c r="CX763" s="196"/>
    </row>
    <row r="764" spans="1:102" ht="15" customHeight="1" thickBot="1" x14ac:dyDescent="0.3">
      <c r="A764" s="220"/>
      <c r="B764" s="159"/>
      <c r="C764" s="223"/>
      <c r="D764" s="226"/>
      <c r="E764" s="228"/>
      <c r="F764" s="29" t="s">
        <v>18</v>
      </c>
      <c r="G764" s="44"/>
      <c r="H764" s="126"/>
      <c r="I764" s="27"/>
      <c r="J764" s="110"/>
      <c r="K764" s="110"/>
      <c r="L764" s="110"/>
      <c r="M764" s="110"/>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128"/>
      <c r="AK764" s="179"/>
      <c r="AL764" s="179"/>
      <c r="AM764" s="179"/>
      <c r="AN764" s="179"/>
      <c r="AO764" s="179"/>
      <c r="AP764" s="179"/>
      <c r="AQ764" s="179"/>
      <c r="AR764" s="179"/>
      <c r="AS764" s="179"/>
      <c r="AT764" s="179"/>
      <c r="AU764" s="179"/>
      <c r="AV764" s="179"/>
      <c r="AW764" s="179"/>
      <c r="AX764" s="179"/>
      <c r="AY764" s="179"/>
      <c r="AZ764" s="179"/>
      <c r="BA764" s="179"/>
      <c r="BB764" s="179"/>
      <c r="BC764" s="179"/>
      <c r="BD764" s="179"/>
      <c r="BE764" s="179"/>
      <c r="BF764" s="179"/>
      <c r="BG764" s="179"/>
      <c r="BH764" s="179"/>
      <c r="BI764" s="179"/>
      <c r="BJ764" s="179"/>
      <c r="BK764" s="179"/>
      <c r="BL764" s="179"/>
      <c r="BM764" s="179"/>
      <c r="BN764" s="179"/>
      <c r="BO764" s="179"/>
      <c r="BP764" s="179"/>
      <c r="BQ764" s="179"/>
      <c r="BR764" s="179"/>
      <c r="BS764" s="179"/>
      <c r="BT764" s="179"/>
      <c r="BU764" s="179"/>
      <c r="BV764" s="179"/>
      <c r="BW764" s="179"/>
      <c r="BX764" s="179"/>
      <c r="BY764" s="179"/>
      <c r="BZ764" s="179"/>
      <c r="CA764" s="179"/>
      <c r="CB764" s="179"/>
      <c r="CC764" s="179"/>
      <c r="CD764" s="179"/>
      <c r="CE764" s="179"/>
      <c r="CF764" s="179"/>
      <c r="CG764" s="179"/>
      <c r="CH764" s="179"/>
      <c r="CI764" s="179"/>
      <c r="CJ764" s="179"/>
      <c r="CK764" s="179"/>
      <c r="CL764" s="179"/>
      <c r="CM764" s="179"/>
      <c r="CN764" s="179"/>
      <c r="CO764" s="179"/>
      <c r="CP764" s="179"/>
      <c r="CQ764" s="179"/>
      <c r="CR764" s="179"/>
      <c r="CS764" s="179"/>
      <c r="CT764" s="179"/>
      <c r="CU764" s="179"/>
      <c r="CV764" s="188"/>
      <c r="CW764" s="21"/>
      <c r="CX764" s="196"/>
    </row>
    <row r="765" spans="1:102" ht="15" customHeight="1" thickBot="1" x14ac:dyDescent="0.3">
      <c r="A765" s="220"/>
      <c r="B765" s="158" t="s">
        <v>19</v>
      </c>
      <c r="C765" s="223"/>
      <c r="D765" s="226"/>
      <c r="E765" s="228"/>
      <c r="F765" s="29" t="s">
        <v>20</v>
      </c>
      <c r="G765" s="44"/>
      <c r="H765" s="126"/>
      <c r="I765" s="27"/>
      <c r="J765" s="110"/>
      <c r="K765" s="110"/>
      <c r="L765" s="110"/>
      <c r="M765" s="110"/>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128"/>
      <c r="AK765" s="179"/>
      <c r="AL765" s="179"/>
      <c r="AM765" s="179"/>
      <c r="AN765" s="179"/>
      <c r="AO765" s="179"/>
      <c r="AP765" s="179"/>
      <c r="AQ765" s="179"/>
      <c r="AR765" s="179"/>
      <c r="AS765" s="179"/>
      <c r="AT765" s="179"/>
      <c r="AU765" s="179"/>
      <c r="AV765" s="179"/>
      <c r="AW765" s="179"/>
      <c r="AX765" s="179"/>
      <c r="AY765" s="179"/>
      <c r="AZ765" s="179"/>
      <c r="BA765" s="179"/>
      <c r="BB765" s="179"/>
      <c r="BC765" s="179"/>
      <c r="BD765" s="179"/>
      <c r="BE765" s="179"/>
      <c r="BF765" s="179"/>
      <c r="BG765" s="179"/>
      <c r="BH765" s="179"/>
      <c r="BI765" s="179"/>
      <c r="BJ765" s="179"/>
      <c r="BK765" s="179"/>
      <c r="BL765" s="179"/>
      <c r="BM765" s="179"/>
      <c r="BN765" s="179"/>
      <c r="BO765" s="179"/>
      <c r="BP765" s="179"/>
      <c r="BQ765" s="179"/>
      <c r="BR765" s="179"/>
      <c r="BS765" s="179"/>
      <c r="BT765" s="179"/>
      <c r="BU765" s="179"/>
      <c r="BV765" s="179"/>
      <c r="BW765" s="179"/>
      <c r="BX765" s="179"/>
      <c r="BY765" s="179"/>
      <c r="BZ765" s="179"/>
      <c r="CA765" s="179"/>
      <c r="CB765" s="179"/>
      <c r="CC765" s="179"/>
      <c r="CD765" s="179"/>
      <c r="CE765" s="179"/>
      <c r="CF765" s="179"/>
      <c r="CG765" s="179"/>
      <c r="CH765" s="179"/>
      <c r="CI765" s="179"/>
      <c r="CJ765" s="179"/>
      <c r="CK765" s="179"/>
      <c r="CL765" s="179"/>
      <c r="CM765" s="179"/>
      <c r="CN765" s="179"/>
      <c r="CO765" s="179"/>
      <c r="CP765" s="179"/>
      <c r="CQ765" s="179"/>
      <c r="CR765" s="179"/>
      <c r="CS765" s="179"/>
      <c r="CT765" s="179"/>
      <c r="CU765" s="179"/>
      <c r="CV765" s="188"/>
      <c r="CW765" s="21"/>
      <c r="CX765" s="196"/>
    </row>
    <row r="766" spans="1:102" ht="15" customHeight="1" thickBot="1" x14ac:dyDescent="0.3">
      <c r="A766" s="220"/>
      <c r="B766" s="160"/>
      <c r="C766" s="223"/>
      <c r="D766" s="226"/>
      <c r="E766" s="228"/>
      <c r="F766" s="29" t="s">
        <v>21</v>
      </c>
      <c r="G766" s="44"/>
      <c r="H766" s="126"/>
      <c r="I766" s="27"/>
      <c r="J766" s="110"/>
      <c r="K766" s="110"/>
      <c r="L766" s="110"/>
      <c r="M766" s="110"/>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128"/>
      <c r="AK766" s="179"/>
      <c r="AL766" s="179"/>
      <c r="AM766" s="179"/>
      <c r="AN766" s="179"/>
      <c r="AO766" s="179"/>
      <c r="AP766" s="179"/>
      <c r="AQ766" s="179"/>
      <c r="AR766" s="179"/>
      <c r="AS766" s="179"/>
      <c r="AT766" s="179"/>
      <c r="AU766" s="179"/>
      <c r="AV766" s="179"/>
      <c r="AW766" s="179"/>
      <c r="AX766" s="179"/>
      <c r="AY766" s="179"/>
      <c r="AZ766" s="179"/>
      <c r="BA766" s="179"/>
      <c r="BB766" s="179"/>
      <c r="BC766" s="179"/>
      <c r="BD766" s="179"/>
      <c r="BE766" s="179"/>
      <c r="BF766" s="179"/>
      <c r="BG766" s="179"/>
      <c r="BH766" s="179"/>
      <c r="BI766" s="179"/>
      <c r="BJ766" s="179"/>
      <c r="BK766" s="179"/>
      <c r="BL766" s="179"/>
      <c r="BM766" s="179"/>
      <c r="BN766" s="179"/>
      <c r="BO766" s="179"/>
      <c r="BP766" s="179"/>
      <c r="BQ766" s="179"/>
      <c r="BR766" s="179"/>
      <c r="BS766" s="179"/>
      <c r="BT766" s="179"/>
      <c r="BU766" s="179"/>
      <c r="BV766" s="179"/>
      <c r="BW766" s="179"/>
      <c r="BX766" s="179"/>
      <c r="BY766" s="179"/>
      <c r="BZ766" s="179"/>
      <c r="CA766" s="179"/>
      <c r="CB766" s="179"/>
      <c r="CC766" s="179"/>
      <c r="CD766" s="179"/>
      <c r="CE766" s="179"/>
      <c r="CF766" s="179"/>
      <c r="CG766" s="179"/>
      <c r="CH766" s="179"/>
      <c r="CI766" s="179"/>
      <c r="CJ766" s="179"/>
      <c r="CK766" s="179"/>
      <c r="CL766" s="179"/>
      <c r="CM766" s="179"/>
      <c r="CN766" s="179"/>
      <c r="CO766" s="179"/>
      <c r="CP766" s="179"/>
      <c r="CQ766" s="179"/>
      <c r="CR766" s="179"/>
      <c r="CS766" s="179"/>
      <c r="CT766" s="179"/>
      <c r="CU766" s="179"/>
      <c r="CV766" s="188"/>
      <c r="CW766" s="21"/>
      <c r="CX766" s="196"/>
    </row>
    <row r="767" spans="1:102" ht="15" customHeight="1" x14ac:dyDescent="0.25">
      <c r="A767" s="220"/>
      <c r="B767" s="229"/>
      <c r="C767" s="223"/>
      <c r="D767" s="226"/>
      <c r="E767" s="228"/>
      <c r="F767" s="30" t="s">
        <v>22</v>
      </c>
      <c r="G767" s="129" t="str">
        <f t="shared" ref="G767" si="176">IF(COUNTIF(I767:CV770,"&gt;0"),"Yes","No")</f>
        <v>No</v>
      </c>
      <c r="H767" s="129"/>
      <c r="I767" s="28"/>
      <c r="J767" s="111"/>
      <c r="K767" s="111"/>
      <c r="L767" s="111"/>
      <c r="M767" s="111"/>
      <c r="N767" s="28"/>
      <c r="O767" s="28"/>
      <c r="P767" s="28"/>
      <c r="Q767" s="28"/>
      <c r="R767" s="28"/>
      <c r="S767" s="28"/>
      <c r="T767" s="28"/>
      <c r="U767" s="28"/>
      <c r="V767" s="28"/>
      <c r="W767" s="28"/>
      <c r="X767" s="28"/>
      <c r="Y767" s="28"/>
      <c r="Z767" s="28"/>
      <c r="AA767" s="28"/>
      <c r="AB767" s="28"/>
      <c r="AC767" s="28"/>
      <c r="AD767" s="28"/>
      <c r="AE767" s="28"/>
      <c r="AF767" s="28"/>
      <c r="AG767" s="28"/>
      <c r="AH767" s="28"/>
      <c r="AI767" s="28"/>
      <c r="AJ767" s="130"/>
      <c r="AK767" s="180"/>
      <c r="AL767" s="180"/>
      <c r="AM767" s="180"/>
      <c r="AN767" s="180"/>
      <c r="AO767" s="180"/>
      <c r="AP767" s="180"/>
      <c r="AQ767" s="180"/>
      <c r="AR767" s="180"/>
      <c r="AS767" s="180"/>
      <c r="AT767" s="180"/>
      <c r="AU767" s="180"/>
      <c r="AV767" s="180"/>
      <c r="AW767" s="180"/>
      <c r="AX767" s="180"/>
      <c r="AY767" s="180"/>
      <c r="AZ767" s="180"/>
      <c r="BA767" s="180"/>
      <c r="BB767" s="180"/>
      <c r="BC767" s="180"/>
      <c r="BD767" s="180"/>
      <c r="BE767" s="180"/>
      <c r="BF767" s="180"/>
      <c r="BG767" s="180"/>
      <c r="BH767" s="180"/>
      <c r="BI767" s="180"/>
      <c r="BJ767" s="180"/>
      <c r="BK767" s="180"/>
      <c r="BL767" s="180"/>
      <c r="BM767" s="180"/>
      <c r="BN767" s="180"/>
      <c r="BO767" s="180"/>
      <c r="BP767" s="180"/>
      <c r="BQ767" s="180"/>
      <c r="BR767" s="180"/>
      <c r="BS767" s="180"/>
      <c r="BT767" s="180"/>
      <c r="BU767" s="180"/>
      <c r="BV767" s="180"/>
      <c r="BW767" s="180"/>
      <c r="BX767" s="180"/>
      <c r="BY767" s="180"/>
      <c r="BZ767" s="180"/>
      <c r="CA767" s="180"/>
      <c r="CB767" s="180"/>
      <c r="CC767" s="180"/>
      <c r="CD767" s="180"/>
      <c r="CE767" s="180"/>
      <c r="CF767" s="180"/>
      <c r="CG767" s="180"/>
      <c r="CH767" s="180"/>
      <c r="CI767" s="180"/>
      <c r="CJ767" s="180"/>
      <c r="CK767" s="180"/>
      <c r="CL767" s="180"/>
      <c r="CM767" s="180"/>
      <c r="CN767" s="180"/>
      <c r="CO767" s="180"/>
      <c r="CP767" s="180"/>
      <c r="CQ767" s="180"/>
      <c r="CR767" s="180"/>
      <c r="CS767" s="180"/>
      <c r="CT767" s="180"/>
      <c r="CU767" s="180"/>
      <c r="CV767" s="189"/>
      <c r="CW767" s="21"/>
      <c r="CX767" s="196"/>
    </row>
    <row r="768" spans="1:102" ht="15" customHeight="1" x14ac:dyDescent="0.25">
      <c r="A768" s="220"/>
      <c r="B768" s="230"/>
      <c r="C768" s="223"/>
      <c r="D768" s="226"/>
      <c r="E768" s="228"/>
      <c r="F768" s="30" t="s">
        <v>23</v>
      </c>
      <c r="G768" s="44"/>
      <c r="H768" s="129"/>
      <c r="I768" s="28"/>
      <c r="J768" s="111"/>
      <c r="K768" s="111"/>
      <c r="L768" s="111"/>
      <c r="M768" s="111"/>
      <c r="N768" s="28"/>
      <c r="O768" s="28"/>
      <c r="P768" s="28"/>
      <c r="Q768" s="28"/>
      <c r="R768" s="28"/>
      <c r="S768" s="28"/>
      <c r="T768" s="28"/>
      <c r="U768" s="28"/>
      <c r="V768" s="28"/>
      <c r="W768" s="28"/>
      <c r="X768" s="28"/>
      <c r="Y768" s="28"/>
      <c r="Z768" s="28"/>
      <c r="AA768" s="28"/>
      <c r="AB768" s="28"/>
      <c r="AC768" s="28"/>
      <c r="AD768" s="28"/>
      <c r="AE768" s="28"/>
      <c r="AF768" s="28"/>
      <c r="AG768" s="28"/>
      <c r="AH768" s="28"/>
      <c r="AI768" s="28"/>
      <c r="AJ768" s="130"/>
      <c r="AK768" s="180"/>
      <c r="AL768" s="180"/>
      <c r="AM768" s="180"/>
      <c r="AN768" s="180"/>
      <c r="AO768" s="180"/>
      <c r="AP768" s="180"/>
      <c r="AQ768" s="180"/>
      <c r="AR768" s="180"/>
      <c r="AS768" s="180"/>
      <c r="AT768" s="180"/>
      <c r="AU768" s="180"/>
      <c r="AV768" s="180"/>
      <c r="AW768" s="180"/>
      <c r="AX768" s="180"/>
      <c r="AY768" s="180"/>
      <c r="AZ768" s="180"/>
      <c r="BA768" s="180"/>
      <c r="BB768" s="180"/>
      <c r="BC768" s="180"/>
      <c r="BD768" s="180"/>
      <c r="BE768" s="180"/>
      <c r="BF768" s="180"/>
      <c r="BG768" s="180"/>
      <c r="BH768" s="180"/>
      <c r="BI768" s="180"/>
      <c r="BJ768" s="180"/>
      <c r="BK768" s="180"/>
      <c r="BL768" s="180"/>
      <c r="BM768" s="180"/>
      <c r="BN768" s="180"/>
      <c r="BO768" s="180"/>
      <c r="BP768" s="180"/>
      <c r="BQ768" s="180"/>
      <c r="BR768" s="180"/>
      <c r="BS768" s="180"/>
      <c r="BT768" s="180"/>
      <c r="BU768" s="180"/>
      <c r="BV768" s="180"/>
      <c r="BW768" s="180"/>
      <c r="BX768" s="180"/>
      <c r="BY768" s="180"/>
      <c r="BZ768" s="180"/>
      <c r="CA768" s="180"/>
      <c r="CB768" s="180"/>
      <c r="CC768" s="180"/>
      <c r="CD768" s="180"/>
      <c r="CE768" s="180"/>
      <c r="CF768" s="180"/>
      <c r="CG768" s="180"/>
      <c r="CH768" s="180"/>
      <c r="CI768" s="180"/>
      <c r="CJ768" s="180"/>
      <c r="CK768" s="180"/>
      <c r="CL768" s="180"/>
      <c r="CM768" s="180"/>
      <c r="CN768" s="180"/>
      <c r="CO768" s="180"/>
      <c r="CP768" s="180"/>
      <c r="CQ768" s="180"/>
      <c r="CR768" s="180"/>
      <c r="CS768" s="180"/>
      <c r="CT768" s="180"/>
      <c r="CU768" s="180"/>
      <c r="CV768" s="189"/>
      <c r="CW768" s="21"/>
      <c r="CX768" s="196"/>
    </row>
    <row r="769" spans="1:102" ht="15" customHeight="1" x14ac:dyDescent="0.25">
      <c r="A769" s="220"/>
      <c r="B769" s="230"/>
      <c r="C769" s="223"/>
      <c r="D769" s="226"/>
      <c r="E769" s="228"/>
      <c r="F769" s="30" t="s">
        <v>24</v>
      </c>
      <c r="G769" s="44"/>
      <c r="H769" s="129"/>
      <c r="I769" s="28"/>
      <c r="J769" s="111"/>
      <c r="K769" s="111"/>
      <c r="L769" s="111"/>
      <c r="M769" s="111"/>
      <c r="N769" s="28"/>
      <c r="O769" s="28"/>
      <c r="P769" s="28"/>
      <c r="Q769" s="28"/>
      <c r="R769" s="28"/>
      <c r="S769" s="28"/>
      <c r="T769" s="28"/>
      <c r="U769" s="28"/>
      <c r="V769" s="28"/>
      <c r="W769" s="28"/>
      <c r="X769" s="28"/>
      <c r="Y769" s="28"/>
      <c r="Z769" s="28"/>
      <c r="AA769" s="28"/>
      <c r="AB769" s="28"/>
      <c r="AC769" s="28"/>
      <c r="AD769" s="28"/>
      <c r="AE769" s="28"/>
      <c r="AF769" s="28"/>
      <c r="AG769" s="28"/>
      <c r="AH769" s="28"/>
      <c r="AI769" s="28"/>
      <c r="AJ769" s="130"/>
      <c r="AK769" s="180"/>
      <c r="AL769" s="180"/>
      <c r="AM769" s="180"/>
      <c r="AN769" s="180"/>
      <c r="AO769" s="180"/>
      <c r="AP769" s="180"/>
      <c r="AQ769" s="180"/>
      <c r="AR769" s="180"/>
      <c r="AS769" s="180"/>
      <c r="AT769" s="180"/>
      <c r="AU769" s="180"/>
      <c r="AV769" s="180"/>
      <c r="AW769" s="180"/>
      <c r="AX769" s="180"/>
      <c r="AY769" s="180"/>
      <c r="AZ769" s="180"/>
      <c r="BA769" s="180"/>
      <c r="BB769" s="180"/>
      <c r="BC769" s="180"/>
      <c r="BD769" s="180"/>
      <c r="BE769" s="180"/>
      <c r="BF769" s="180"/>
      <c r="BG769" s="180"/>
      <c r="BH769" s="180"/>
      <c r="BI769" s="180"/>
      <c r="BJ769" s="180"/>
      <c r="BK769" s="180"/>
      <c r="BL769" s="180"/>
      <c r="BM769" s="180"/>
      <c r="BN769" s="180"/>
      <c r="BO769" s="180"/>
      <c r="BP769" s="180"/>
      <c r="BQ769" s="180"/>
      <c r="BR769" s="180"/>
      <c r="BS769" s="180"/>
      <c r="BT769" s="180"/>
      <c r="BU769" s="180"/>
      <c r="BV769" s="180"/>
      <c r="BW769" s="180"/>
      <c r="BX769" s="180"/>
      <c r="BY769" s="180"/>
      <c r="BZ769" s="180"/>
      <c r="CA769" s="180"/>
      <c r="CB769" s="180"/>
      <c r="CC769" s="180"/>
      <c r="CD769" s="180"/>
      <c r="CE769" s="180"/>
      <c r="CF769" s="180"/>
      <c r="CG769" s="180"/>
      <c r="CH769" s="180"/>
      <c r="CI769" s="180"/>
      <c r="CJ769" s="180"/>
      <c r="CK769" s="180"/>
      <c r="CL769" s="180"/>
      <c r="CM769" s="180"/>
      <c r="CN769" s="180"/>
      <c r="CO769" s="180"/>
      <c r="CP769" s="180"/>
      <c r="CQ769" s="180"/>
      <c r="CR769" s="180"/>
      <c r="CS769" s="180"/>
      <c r="CT769" s="180"/>
      <c r="CU769" s="180"/>
      <c r="CV769" s="189"/>
      <c r="CW769" s="21"/>
      <c r="CX769" s="196"/>
    </row>
    <row r="770" spans="1:102" ht="15" customHeight="1" x14ac:dyDescent="0.25">
      <c r="A770" s="220"/>
      <c r="B770" s="230"/>
      <c r="C770" s="223"/>
      <c r="D770" s="226"/>
      <c r="E770" s="228"/>
      <c r="F770" s="30" t="s">
        <v>25</v>
      </c>
      <c r="G770" s="44"/>
      <c r="H770" s="129"/>
      <c r="I770" s="28"/>
      <c r="J770" s="111"/>
      <c r="K770" s="111"/>
      <c r="L770" s="111"/>
      <c r="M770" s="111"/>
      <c r="N770" s="28"/>
      <c r="O770" s="28"/>
      <c r="P770" s="28"/>
      <c r="Q770" s="28"/>
      <c r="R770" s="28"/>
      <c r="S770" s="28"/>
      <c r="T770" s="28"/>
      <c r="U770" s="28"/>
      <c r="V770" s="28"/>
      <c r="W770" s="28"/>
      <c r="X770" s="28"/>
      <c r="Y770" s="28"/>
      <c r="Z770" s="28"/>
      <c r="AA770" s="28"/>
      <c r="AB770" s="28"/>
      <c r="AC770" s="28"/>
      <c r="AD770" s="28"/>
      <c r="AE770" s="28"/>
      <c r="AF770" s="28"/>
      <c r="AG770" s="28"/>
      <c r="AH770" s="28"/>
      <c r="AI770" s="28"/>
      <c r="AJ770" s="130"/>
      <c r="AK770" s="180"/>
      <c r="AL770" s="180"/>
      <c r="AM770" s="180"/>
      <c r="AN770" s="180"/>
      <c r="AO770" s="180"/>
      <c r="AP770" s="180"/>
      <c r="AQ770" s="180"/>
      <c r="AR770" s="180"/>
      <c r="AS770" s="180"/>
      <c r="AT770" s="180"/>
      <c r="AU770" s="180"/>
      <c r="AV770" s="180"/>
      <c r="AW770" s="180"/>
      <c r="AX770" s="180"/>
      <c r="AY770" s="180"/>
      <c r="AZ770" s="180"/>
      <c r="BA770" s="180"/>
      <c r="BB770" s="180"/>
      <c r="BC770" s="180"/>
      <c r="BD770" s="180"/>
      <c r="BE770" s="180"/>
      <c r="BF770" s="180"/>
      <c r="BG770" s="180"/>
      <c r="BH770" s="180"/>
      <c r="BI770" s="180"/>
      <c r="BJ770" s="180"/>
      <c r="BK770" s="180"/>
      <c r="BL770" s="180"/>
      <c r="BM770" s="180"/>
      <c r="BN770" s="180"/>
      <c r="BO770" s="180"/>
      <c r="BP770" s="180"/>
      <c r="BQ770" s="180"/>
      <c r="BR770" s="180"/>
      <c r="BS770" s="180"/>
      <c r="BT770" s="180"/>
      <c r="BU770" s="180"/>
      <c r="BV770" s="180"/>
      <c r="BW770" s="180"/>
      <c r="BX770" s="180"/>
      <c r="BY770" s="180"/>
      <c r="BZ770" s="180"/>
      <c r="CA770" s="180"/>
      <c r="CB770" s="180"/>
      <c r="CC770" s="180"/>
      <c r="CD770" s="180"/>
      <c r="CE770" s="180"/>
      <c r="CF770" s="180"/>
      <c r="CG770" s="180"/>
      <c r="CH770" s="180"/>
      <c r="CI770" s="180"/>
      <c r="CJ770" s="180"/>
      <c r="CK770" s="180"/>
      <c r="CL770" s="180"/>
      <c r="CM770" s="180"/>
      <c r="CN770" s="180"/>
      <c r="CO770" s="180"/>
      <c r="CP770" s="180"/>
      <c r="CQ770" s="180"/>
      <c r="CR770" s="180"/>
      <c r="CS770" s="180"/>
      <c r="CT770" s="180"/>
      <c r="CU770" s="180"/>
      <c r="CV770" s="189"/>
      <c r="CW770" s="21"/>
      <c r="CX770" s="196"/>
    </row>
    <row r="771" spans="1:102" ht="15" customHeight="1" x14ac:dyDescent="0.25">
      <c r="A771" s="220"/>
      <c r="B771" s="230"/>
      <c r="C771" s="223"/>
      <c r="D771" s="226"/>
      <c r="E771" s="228"/>
      <c r="F771" s="31" t="s">
        <v>26</v>
      </c>
      <c r="G771" s="129" t="str">
        <f t="shared" ref="G771" si="177">IF(COUNTIF(I771:CV774,"&gt;0"),"Yes","No")</f>
        <v>No</v>
      </c>
      <c r="H771" s="131"/>
      <c r="I771" s="109"/>
      <c r="J771" s="109"/>
      <c r="K771" s="109"/>
      <c r="L771" s="109"/>
      <c r="M771" s="109"/>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132"/>
      <c r="AK771" s="181"/>
      <c r="AL771" s="181"/>
      <c r="AM771" s="181"/>
      <c r="AN771" s="181"/>
      <c r="AO771" s="181"/>
      <c r="AP771" s="181"/>
      <c r="AQ771" s="181"/>
      <c r="AR771" s="181"/>
      <c r="AS771" s="181"/>
      <c r="AT771" s="181"/>
      <c r="AU771" s="181"/>
      <c r="AV771" s="181"/>
      <c r="AW771" s="181"/>
      <c r="AX771" s="181"/>
      <c r="AY771" s="181"/>
      <c r="AZ771" s="181"/>
      <c r="BA771" s="181"/>
      <c r="BB771" s="181"/>
      <c r="BC771" s="181"/>
      <c r="BD771" s="181"/>
      <c r="BE771" s="181"/>
      <c r="BF771" s="181"/>
      <c r="BG771" s="181"/>
      <c r="BH771" s="181"/>
      <c r="BI771" s="181"/>
      <c r="BJ771" s="181"/>
      <c r="BK771" s="181"/>
      <c r="BL771" s="181"/>
      <c r="BM771" s="181"/>
      <c r="BN771" s="181"/>
      <c r="BO771" s="181"/>
      <c r="BP771" s="181"/>
      <c r="BQ771" s="181"/>
      <c r="BR771" s="181"/>
      <c r="BS771" s="181"/>
      <c r="BT771" s="181"/>
      <c r="BU771" s="181"/>
      <c r="BV771" s="181"/>
      <c r="BW771" s="181"/>
      <c r="BX771" s="181"/>
      <c r="BY771" s="181"/>
      <c r="BZ771" s="181"/>
      <c r="CA771" s="181"/>
      <c r="CB771" s="181"/>
      <c r="CC771" s="181"/>
      <c r="CD771" s="181"/>
      <c r="CE771" s="181"/>
      <c r="CF771" s="181"/>
      <c r="CG771" s="181"/>
      <c r="CH771" s="181"/>
      <c r="CI771" s="181"/>
      <c r="CJ771" s="181"/>
      <c r="CK771" s="181"/>
      <c r="CL771" s="181"/>
      <c r="CM771" s="181"/>
      <c r="CN771" s="181"/>
      <c r="CO771" s="181"/>
      <c r="CP771" s="181"/>
      <c r="CQ771" s="181"/>
      <c r="CR771" s="181"/>
      <c r="CS771" s="181"/>
      <c r="CT771" s="181"/>
      <c r="CU771" s="181"/>
      <c r="CV771" s="190"/>
      <c r="CW771" s="21"/>
      <c r="CX771" s="196"/>
    </row>
    <row r="772" spans="1:102" ht="15" customHeight="1" x14ac:dyDescent="0.25">
      <c r="A772" s="220"/>
      <c r="B772" s="230"/>
      <c r="C772" s="223"/>
      <c r="D772" s="226"/>
      <c r="E772" s="228"/>
      <c r="F772" s="31" t="s">
        <v>27</v>
      </c>
      <c r="G772" s="44"/>
      <c r="H772" s="131"/>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132"/>
      <c r="AK772" s="181"/>
      <c r="AL772" s="181"/>
      <c r="AM772" s="181"/>
      <c r="AN772" s="181"/>
      <c r="AO772" s="181"/>
      <c r="AP772" s="181"/>
      <c r="AQ772" s="181"/>
      <c r="AR772" s="181"/>
      <c r="AS772" s="181"/>
      <c r="AT772" s="181"/>
      <c r="AU772" s="181"/>
      <c r="AV772" s="181"/>
      <c r="AW772" s="181"/>
      <c r="AX772" s="181"/>
      <c r="AY772" s="181"/>
      <c r="AZ772" s="181"/>
      <c r="BA772" s="181"/>
      <c r="BB772" s="181"/>
      <c r="BC772" s="181"/>
      <c r="BD772" s="181"/>
      <c r="BE772" s="181"/>
      <c r="BF772" s="181"/>
      <c r="BG772" s="181"/>
      <c r="BH772" s="181"/>
      <c r="BI772" s="181"/>
      <c r="BJ772" s="181"/>
      <c r="BK772" s="181"/>
      <c r="BL772" s="181"/>
      <c r="BM772" s="181"/>
      <c r="BN772" s="181"/>
      <c r="BO772" s="181"/>
      <c r="BP772" s="181"/>
      <c r="BQ772" s="181"/>
      <c r="BR772" s="181"/>
      <c r="BS772" s="181"/>
      <c r="BT772" s="181"/>
      <c r="BU772" s="181"/>
      <c r="BV772" s="181"/>
      <c r="BW772" s="181"/>
      <c r="BX772" s="181"/>
      <c r="BY772" s="181"/>
      <c r="BZ772" s="181"/>
      <c r="CA772" s="181"/>
      <c r="CB772" s="181"/>
      <c r="CC772" s="181"/>
      <c r="CD772" s="181"/>
      <c r="CE772" s="181"/>
      <c r="CF772" s="181"/>
      <c r="CG772" s="181"/>
      <c r="CH772" s="181"/>
      <c r="CI772" s="181"/>
      <c r="CJ772" s="181"/>
      <c r="CK772" s="181"/>
      <c r="CL772" s="181"/>
      <c r="CM772" s="181"/>
      <c r="CN772" s="181"/>
      <c r="CO772" s="181"/>
      <c r="CP772" s="181"/>
      <c r="CQ772" s="181"/>
      <c r="CR772" s="181"/>
      <c r="CS772" s="181"/>
      <c r="CT772" s="181"/>
      <c r="CU772" s="181"/>
      <c r="CV772" s="190"/>
      <c r="CW772" s="21"/>
      <c r="CX772" s="196"/>
    </row>
    <row r="773" spans="1:102" ht="15" customHeight="1" x14ac:dyDescent="0.25">
      <c r="A773" s="220"/>
      <c r="B773" s="230"/>
      <c r="C773" s="223"/>
      <c r="D773" s="226"/>
      <c r="E773" s="228"/>
      <c r="F773" s="31" t="s">
        <v>28</v>
      </c>
      <c r="G773" s="44"/>
      <c r="H773" s="131"/>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132"/>
      <c r="AK773" s="181"/>
      <c r="AL773" s="181"/>
      <c r="AM773" s="181"/>
      <c r="AN773" s="181"/>
      <c r="AO773" s="181"/>
      <c r="AP773" s="181"/>
      <c r="AQ773" s="181"/>
      <c r="AR773" s="181"/>
      <c r="AS773" s="181"/>
      <c r="AT773" s="181"/>
      <c r="AU773" s="181"/>
      <c r="AV773" s="181"/>
      <c r="AW773" s="181"/>
      <c r="AX773" s="181"/>
      <c r="AY773" s="181"/>
      <c r="AZ773" s="181"/>
      <c r="BA773" s="181"/>
      <c r="BB773" s="181"/>
      <c r="BC773" s="181"/>
      <c r="BD773" s="181"/>
      <c r="BE773" s="181"/>
      <c r="BF773" s="181"/>
      <c r="BG773" s="181"/>
      <c r="BH773" s="181"/>
      <c r="BI773" s="181"/>
      <c r="BJ773" s="181"/>
      <c r="BK773" s="181"/>
      <c r="BL773" s="181"/>
      <c r="BM773" s="181"/>
      <c r="BN773" s="181"/>
      <c r="BO773" s="181"/>
      <c r="BP773" s="181"/>
      <c r="BQ773" s="181"/>
      <c r="BR773" s="181"/>
      <c r="BS773" s="181"/>
      <c r="BT773" s="181"/>
      <c r="BU773" s="181"/>
      <c r="BV773" s="181"/>
      <c r="BW773" s="181"/>
      <c r="BX773" s="181"/>
      <c r="BY773" s="181"/>
      <c r="BZ773" s="181"/>
      <c r="CA773" s="181"/>
      <c r="CB773" s="181"/>
      <c r="CC773" s="181"/>
      <c r="CD773" s="181"/>
      <c r="CE773" s="181"/>
      <c r="CF773" s="181"/>
      <c r="CG773" s="181"/>
      <c r="CH773" s="181"/>
      <c r="CI773" s="181"/>
      <c r="CJ773" s="181"/>
      <c r="CK773" s="181"/>
      <c r="CL773" s="181"/>
      <c r="CM773" s="181"/>
      <c r="CN773" s="181"/>
      <c r="CO773" s="181"/>
      <c r="CP773" s="181"/>
      <c r="CQ773" s="181"/>
      <c r="CR773" s="181"/>
      <c r="CS773" s="181"/>
      <c r="CT773" s="181"/>
      <c r="CU773" s="181"/>
      <c r="CV773" s="190"/>
      <c r="CW773" s="21"/>
      <c r="CX773" s="196"/>
    </row>
    <row r="774" spans="1:102" ht="15" customHeight="1" x14ac:dyDescent="0.25">
      <c r="A774" s="220"/>
      <c r="B774" s="230"/>
      <c r="C774" s="223"/>
      <c r="D774" s="226"/>
      <c r="E774" s="228"/>
      <c r="F774" s="31" t="s">
        <v>29</v>
      </c>
      <c r="G774" s="44"/>
      <c r="H774" s="131"/>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132"/>
      <c r="AK774" s="181"/>
      <c r="AL774" s="181"/>
      <c r="AM774" s="181"/>
      <c r="AN774" s="181"/>
      <c r="AO774" s="181"/>
      <c r="AP774" s="181"/>
      <c r="AQ774" s="181"/>
      <c r="AR774" s="181"/>
      <c r="AS774" s="181"/>
      <c r="AT774" s="181"/>
      <c r="AU774" s="181"/>
      <c r="AV774" s="181"/>
      <c r="AW774" s="181"/>
      <c r="AX774" s="181"/>
      <c r="AY774" s="181"/>
      <c r="AZ774" s="181"/>
      <c r="BA774" s="181"/>
      <c r="BB774" s="181"/>
      <c r="BC774" s="181"/>
      <c r="BD774" s="181"/>
      <c r="BE774" s="181"/>
      <c r="BF774" s="181"/>
      <c r="BG774" s="181"/>
      <c r="BH774" s="181"/>
      <c r="BI774" s="181"/>
      <c r="BJ774" s="181"/>
      <c r="BK774" s="181"/>
      <c r="BL774" s="181"/>
      <c r="BM774" s="181"/>
      <c r="BN774" s="181"/>
      <c r="BO774" s="181"/>
      <c r="BP774" s="181"/>
      <c r="BQ774" s="181"/>
      <c r="BR774" s="181"/>
      <c r="BS774" s="181"/>
      <c r="BT774" s="181"/>
      <c r="BU774" s="181"/>
      <c r="BV774" s="181"/>
      <c r="BW774" s="181"/>
      <c r="BX774" s="181"/>
      <c r="BY774" s="181"/>
      <c r="BZ774" s="181"/>
      <c r="CA774" s="181"/>
      <c r="CB774" s="181"/>
      <c r="CC774" s="181"/>
      <c r="CD774" s="181"/>
      <c r="CE774" s="181"/>
      <c r="CF774" s="181"/>
      <c r="CG774" s="181"/>
      <c r="CH774" s="181"/>
      <c r="CI774" s="181"/>
      <c r="CJ774" s="181"/>
      <c r="CK774" s="181"/>
      <c r="CL774" s="181"/>
      <c r="CM774" s="181"/>
      <c r="CN774" s="181"/>
      <c r="CO774" s="181"/>
      <c r="CP774" s="181"/>
      <c r="CQ774" s="181"/>
      <c r="CR774" s="181"/>
      <c r="CS774" s="181"/>
      <c r="CT774" s="181"/>
      <c r="CU774" s="181"/>
      <c r="CV774" s="190"/>
      <c r="CW774" s="21"/>
      <c r="CX774" s="196"/>
    </row>
    <row r="775" spans="1:102" ht="15" customHeight="1" x14ac:dyDescent="0.25">
      <c r="A775" s="220"/>
      <c r="B775" s="230"/>
      <c r="C775" s="223"/>
      <c r="D775" s="226"/>
      <c r="E775" s="228"/>
      <c r="F775" s="32" t="s">
        <v>30</v>
      </c>
      <c r="G775" s="133" t="str">
        <f t="shared" ref="G775" si="178">IF(COUNTIF(I775:CV778,"&gt;0"),"Yes","No")</f>
        <v>No</v>
      </c>
      <c r="H775" s="133"/>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134"/>
      <c r="AK775" s="182"/>
      <c r="AL775" s="182"/>
      <c r="AM775" s="182"/>
      <c r="AN775" s="182"/>
      <c r="AO775" s="182"/>
      <c r="AP775" s="182"/>
      <c r="AQ775" s="182"/>
      <c r="AR775" s="182"/>
      <c r="AS775" s="182"/>
      <c r="AT775" s="182"/>
      <c r="AU775" s="182"/>
      <c r="AV775" s="182"/>
      <c r="AW775" s="182"/>
      <c r="AX775" s="182"/>
      <c r="AY775" s="182"/>
      <c r="AZ775" s="182"/>
      <c r="BA775" s="182"/>
      <c r="BB775" s="182"/>
      <c r="BC775" s="182"/>
      <c r="BD775" s="182"/>
      <c r="BE775" s="182"/>
      <c r="BF775" s="182"/>
      <c r="BG775" s="182"/>
      <c r="BH775" s="182"/>
      <c r="BI775" s="182"/>
      <c r="BJ775" s="182"/>
      <c r="BK775" s="182"/>
      <c r="BL775" s="182"/>
      <c r="BM775" s="182"/>
      <c r="BN775" s="182"/>
      <c r="BO775" s="182"/>
      <c r="BP775" s="182"/>
      <c r="BQ775" s="182"/>
      <c r="BR775" s="182"/>
      <c r="BS775" s="182"/>
      <c r="BT775" s="182"/>
      <c r="BU775" s="182"/>
      <c r="BV775" s="182"/>
      <c r="BW775" s="182"/>
      <c r="BX775" s="182"/>
      <c r="BY775" s="182"/>
      <c r="BZ775" s="182"/>
      <c r="CA775" s="182"/>
      <c r="CB775" s="182"/>
      <c r="CC775" s="182"/>
      <c r="CD775" s="182"/>
      <c r="CE775" s="182"/>
      <c r="CF775" s="182"/>
      <c r="CG775" s="182"/>
      <c r="CH775" s="182"/>
      <c r="CI775" s="182"/>
      <c r="CJ775" s="182"/>
      <c r="CK775" s="182"/>
      <c r="CL775" s="182"/>
      <c r="CM775" s="182"/>
      <c r="CN775" s="182"/>
      <c r="CO775" s="182"/>
      <c r="CP775" s="182"/>
      <c r="CQ775" s="182"/>
      <c r="CR775" s="182"/>
      <c r="CS775" s="182"/>
      <c r="CT775" s="182"/>
      <c r="CU775" s="182"/>
      <c r="CV775" s="191"/>
      <c r="CW775" s="21"/>
      <c r="CX775" s="196"/>
    </row>
    <row r="776" spans="1:102" ht="15" customHeight="1" x14ac:dyDescent="0.25">
      <c r="A776" s="220"/>
      <c r="B776" s="230"/>
      <c r="C776" s="223"/>
      <c r="D776" s="226"/>
      <c r="E776" s="228"/>
      <c r="F776" s="32" t="s">
        <v>31</v>
      </c>
      <c r="G776" s="44"/>
      <c r="H776" s="133"/>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134"/>
      <c r="AK776" s="182"/>
      <c r="AL776" s="182"/>
      <c r="AM776" s="182"/>
      <c r="AN776" s="182"/>
      <c r="AO776" s="182"/>
      <c r="AP776" s="182"/>
      <c r="AQ776" s="182"/>
      <c r="AR776" s="182"/>
      <c r="AS776" s="182"/>
      <c r="AT776" s="182"/>
      <c r="AU776" s="182"/>
      <c r="AV776" s="182"/>
      <c r="AW776" s="182"/>
      <c r="AX776" s="182"/>
      <c r="AY776" s="182"/>
      <c r="AZ776" s="182"/>
      <c r="BA776" s="182"/>
      <c r="BB776" s="182"/>
      <c r="BC776" s="182"/>
      <c r="BD776" s="182"/>
      <c r="BE776" s="182"/>
      <c r="BF776" s="182"/>
      <c r="BG776" s="182"/>
      <c r="BH776" s="182"/>
      <c r="BI776" s="182"/>
      <c r="BJ776" s="182"/>
      <c r="BK776" s="182"/>
      <c r="BL776" s="182"/>
      <c r="BM776" s="182"/>
      <c r="BN776" s="182"/>
      <c r="BO776" s="182"/>
      <c r="BP776" s="182"/>
      <c r="BQ776" s="182"/>
      <c r="BR776" s="182"/>
      <c r="BS776" s="182"/>
      <c r="BT776" s="182"/>
      <c r="BU776" s="182"/>
      <c r="BV776" s="182"/>
      <c r="BW776" s="182"/>
      <c r="BX776" s="182"/>
      <c r="BY776" s="182"/>
      <c r="BZ776" s="182"/>
      <c r="CA776" s="182"/>
      <c r="CB776" s="182"/>
      <c r="CC776" s="182"/>
      <c r="CD776" s="182"/>
      <c r="CE776" s="182"/>
      <c r="CF776" s="182"/>
      <c r="CG776" s="182"/>
      <c r="CH776" s="182"/>
      <c r="CI776" s="182"/>
      <c r="CJ776" s="182"/>
      <c r="CK776" s="182"/>
      <c r="CL776" s="182"/>
      <c r="CM776" s="182"/>
      <c r="CN776" s="182"/>
      <c r="CO776" s="182"/>
      <c r="CP776" s="182"/>
      <c r="CQ776" s="182"/>
      <c r="CR776" s="182"/>
      <c r="CS776" s="182"/>
      <c r="CT776" s="182"/>
      <c r="CU776" s="182"/>
      <c r="CV776" s="191"/>
      <c r="CW776" s="21"/>
      <c r="CX776" s="196"/>
    </row>
    <row r="777" spans="1:102" ht="15" customHeight="1" x14ac:dyDescent="0.25">
      <c r="A777" s="220"/>
      <c r="B777" s="230"/>
      <c r="C777" s="223"/>
      <c r="D777" s="226"/>
      <c r="E777" s="228"/>
      <c r="F777" s="32" t="s">
        <v>32</v>
      </c>
      <c r="G777" s="44"/>
      <c r="H777" s="133"/>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134"/>
      <c r="AK777" s="182"/>
      <c r="AL777" s="182"/>
      <c r="AM777" s="182"/>
      <c r="AN777" s="182"/>
      <c r="AO777" s="182"/>
      <c r="AP777" s="182"/>
      <c r="AQ777" s="182"/>
      <c r="AR777" s="182"/>
      <c r="AS777" s="182"/>
      <c r="AT777" s="182"/>
      <c r="AU777" s="182"/>
      <c r="AV777" s="182"/>
      <c r="AW777" s="182"/>
      <c r="AX777" s="182"/>
      <c r="AY777" s="182"/>
      <c r="AZ777" s="182"/>
      <c r="BA777" s="182"/>
      <c r="BB777" s="182"/>
      <c r="BC777" s="182"/>
      <c r="BD777" s="182"/>
      <c r="BE777" s="182"/>
      <c r="BF777" s="182"/>
      <c r="BG777" s="182"/>
      <c r="BH777" s="182"/>
      <c r="BI777" s="182"/>
      <c r="BJ777" s="182"/>
      <c r="BK777" s="182"/>
      <c r="BL777" s="182"/>
      <c r="BM777" s="182"/>
      <c r="BN777" s="182"/>
      <c r="BO777" s="182"/>
      <c r="BP777" s="182"/>
      <c r="BQ777" s="182"/>
      <c r="BR777" s="182"/>
      <c r="BS777" s="182"/>
      <c r="BT777" s="182"/>
      <c r="BU777" s="182"/>
      <c r="BV777" s="182"/>
      <c r="BW777" s="182"/>
      <c r="BX777" s="182"/>
      <c r="BY777" s="182"/>
      <c r="BZ777" s="182"/>
      <c r="CA777" s="182"/>
      <c r="CB777" s="182"/>
      <c r="CC777" s="182"/>
      <c r="CD777" s="182"/>
      <c r="CE777" s="182"/>
      <c r="CF777" s="182"/>
      <c r="CG777" s="182"/>
      <c r="CH777" s="182"/>
      <c r="CI777" s="182"/>
      <c r="CJ777" s="182"/>
      <c r="CK777" s="182"/>
      <c r="CL777" s="182"/>
      <c r="CM777" s="182"/>
      <c r="CN777" s="182"/>
      <c r="CO777" s="182"/>
      <c r="CP777" s="182"/>
      <c r="CQ777" s="182"/>
      <c r="CR777" s="182"/>
      <c r="CS777" s="182"/>
      <c r="CT777" s="182"/>
      <c r="CU777" s="182"/>
      <c r="CV777" s="191"/>
      <c r="CW777" s="21"/>
      <c r="CX777" s="196"/>
    </row>
    <row r="778" spans="1:102" ht="15" customHeight="1" x14ac:dyDescent="0.25">
      <c r="A778" s="220"/>
      <c r="B778" s="230"/>
      <c r="C778" s="223"/>
      <c r="D778" s="226"/>
      <c r="E778" s="228"/>
      <c r="F778" s="32" t="s">
        <v>33</v>
      </c>
      <c r="G778" s="44"/>
      <c r="H778" s="133"/>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134"/>
      <c r="AK778" s="182"/>
      <c r="AL778" s="182"/>
      <c r="AM778" s="182"/>
      <c r="AN778" s="182"/>
      <c r="AO778" s="182"/>
      <c r="AP778" s="182"/>
      <c r="AQ778" s="182"/>
      <c r="AR778" s="182"/>
      <c r="AS778" s="182"/>
      <c r="AT778" s="182"/>
      <c r="AU778" s="182"/>
      <c r="AV778" s="182"/>
      <c r="AW778" s="182"/>
      <c r="AX778" s="182"/>
      <c r="AY778" s="182"/>
      <c r="AZ778" s="182"/>
      <c r="BA778" s="182"/>
      <c r="BB778" s="182"/>
      <c r="BC778" s="182"/>
      <c r="BD778" s="182"/>
      <c r="BE778" s="182"/>
      <c r="BF778" s="182"/>
      <c r="BG778" s="182"/>
      <c r="BH778" s="182"/>
      <c r="BI778" s="182"/>
      <c r="BJ778" s="182"/>
      <c r="BK778" s="182"/>
      <c r="BL778" s="182"/>
      <c r="BM778" s="182"/>
      <c r="BN778" s="182"/>
      <c r="BO778" s="182"/>
      <c r="BP778" s="182"/>
      <c r="BQ778" s="182"/>
      <c r="BR778" s="182"/>
      <c r="BS778" s="182"/>
      <c r="BT778" s="182"/>
      <c r="BU778" s="182"/>
      <c r="BV778" s="182"/>
      <c r="BW778" s="182"/>
      <c r="BX778" s="182"/>
      <c r="BY778" s="182"/>
      <c r="BZ778" s="182"/>
      <c r="CA778" s="182"/>
      <c r="CB778" s="182"/>
      <c r="CC778" s="182"/>
      <c r="CD778" s="182"/>
      <c r="CE778" s="182"/>
      <c r="CF778" s="182"/>
      <c r="CG778" s="182"/>
      <c r="CH778" s="182"/>
      <c r="CI778" s="182"/>
      <c r="CJ778" s="182"/>
      <c r="CK778" s="182"/>
      <c r="CL778" s="182"/>
      <c r="CM778" s="182"/>
      <c r="CN778" s="182"/>
      <c r="CO778" s="182"/>
      <c r="CP778" s="182"/>
      <c r="CQ778" s="182"/>
      <c r="CR778" s="182"/>
      <c r="CS778" s="182"/>
      <c r="CT778" s="182"/>
      <c r="CU778" s="182"/>
      <c r="CV778" s="191"/>
      <c r="CW778" s="21"/>
      <c r="CX778" s="196"/>
    </row>
    <row r="779" spans="1:102" ht="15" customHeight="1" x14ac:dyDescent="0.25">
      <c r="A779" s="220"/>
      <c r="B779" s="230"/>
      <c r="C779" s="223"/>
      <c r="D779" s="226"/>
      <c r="E779" s="228"/>
      <c r="F779" s="47" t="s">
        <v>34</v>
      </c>
      <c r="G779" s="135" t="str">
        <f t="shared" ref="G779" si="179">IF(COUNTIF(I779:CV782,"&gt;0"),"Yes","No")</f>
        <v>No</v>
      </c>
      <c r="H779" s="135"/>
      <c r="I779" s="48"/>
      <c r="J779" s="48"/>
      <c r="K779" s="48"/>
      <c r="L779" s="48"/>
      <c r="M779" s="48"/>
      <c r="N779" s="48"/>
      <c r="O779" s="48"/>
      <c r="P779" s="48"/>
      <c r="Q779" s="48"/>
      <c r="R779" s="48"/>
      <c r="S779" s="48"/>
      <c r="T779" s="48"/>
      <c r="U779" s="48"/>
      <c r="V779" s="48"/>
      <c r="W779" s="48"/>
      <c r="X779" s="48"/>
      <c r="Y779" s="48"/>
      <c r="Z779" s="48"/>
      <c r="AA779" s="48"/>
      <c r="AB779" s="48"/>
      <c r="AC779" s="48"/>
      <c r="AD779" s="48"/>
      <c r="AE779" s="48"/>
      <c r="AF779" s="48"/>
      <c r="AG779" s="48"/>
      <c r="AH779" s="48"/>
      <c r="AI779" s="48"/>
      <c r="AJ779" s="136"/>
      <c r="AK779" s="183"/>
      <c r="AL779" s="183"/>
      <c r="AM779" s="183"/>
      <c r="AN779" s="183"/>
      <c r="AO779" s="183"/>
      <c r="AP779" s="183"/>
      <c r="AQ779" s="183"/>
      <c r="AR779" s="183"/>
      <c r="AS779" s="183"/>
      <c r="AT779" s="183"/>
      <c r="AU779" s="183"/>
      <c r="AV779" s="183"/>
      <c r="AW779" s="183"/>
      <c r="AX779" s="183"/>
      <c r="AY779" s="183"/>
      <c r="AZ779" s="183"/>
      <c r="BA779" s="183"/>
      <c r="BB779" s="183"/>
      <c r="BC779" s="183"/>
      <c r="BD779" s="183"/>
      <c r="BE779" s="183"/>
      <c r="BF779" s="183"/>
      <c r="BG779" s="183"/>
      <c r="BH779" s="183"/>
      <c r="BI779" s="183"/>
      <c r="BJ779" s="183"/>
      <c r="BK779" s="183"/>
      <c r="BL779" s="183"/>
      <c r="BM779" s="183"/>
      <c r="BN779" s="183"/>
      <c r="BO779" s="183"/>
      <c r="BP779" s="183"/>
      <c r="BQ779" s="183"/>
      <c r="BR779" s="183"/>
      <c r="BS779" s="183"/>
      <c r="BT779" s="183"/>
      <c r="BU779" s="183"/>
      <c r="BV779" s="183"/>
      <c r="BW779" s="183"/>
      <c r="BX779" s="183"/>
      <c r="BY779" s="183"/>
      <c r="BZ779" s="183"/>
      <c r="CA779" s="183"/>
      <c r="CB779" s="183"/>
      <c r="CC779" s="183"/>
      <c r="CD779" s="183"/>
      <c r="CE779" s="183"/>
      <c r="CF779" s="183"/>
      <c r="CG779" s="183"/>
      <c r="CH779" s="183"/>
      <c r="CI779" s="183"/>
      <c r="CJ779" s="183"/>
      <c r="CK779" s="183"/>
      <c r="CL779" s="183"/>
      <c r="CM779" s="183"/>
      <c r="CN779" s="183"/>
      <c r="CO779" s="183"/>
      <c r="CP779" s="183"/>
      <c r="CQ779" s="183"/>
      <c r="CR779" s="183"/>
      <c r="CS779" s="183"/>
      <c r="CT779" s="183"/>
      <c r="CU779" s="183"/>
      <c r="CV779" s="192"/>
      <c r="CW779" s="21"/>
      <c r="CX779" s="196"/>
    </row>
    <row r="780" spans="1:102" ht="15" customHeight="1" x14ac:dyDescent="0.25">
      <c r="A780" s="220"/>
      <c r="B780" s="230"/>
      <c r="C780" s="223"/>
      <c r="D780" s="226"/>
      <c r="E780" s="228"/>
      <c r="F780" s="47" t="s">
        <v>35</v>
      </c>
      <c r="G780" s="44"/>
      <c r="H780" s="135"/>
      <c r="I780" s="48"/>
      <c r="J780" s="48"/>
      <c r="K780" s="48"/>
      <c r="L780" s="48"/>
      <c r="M780" s="48"/>
      <c r="N780" s="48"/>
      <c r="O780" s="48"/>
      <c r="P780" s="48"/>
      <c r="Q780" s="48"/>
      <c r="R780" s="48"/>
      <c r="S780" s="48"/>
      <c r="T780" s="48"/>
      <c r="U780" s="48"/>
      <c r="V780" s="48"/>
      <c r="W780" s="48"/>
      <c r="X780" s="48"/>
      <c r="Y780" s="48"/>
      <c r="Z780" s="48"/>
      <c r="AA780" s="48"/>
      <c r="AB780" s="48"/>
      <c r="AC780" s="48"/>
      <c r="AD780" s="48"/>
      <c r="AE780" s="48"/>
      <c r="AF780" s="48"/>
      <c r="AG780" s="48"/>
      <c r="AH780" s="48"/>
      <c r="AI780" s="48"/>
      <c r="AJ780" s="136"/>
      <c r="AK780" s="183"/>
      <c r="AL780" s="183"/>
      <c r="AM780" s="183"/>
      <c r="AN780" s="183"/>
      <c r="AO780" s="183"/>
      <c r="AP780" s="183"/>
      <c r="AQ780" s="183"/>
      <c r="AR780" s="183"/>
      <c r="AS780" s="183"/>
      <c r="AT780" s="183"/>
      <c r="AU780" s="183"/>
      <c r="AV780" s="183"/>
      <c r="AW780" s="183"/>
      <c r="AX780" s="183"/>
      <c r="AY780" s="183"/>
      <c r="AZ780" s="183"/>
      <c r="BA780" s="183"/>
      <c r="BB780" s="183"/>
      <c r="BC780" s="183"/>
      <c r="BD780" s="183"/>
      <c r="BE780" s="183"/>
      <c r="BF780" s="183"/>
      <c r="BG780" s="183"/>
      <c r="BH780" s="183"/>
      <c r="BI780" s="183"/>
      <c r="BJ780" s="183"/>
      <c r="BK780" s="183"/>
      <c r="BL780" s="183"/>
      <c r="BM780" s="183"/>
      <c r="BN780" s="183"/>
      <c r="BO780" s="183"/>
      <c r="BP780" s="183"/>
      <c r="BQ780" s="183"/>
      <c r="BR780" s="183"/>
      <c r="BS780" s="183"/>
      <c r="BT780" s="183"/>
      <c r="BU780" s="183"/>
      <c r="BV780" s="183"/>
      <c r="BW780" s="183"/>
      <c r="BX780" s="183"/>
      <c r="BY780" s="183"/>
      <c r="BZ780" s="183"/>
      <c r="CA780" s="183"/>
      <c r="CB780" s="183"/>
      <c r="CC780" s="183"/>
      <c r="CD780" s="183"/>
      <c r="CE780" s="183"/>
      <c r="CF780" s="183"/>
      <c r="CG780" s="183"/>
      <c r="CH780" s="183"/>
      <c r="CI780" s="183"/>
      <c r="CJ780" s="183"/>
      <c r="CK780" s="183"/>
      <c r="CL780" s="183"/>
      <c r="CM780" s="183"/>
      <c r="CN780" s="183"/>
      <c r="CO780" s="183"/>
      <c r="CP780" s="183"/>
      <c r="CQ780" s="183"/>
      <c r="CR780" s="183"/>
      <c r="CS780" s="183"/>
      <c r="CT780" s="183"/>
      <c r="CU780" s="183"/>
      <c r="CV780" s="192"/>
      <c r="CW780" s="21"/>
      <c r="CX780" s="196"/>
    </row>
    <row r="781" spans="1:102" ht="15" customHeight="1" x14ac:dyDescent="0.25">
      <c r="A781" s="220"/>
      <c r="B781" s="230"/>
      <c r="C781" s="223"/>
      <c r="D781" s="226"/>
      <c r="E781" s="228"/>
      <c r="F781" s="47" t="s">
        <v>36</v>
      </c>
      <c r="G781" s="44"/>
      <c r="H781" s="135"/>
      <c r="I781" s="48"/>
      <c r="J781" s="48"/>
      <c r="K781" s="48"/>
      <c r="L781" s="48"/>
      <c r="M781" s="48"/>
      <c r="N781" s="48"/>
      <c r="O781" s="48"/>
      <c r="P781" s="48"/>
      <c r="Q781" s="48"/>
      <c r="R781" s="48"/>
      <c r="S781" s="48"/>
      <c r="T781" s="48"/>
      <c r="U781" s="48"/>
      <c r="V781" s="48"/>
      <c r="W781" s="48"/>
      <c r="X781" s="48"/>
      <c r="Y781" s="48"/>
      <c r="Z781" s="48"/>
      <c r="AA781" s="48"/>
      <c r="AB781" s="48"/>
      <c r="AC781" s="48"/>
      <c r="AD781" s="48"/>
      <c r="AE781" s="48"/>
      <c r="AF781" s="48"/>
      <c r="AG781" s="48"/>
      <c r="AH781" s="48"/>
      <c r="AI781" s="48"/>
      <c r="AJ781" s="136"/>
      <c r="AK781" s="183"/>
      <c r="AL781" s="183"/>
      <c r="AM781" s="183"/>
      <c r="AN781" s="183"/>
      <c r="AO781" s="183"/>
      <c r="AP781" s="183"/>
      <c r="AQ781" s="183"/>
      <c r="AR781" s="183"/>
      <c r="AS781" s="183"/>
      <c r="AT781" s="183"/>
      <c r="AU781" s="183"/>
      <c r="AV781" s="183"/>
      <c r="AW781" s="183"/>
      <c r="AX781" s="183"/>
      <c r="AY781" s="183"/>
      <c r="AZ781" s="183"/>
      <c r="BA781" s="183"/>
      <c r="BB781" s="183"/>
      <c r="BC781" s="183"/>
      <c r="BD781" s="183"/>
      <c r="BE781" s="183"/>
      <c r="BF781" s="183"/>
      <c r="BG781" s="183"/>
      <c r="BH781" s="183"/>
      <c r="BI781" s="183"/>
      <c r="BJ781" s="183"/>
      <c r="BK781" s="183"/>
      <c r="BL781" s="183"/>
      <c r="BM781" s="183"/>
      <c r="BN781" s="183"/>
      <c r="BO781" s="183"/>
      <c r="BP781" s="183"/>
      <c r="BQ781" s="183"/>
      <c r="BR781" s="183"/>
      <c r="BS781" s="183"/>
      <c r="BT781" s="183"/>
      <c r="BU781" s="183"/>
      <c r="BV781" s="183"/>
      <c r="BW781" s="183"/>
      <c r="BX781" s="183"/>
      <c r="BY781" s="183"/>
      <c r="BZ781" s="183"/>
      <c r="CA781" s="183"/>
      <c r="CB781" s="183"/>
      <c r="CC781" s="183"/>
      <c r="CD781" s="183"/>
      <c r="CE781" s="183"/>
      <c r="CF781" s="183"/>
      <c r="CG781" s="183"/>
      <c r="CH781" s="183"/>
      <c r="CI781" s="183"/>
      <c r="CJ781" s="183"/>
      <c r="CK781" s="183"/>
      <c r="CL781" s="183"/>
      <c r="CM781" s="183"/>
      <c r="CN781" s="183"/>
      <c r="CO781" s="183"/>
      <c r="CP781" s="183"/>
      <c r="CQ781" s="183"/>
      <c r="CR781" s="183"/>
      <c r="CS781" s="183"/>
      <c r="CT781" s="183"/>
      <c r="CU781" s="183"/>
      <c r="CV781" s="192"/>
      <c r="CW781" s="21"/>
      <c r="CX781" s="196"/>
    </row>
    <row r="782" spans="1:102" ht="15" customHeight="1" x14ac:dyDescent="0.25">
      <c r="A782" s="220"/>
      <c r="B782" s="230"/>
      <c r="C782" s="223"/>
      <c r="D782" s="226"/>
      <c r="E782" s="228"/>
      <c r="F782" s="47" t="s">
        <v>37</v>
      </c>
      <c r="G782" s="44"/>
      <c r="H782" s="135"/>
      <c r="I782" s="48"/>
      <c r="J782" s="48"/>
      <c r="K782" s="48"/>
      <c r="L782" s="48"/>
      <c r="M782" s="48"/>
      <c r="N782" s="48"/>
      <c r="O782" s="48"/>
      <c r="P782" s="48"/>
      <c r="Q782" s="48"/>
      <c r="R782" s="48"/>
      <c r="S782" s="48"/>
      <c r="T782" s="48"/>
      <c r="U782" s="48"/>
      <c r="V782" s="48"/>
      <c r="W782" s="48"/>
      <c r="X782" s="48"/>
      <c r="Y782" s="48"/>
      <c r="Z782" s="48"/>
      <c r="AA782" s="48"/>
      <c r="AB782" s="48"/>
      <c r="AC782" s="48"/>
      <c r="AD782" s="48"/>
      <c r="AE782" s="48"/>
      <c r="AF782" s="48"/>
      <c r="AG782" s="48"/>
      <c r="AH782" s="48"/>
      <c r="AI782" s="48"/>
      <c r="AJ782" s="136"/>
      <c r="AK782" s="183"/>
      <c r="AL782" s="183"/>
      <c r="AM782" s="183"/>
      <c r="AN782" s="183"/>
      <c r="AO782" s="183"/>
      <c r="AP782" s="183"/>
      <c r="AQ782" s="183"/>
      <c r="AR782" s="183"/>
      <c r="AS782" s="183"/>
      <c r="AT782" s="183"/>
      <c r="AU782" s="183"/>
      <c r="AV782" s="183"/>
      <c r="AW782" s="183"/>
      <c r="AX782" s="183"/>
      <c r="AY782" s="183"/>
      <c r="AZ782" s="183"/>
      <c r="BA782" s="183"/>
      <c r="BB782" s="183"/>
      <c r="BC782" s="183"/>
      <c r="BD782" s="183"/>
      <c r="BE782" s="183"/>
      <c r="BF782" s="183"/>
      <c r="BG782" s="183"/>
      <c r="BH782" s="183"/>
      <c r="BI782" s="183"/>
      <c r="BJ782" s="183"/>
      <c r="BK782" s="183"/>
      <c r="BL782" s="183"/>
      <c r="BM782" s="183"/>
      <c r="BN782" s="183"/>
      <c r="BO782" s="183"/>
      <c r="BP782" s="183"/>
      <c r="BQ782" s="183"/>
      <c r="BR782" s="183"/>
      <c r="BS782" s="183"/>
      <c r="BT782" s="183"/>
      <c r="BU782" s="183"/>
      <c r="BV782" s="183"/>
      <c r="BW782" s="183"/>
      <c r="BX782" s="183"/>
      <c r="BY782" s="183"/>
      <c r="BZ782" s="183"/>
      <c r="CA782" s="183"/>
      <c r="CB782" s="183"/>
      <c r="CC782" s="183"/>
      <c r="CD782" s="183"/>
      <c r="CE782" s="183"/>
      <c r="CF782" s="183"/>
      <c r="CG782" s="183"/>
      <c r="CH782" s="183"/>
      <c r="CI782" s="183"/>
      <c r="CJ782" s="183"/>
      <c r="CK782" s="183"/>
      <c r="CL782" s="183"/>
      <c r="CM782" s="183"/>
      <c r="CN782" s="183"/>
      <c r="CO782" s="183"/>
      <c r="CP782" s="183"/>
      <c r="CQ782" s="183"/>
      <c r="CR782" s="183"/>
      <c r="CS782" s="183"/>
      <c r="CT782" s="183"/>
      <c r="CU782" s="183"/>
      <c r="CV782" s="192"/>
      <c r="CW782" s="21"/>
      <c r="CX782" s="196"/>
    </row>
    <row r="783" spans="1:102" ht="15" customHeight="1" x14ac:dyDescent="0.25">
      <c r="A783" s="220"/>
      <c r="B783" s="230"/>
      <c r="C783" s="223"/>
      <c r="D783" s="226"/>
      <c r="E783" s="228"/>
      <c r="F783" s="49" t="s">
        <v>38</v>
      </c>
      <c r="G783" s="137" t="str">
        <f t="shared" ref="G783" si="180">IF(COUNTIF(I783:CV786,"&gt;0"),"Yes","No")</f>
        <v>No</v>
      </c>
      <c r="H783" s="137"/>
      <c r="I783" s="50"/>
      <c r="J783" s="50"/>
      <c r="K783" s="50"/>
      <c r="L783" s="50"/>
      <c r="M783" s="50"/>
      <c r="N783" s="50"/>
      <c r="O783" s="50"/>
      <c r="P783" s="50"/>
      <c r="Q783" s="50"/>
      <c r="R783" s="50"/>
      <c r="S783" s="50"/>
      <c r="T783" s="50"/>
      <c r="U783" s="50"/>
      <c r="V783" s="50"/>
      <c r="W783" s="50"/>
      <c r="X783" s="50"/>
      <c r="Y783" s="50"/>
      <c r="Z783" s="50"/>
      <c r="AA783" s="50"/>
      <c r="AB783" s="50"/>
      <c r="AC783" s="50"/>
      <c r="AD783" s="50"/>
      <c r="AE783" s="50"/>
      <c r="AF783" s="50"/>
      <c r="AG783" s="50"/>
      <c r="AH783" s="50"/>
      <c r="AI783" s="50"/>
      <c r="AJ783" s="138"/>
      <c r="AK783" s="184"/>
      <c r="AL783" s="184"/>
      <c r="AM783" s="184"/>
      <c r="AN783" s="184"/>
      <c r="AO783" s="184"/>
      <c r="AP783" s="184"/>
      <c r="AQ783" s="184"/>
      <c r="AR783" s="184"/>
      <c r="AS783" s="184"/>
      <c r="AT783" s="184"/>
      <c r="AU783" s="184"/>
      <c r="AV783" s="184"/>
      <c r="AW783" s="184"/>
      <c r="AX783" s="184"/>
      <c r="AY783" s="184"/>
      <c r="AZ783" s="184"/>
      <c r="BA783" s="184"/>
      <c r="BB783" s="184"/>
      <c r="BC783" s="184"/>
      <c r="BD783" s="184"/>
      <c r="BE783" s="184"/>
      <c r="BF783" s="184"/>
      <c r="BG783" s="184"/>
      <c r="BH783" s="184"/>
      <c r="BI783" s="184"/>
      <c r="BJ783" s="184"/>
      <c r="BK783" s="184"/>
      <c r="BL783" s="184"/>
      <c r="BM783" s="184"/>
      <c r="BN783" s="184"/>
      <c r="BO783" s="184"/>
      <c r="BP783" s="184"/>
      <c r="BQ783" s="184"/>
      <c r="BR783" s="184"/>
      <c r="BS783" s="184"/>
      <c r="BT783" s="184"/>
      <c r="BU783" s="184"/>
      <c r="BV783" s="184"/>
      <c r="BW783" s="184"/>
      <c r="BX783" s="184"/>
      <c r="BY783" s="184"/>
      <c r="BZ783" s="184"/>
      <c r="CA783" s="184"/>
      <c r="CB783" s="184"/>
      <c r="CC783" s="184"/>
      <c r="CD783" s="184"/>
      <c r="CE783" s="184"/>
      <c r="CF783" s="184"/>
      <c r="CG783" s="184"/>
      <c r="CH783" s="184"/>
      <c r="CI783" s="184"/>
      <c r="CJ783" s="184"/>
      <c r="CK783" s="184"/>
      <c r="CL783" s="184"/>
      <c r="CM783" s="184"/>
      <c r="CN783" s="184"/>
      <c r="CO783" s="184"/>
      <c r="CP783" s="184"/>
      <c r="CQ783" s="184"/>
      <c r="CR783" s="184"/>
      <c r="CS783" s="184"/>
      <c r="CT783" s="184"/>
      <c r="CU783" s="184"/>
      <c r="CV783" s="193"/>
      <c r="CW783" s="21"/>
      <c r="CX783" s="196"/>
    </row>
    <row r="784" spans="1:102" ht="15" customHeight="1" x14ac:dyDescent="0.25">
      <c r="A784" s="220"/>
      <c r="B784" s="230"/>
      <c r="C784" s="223"/>
      <c r="D784" s="226"/>
      <c r="E784" s="228"/>
      <c r="F784" s="49" t="s">
        <v>39</v>
      </c>
      <c r="G784" s="44"/>
      <c r="H784" s="137"/>
      <c r="I784" s="50"/>
      <c r="J784" s="50"/>
      <c r="K784" s="50"/>
      <c r="L784" s="50"/>
      <c r="M784" s="50"/>
      <c r="N784" s="50"/>
      <c r="O784" s="50"/>
      <c r="P784" s="50"/>
      <c r="Q784" s="50"/>
      <c r="R784" s="50"/>
      <c r="S784" s="50"/>
      <c r="T784" s="50"/>
      <c r="U784" s="50"/>
      <c r="V784" s="50"/>
      <c r="W784" s="50"/>
      <c r="X784" s="50"/>
      <c r="Y784" s="50"/>
      <c r="Z784" s="50"/>
      <c r="AA784" s="50"/>
      <c r="AB784" s="50"/>
      <c r="AC784" s="50"/>
      <c r="AD784" s="50"/>
      <c r="AE784" s="50"/>
      <c r="AF784" s="50"/>
      <c r="AG784" s="50"/>
      <c r="AH784" s="50"/>
      <c r="AI784" s="50"/>
      <c r="AJ784" s="138"/>
      <c r="AK784" s="184"/>
      <c r="AL784" s="184"/>
      <c r="AM784" s="184"/>
      <c r="AN784" s="184"/>
      <c r="AO784" s="184"/>
      <c r="AP784" s="184"/>
      <c r="AQ784" s="184"/>
      <c r="AR784" s="184"/>
      <c r="AS784" s="184"/>
      <c r="AT784" s="184"/>
      <c r="AU784" s="184"/>
      <c r="AV784" s="184"/>
      <c r="AW784" s="184"/>
      <c r="AX784" s="184"/>
      <c r="AY784" s="184"/>
      <c r="AZ784" s="184"/>
      <c r="BA784" s="184"/>
      <c r="BB784" s="184"/>
      <c r="BC784" s="184"/>
      <c r="BD784" s="184"/>
      <c r="BE784" s="184"/>
      <c r="BF784" s="184"/>
      <c r="BG784" s="184"/>
      <c r="BH784" s="184"/>
      <c r="BI784" s="184"/>
      <c r="BJ784" s="184"/>
      <c r="BK784" s="184"/>
      <c r="BL784" s="184"/>
      <c r="BM784" s="184"/>
      <c r="BN784" s="184"/>
      <c r="BO784" s="184"/>
      <c r="BP784" s="184"/>
      <c r="BQ784" s="184"/>
      <c r="BR784" s="184"/>
      <c r="BS784" s="184"/>
      <c r="BT784" s="184"/>
      <c r="BU784" s="184"/>
      <c r="BV784" s="184"/>
      <c r="BW784" s="184"/>
      <c r="BX784" s="184"/>
      <c r="BY784" s="184"/>
      <c r="BZ784" s="184"/>
      <c r="CA784" s="184"/>
      <c r="CB784" s="184"/>
      <c r="CC784" s="184"/>
      <c r="CD784" s="184"/>
      <c r="CE784" s="184"/>
      <c r="CF784" s="184"/>
      <c r="CG784" s="184"/>
      <c r="CH784" s="184"/>
      <c r="CI784" s="184"/>
      <c r="CJ784" s="184"/>
      <c r="CK784" s="184"/>
      <c r="CL784" s="184"/>
      <c r="CM784" s="184"/>
      <c r="CN784" s="184"/>
      <c r="CO784" s="184"/>
      <c r="CP784" s="184"/>
      <c r="CQ784" s="184"/>
      <c r="CR784" s="184"/>
      <c r="CS784" s="184"/>
      <c r="CT784" s="184"/>
      <c r="CU784" s="184"/>
      <c r="CV784" s="193"/>
      <c r="CW784" s="21"/>
      <c r="CX784" s="196"/>
    </row>
    <row r="785" spans="1:102" ht="15" customHeight="1" x14ac:dyDescent="0.25">
      <c r="A785" s="220"/>
      <c r="B785" s="230"/>
      <c r="C785" s="223"/>
      <c r="D785" s="226"/>
      <c r="E785" s="228"/>
      <c r="F785" s="49" t="s">
        <v>40</v>
      </c>
      <c r="G785" s="44"/>
      <c r="H785" s="137"/>
      <c r="I785" s="50"/>
      <c r="J785" s="50"/>
      <c r="K785" s="50"/>
      <c r="L785" s="50"/>
      <c r="M785" s="50"/>
      <c r="N785" s="50"/>
      <c r="O785" s="50"/>
      <c r="P785" s="50"/>
      <c r="Q785" s="50"/>
      <c r="R785" s="50"/>
      <c r="S785" s="50"/>
      <c r="T785" s="50"/>
      <c r="U785" s="50"/>
      <c r="V785" s="50"/>
      <c r="W785" s="50"/>
      <c r="X785" s="50"/>
      <c r="Y785" s="50"/>
      <c r="Z785" s="50"/>
      <c r="AA785" s="50"/>
      <c r="AB785" s="50"/>
      <c r="AC785" s="50"/>
      <c r="AD785" s="50"/>
      <c r="AE785" s="50"/>
      <c r="AF785" s="50"/>
      <c r="AG785" s="50"/>
      <c r="AH785" s="50"/>
      <c r="AI785" s="50"/>
      <c r="AJ785" s="138"/>
      <c r="AK785" s="184"/>
      <c r="AL785" s="184"/>
      <c r="AM785" s="184"/>
      <c r="AN785" s="184"/>
      <c r="AO785" s="184"/>
      <c r="AP785" s="184"/>
      <c r="AQ785" s="184"/>
      <c r="AR785" s="184"/>
      <c r="AS785" s="184"/>
      <c r="AT785" s="184"/>
      <c r="AU785" s="184"/>
      <c r="AV785" s="184"/>
      <c r="AW785" s="184"/>
      <c r="AX785" s="184"/>
      <c r="AY785" s="184"/>
      <c r="AZ785" s="184"/>
      <c r="BA785" s="184"/>
      <c r="BB785" s="184"/>
      <c r="BC785" s="184"/>
      <c r="BD785" s="184"/>
      <c r="BE785" s="184"/>
      <c r="BF785" s="184"/>
      <c r="BG785" s="184"/>
      <c r="BH785" s="184"/>
      <c r="BI785" s="184"/>
      <c r="BJ785" s="184"/>
      <c r="BK785" s="184"/>
      <c r="BL785" s="184"/>
      <c r="BM785" s="184"/>
      <c r="BN785" s="184"/>
      <c r="BO785" s="184"/>
      <c r="BP785" s="184"/>
      <c r="BQ785" s="184"/>
      <c r="BR785" s="184"/>
      <c r="BS785" s="184"/>
      <c r="BT785" s="184"/>
      <c r="BU785" s="184"/>
      <c r="BV785" s="184"/>
      <c r="BW785" s="184"/>
      <c r="BX785" s="184"/>
      <c r="BY785" s="184"/>
      <c r="BZ785" s="184"/>
      <c r="CA785" s="184"/>
      <c r="CB785" s="184"/>
      <c r="CC785" s="184"/>
      <c r="CD785" s="184"/>
      <c r="CE785" s="184"/>
      <c r="CF785" s="184"/>
      <c r="CG785" s="184"/>
      <c r="CH785" s="184"/>
      <c r="CI785" s="184"/>
      <c r="CJ785" s="184"/>
      <c r="CK785" s="184"/>
      <c r="CL785" s="184"/>
      <c r="CM785" s="184"/>
      <c r="CN785" s="184"/>
      <c r="CO785" s="184"/>
      <c r="CP785" s="184"/>
      <c r="CQ785" s="184"/>
      <c r="CR785" s="184"/>
      <c r="CS785" s="184"/>
      <c r="CT785" s="184"/>
      <c r="CU785" s="184"/>
      <c r="CV785" s="193"/>
      <c r="CW785" s="21"/>
      <c r="CX785" s="196"/>
    </row>
    <row r="786" spans="1:102" ht="15" customHeight="1" x14ac:dyDescent="0.25">
      <c r="A786" s="220"/>
      <c r="B786" s="230"/>
      <c r="C786" s="223"/>
      <c r="D786" s="226"/>
      <c r="E786" s="228"/>
      <c r="F786" s="49" t="s">
        <v>41</v>
      </c>
      <c r="G786" s="44"/>
      <c r="H786" s="137"/>
      <c r="I786" s="50"/>
      <c r="J786" s="50"/>
      <c r="K786" s="50"/>
      <c r="L786" s="50"/>
      <c r="M786" s="50"/>
      <c r="N786" s="50"/>
      <c r="O786" s="50"/>
      <c r="P786" s="50"/>
      <c r="Q786" s="50"/>
      <c r="R786" s="50"/>
      <c r="S786" s="50"/>
      <c r="T786" s="50"/>
      <c r="U786" s="50"/>
      <c r="V786" s="50"/>
      <c r="W786" s="50"/>
      <c r="X786" s="50"/>
      <c r="Y786" s="50"/>
      <c r="Z786" s="50"/>
      <c r="AA786" s="50"/>
      <c r="AB786" s="50"/>
      <c r="AC786" s="50"/>
      <c r="AD786" s="50"/>
      <c r="AE786" s="50"/>
      <c r="AF786" s="50"/>
      <c r="AG786" s="50"/>
      <c r="AH786" s="50"/>
      <c r="AI786" s="50"/>
      <c r="AJ786" s="138"/>
      <c r="AK786" s="184"/>
      <c r="AL786" s="184"/>
      <c r="AM786" s="184"/>
      <c r="AN786" s="184"/>
      <c r="AO786" s="184"/>
      <c r="AP786" s="184"/>
      <c r="AQ786" s="184"/>
      <c r="AR786" s="184"/>
      <c r="AS786" s="184"/>
      <c r="AT786" s="184"/>
      <c r="AU786" s="184"/>
      <c r="AV786" s="184"/>
      <c r="AW786" s="184"/>
      <c r="AX786" s="184"/>
      <c r="AY786" s="184"/>
      <c r="AZ786" s="184"/>
      <c r="BA786" s="184"/>
      <c r="BB786" s="184"/>
      <c r="BC786" s="184"/>
      <c r="BD786" s="184"/>
      <c r="BE786" s="184"/>
      <c r="BF786" s="184"/>
      <c r="BG786" s="184"/>
      <c r="BH786" s="184"/>
      <c r="BI786" s="184"/>
      <c r="BJ786" s="184"/>
      <c r="BK786" s="184"/>
      <c r="BL786" s="184"/>
      <c r="BM786" s="184"/>
      <c r="BN786" s="184"/>
      <c r="BO786" s="184"/>
      <c r="BP786" s="184"/>
      <c r="BQ786" s="184"/>
      <c r="BR786" s="184"/>
      <c r="BS786" s="184"/>
      <c r="BT786" s="184"/>
      <c r="BU786" s="184"/>
      <c r="BV786" s="184"/>
      <c r="BW786" s="184"/>
      <c r="BX786" s="184"/>
      <c r="BY786" s="184"/>
      <c r="BZ786" s="184"/>
      <c r="CA786" s="184"/>
      <c r="CB786" s="184"/>
      <c r="CC786" s="184"/>
      <c r="CD786" s="184"/>
      <c r="CE786" s="184"/>
      <c r="CF786" s="184"/>
      <c r="CG786" s="184"/>
      <c r="CH786" s="184"/>
      <c r="CI786" s="184"/>
      <c r="CJ786" s="184"/>
      <c r="CK786" s="184"/>
      <c r="CL786" s="184"/>
      <c r="CM786" s="184"/>
      <c r="CN786" s="184"/>
      <c r="CO786" s="184"/>
      <c r="CP786" s="184"/>
      <c r="CQ786" s="184"/>
      <c r="CR786" s="184"/>
      <c r="CS786" s="184"/>
      <c r="CT786" s="184"/>
      <c r="CU786" s="184"/>
      <c r="CV786" s="193"/>
      <c r="CW786" s="21"/>
      <c r="CX786" s="196"/>
    </row>
    <row r="787" spans="1:102" ht="15" customHeight="1" x14ac:dyDescent="0.25">
      <c r="A787" s="220"/>
      <c r="B787" s="230"/>
      <c r="C787" s="223"/>
      <c r="D787" s="226"/>
      <c r="E787" s="228"/>
      <c r="F787" s="77" t="s">
        <v>42</v>
      </c>
      <c r="G787" s="139" t="str">
        <f t="shared" ref="G787" si="181">IF(COUNTIF(I787:CV790,"&gt;0"),"Yes","No")</f>
        <v>No</v>
      </c>
      <c r="H787" s="139"/>
      <c r="I787" s="78"/>
      <c r="J787" s="78"/>
      <c r="K787" s="78"/>
      <c r="L787" s="78"/>
      <c r="M787" s="78"/>
      <c r="N787" s="78"/>
      <c r="O787" s="78"/>
      <c r="P787" s="78"/>
      <c r="Q787" s="78"/>
      <c r="R787" s="78"/>
      <c r="S787" s="78"/>
      <c r="T787" s="78"/>
      <c r="U787" s="78"/>
      <c r="V787" s="78"/>
      <c r="W787" s="78"/>
      <c r="X787" s="78"/>
      <c r="Y787" s="78"/>
      <c r="Z787" s="78"/>
      <c r="AA787" s="78"/>
      <c r="AB787" s="78"/>
      <c r="AC787" s="78"/>
      <c r="AD787" s="78"/>
      <c r="AE787" s="78"/>
      <c r="AF787" s="78"/>
      <c r="AG787" s="78"/>
      <c r="AH787" s="78"/>
      <c r="AI787" s="78"/>
      <c r="AJ787" s="140"/>
      <c r="AK787" s="185"/>
      <c r="AL787" s="185"/>
      <c r="AM787" s="185"/>
      <c r="AN787" s="185"/>
      <c r="AO787" s="185"/>
      <c r="AP787" s="185"/>
      <c r="AQ787" s="185"/>
      <c r="AR787" s="185"/>
      <c r="AS787" s="185"/>
      <c r="AT787" s="185"/>
      <c r="AU787" s="185"/>
      <c r="AV787" s="185"/>
      <c r="AW787" s="185"/>
      <c r="AX787" s="185"/>
      <c r="AY787" s="185"/>
      <c r="AZ787" s="185"/>
      <c r="BA787" s="185"/>
      <c r="BB787" s="185"/>
      <c r="BC787" s="185"/>
      <c r="BD787" s="185"/>
      <c r="BE787" s="185"/>
      <c r="BF787" s="185"/>
      <c r="BG787" s="185"/>
      <c r="BH787" s="185"/>
      <c r="BI787" s="185"/>
      <c r="BJ787" s="185"/>
      <c r="BK787" s="185"/>
      <c r="BL787" s="185"/>
      <c r="BM787" s="185"/>
      <c r="BN787" s="185"/>
      <c r="BO787" s="185"/>
      <c r="BP787" s="185"/>
      <c r="BQ787" s="185"/>
      <c r="BR787" s="185"/>
      <c r="BS787" s="185"/>
      <c r="BT787" s="185"/>
      <c r="BU787" s="185"/>
      <c r="BV787" s="185"/>
      <c r="BW787" s="185"/>
      <c r="BX787" s="185"/>
      <c r="BY787" s="185"/>
      <c r="BZ787" s="185"/>
      <c r="CA787" s="185"/>
      <c r="CB787" s="185"/>
      <c r="CC787" s="185"/>
      <c r="CD787" s="185"/>
      <c r="CE787" s="185"/>
      <c r="CF787" s="185"/>
      <c r="CG787" s="185"/>
      <c r="CH787" s="185"/>
      <c r="CI787" s="185"/>
      <c r="CJ787" s="185"/>
      <c r="CK787" s="185"/>
      <c r="CL787" s="185"/>
      <c r="CM787" s="185"/>
      <c r="CN787" s="185"/>
      <c r="CO787" s="185"/>
      <c r="CP787" s="185"/>
      <c r="CQ787" s="185"/>
      <c r="CR787" s="185"/>
      <c r="CS787" s="185"/>
      <c r="CT787" s="185"/>
      <c r="CU787" s="185"/>
      <c r="CV787" s="194"/>
      <c r="CW787" s="21"/>
      <c r="CX787" s="196"/>
    </row>
    <row r="788" spans="1:102" ht="15" customHeight="1" x14ac:dyDescent="0.25">
      <c r="A788" s="220"/>
      <c r="B788" s="230"/>
      <c r="C788" s="223"/>
      <c r="D788" s="226"/>
      <c r="E788" s="228"/>
      <c r="F788" s="77" t="s">
        <v>43</v>
      </c>
      <c r="G788" s="44"/>
      <c r="H788" s="139"/>
      <c r="I788" s="78"/>
      <c r="J788" s="78"/>
      <c r="K788" s="78"/>
      <c r="L788" s="78"/>
      <c r="M788" s="78"/>
      <c r="N788" s="78"/>
      <c r="O788" s="78"/>
      <c r="P788" s="78"/>
      <c r="Q788" s="78"/>
      <c r="R788" s="78"/>
      <c r="S788" s="78"/>
      <c r="T788" s="78"/>
      <c r="U788" s="78"/>
      <c r="V788" s="78"/>
      <c r="W788" s="78"/>
      <c r="X788" s="78"/>
      <c r="Y788" s="78"/>
      <c r="Z788" s="78"/>
      <c r="AA788" s="78"/>
      <c r="AB788" s="78"/>
      <c r="AC788" s="78"/>
      <c r="AD788" s="78"/>
      <c r="AE788" s="78"/>
      <c r="AF788" s="78"/>
      <c r="AG788" s="78"/>
      <c r="AH788" s="78"/>
      <c r="AI788" s="78"/>
      <c r="AJ788" s="140"/>
      <c r="AK788" s="185"/>
      <c r="AL788" s="185"/>
      <c r="AM788" s="185"/>
      <c r="AN788" s="185"/>
      <c r="AO788" s="185"/>
      <c r="AP788" s="185"/>
      <c r="AQ788" s="185"/>
      <c r="AR788" s="185"/>
      <c r="AS788" s="185"/>
      <c r="AT788" s="185"/>
      <c r="AU788" s="185"/>
      <c r="AV788" s="185"/>
      <c r="AW788" s="185"/>
      <c r="AX788" s="185"/>
      <c r="AY788" s="185"/>
      <c r="AZ788" s="185"/>
      <c r="BA788" s="185"/>
      <c r="BB788" s="185"/>
      <c r="BC788" s="185"/>
      <c r="BD788" s="185"/>
      <c r="BE788" s="185"/>
      <c r="BF788" s="185"/>
      <c r="BG788" s="185"/>
      <c r="BH788" s="185"/>
      <c r="BI788" s="185"/>
      <c r="BJ788" s="185"/>
      <c r="BK788" s="185"/>
      <c r="BL788" s="185"/>
      <c r="BM788" s="185"/>
      <c r="BN788" s="185"/>
      <c r="BO788" s="185"/>
      <c r="BP788" s="185"/>
      <c r="BQ788" s="185"/>
      <c r="BR788" s="185"/>
      <c r="BS788" s="185"/>
      <c r="BT788" s="185"/>
      <c r="BU788" s="185"/>
      <c r="BV788" s="185"/>
      <c r="BW788" s="185"/>
      <c r="BX788" s="185"/>
      <c r="BY788" s="185"/>
      <c r="BZ788" s="185"/>
      <c r="CA788" s="185"/>
      <c r="CB788" s="185"/>
      <c r="CC788" s="185"/>
      <c r="CD788" s="185"/>
      <c r="CE788" s="185"/>
      <c r="CF788" s="185"/>
      <c r="CG788" s="185"/>
      <c r="CH788" s="185"/>
      <c r="CI788" s="185"/>
      <c r="CJ788" s="185"/>
      <c r="CK788" s="185"/>
      <c r="CL788" s="185"/>
      <c r="CM788" s="185"/>
      <c r="CN788" s="185"/>
      <c r="CO788" s="185"/>
      <c r="CP788" s="185"/>
      <c r="CQ788" s="185"/>
      <c r="CR788" s="185"/>
      <c r="CS788" s="185"/>
      <c r="CT788" s="185"/>
      <c r="CU788" s="185"/>
      <c r="CV788" s="194"/>
      <c r="CW788" s="21"/>
      <c r="CX788" s="196"/>
    </row>
    <row r="789" spans="1:102" ht="15" customHeight="1" x14ac:dyDescent="0.25">
      <c r="A789" s="220"/>
      <c r="B789" s="230"/>
      <c r="C789" s="223"/>
      <c r="D789" s="226"/>
      <c r="E789" s="228"/>
      <c r="F789" s="77" t="s">
        <v>44</v>
      </c>
      <c r="G789" s="44"/>
      <c r="H789" s="139"/>
      <c r="I789" s="78"/>
      <c r="J789" s="78"/>
      <c r="K789" s="78"/>
      <c r="L789" s="78"/>
      <c r="M789" s="78"/>
      <c r="N789" s="78"/>
      <c r="O789" s="78"/>
      <c r="P789" s="78"/>
      <c r="Q789" s="78"/>
      <c r="R789" s="78"/>
      <c r="S789" s="78"/>
      <c r="T789" s="78"/>
      <c r="U789" s="78"/>
      <c r="V789" s="78"/>
      <c r="W789" s="78"/>
      <c r="X789" s="78"/>
      <c r="Y789" s="78"/>
      <c r="Z789" s="78"/>
      <c r="AA789" s="78"/>
      <c r="AB789" s="78"/>
      <c r="AC789" s="78"/>
      <c r="AD789" s="78"/>
      <c r="AE789" s="78"/>
      <c r="AF789" s="78"/>
      <c r="AG789" s="78"/>
      <c r="AH789" s="78"/>
      <c r="AI789" s="78"/>
      <c r="AJ789" s="140"/>
      <c r="AK789" s="185"/>
      <c r="AL789" s="185"/>
      <c r="AM789" s="185"/>
      <c r="AN789" s="185"/>
      <c r="AO789" s="185"/>
      <c r="AP789" s="185"/>
      <c r="AQ789" s="185"/>
      <c r="AR789" s="185"/>
      <c r="AS789" s="185"/>
      <c r="AT789" s="185"/>
      <c r="AU789" s="185"/>
      <c r="AV789" s="185"/>
      <c r="AW789" s="185"/>
      <c r="AX789" s="185"/>
      <c r="AY789" s="185"/>
      <c r="AZ789" s="185"/>
      <c r="BA789" s="185"/>
      <c r="BB789" s="185"/>
      <c r="BC789" s="185"/>
      <c r="BD789" s="185"/>
      <c r="BE789" s="185"/>
      <c r="BF789" s="185"/>
      <c r="BG789" s="185"/>
      <c r="BH789" s="185"/>
      <c r="BI789" s="185"/>
      <c r="BJ789" s="185"/>
      <c r="BK789" s="185"/>
      <c r="BL789" s="185"/>
      <c r="BM789" s="185"/>
      <c r="BN789" s="185"/>
      <c r="BO789" s="185"/>
      <c r="BP789" s="185"/>
      <c r="BQ789" s="185"/>
      <c r="BR789" s="185"/>
      <c r="BS789" s="185"/>
      <c r="BT789" s="185"/>
      <c r="BU789" s="185"/>
      <c r="BV789" s="185"/>
      <c r="BW789" s="185"/>
      <c r="BX789" s="185"/>
      <c r="BY789" s="185"/>
      <c r="BZ789" s="185"/>
      <c r="CA789" s="185"/>
      <c r="CB789" s="185"/>
      <c r="CC789" s="185"/>
      <c r="CD789" s="185"/>
      <c r="CE789" s="185"/>
      <c r="CF789" s="185"/>
      <c r="CG789" s="185"/>
      <c r="CH789" s="185"/>
      <c r="CI789" s="185"/>
      <c r="CJ789" s="185"/>
      <c r="CK789" s="185"/>
      <c r="CL789" s="185"/>
      <c r="CM789" s="185"/>
      <c r="CN789" s="185"/>
      <c r="CO789" s="185"/>
      <c r="CP789" s="185"/>
      <c r="CQ789" s="185"/>
      <c r="CR789" s="185"/>
      <c r="CS789" s="185"/>
      <c r="CT789" s="185"/>
      <c r="CU789" s="185"/>
      <c r="CV789" s="194"/>
      <c r="CW789" s="21"/>
      <c r="CX789" s="196"/>
    </row>
    <row r="790" spans="1:102" ht="15" customHeight="1" thickBot="1" x14ac:dyDescent="0.3">
      <c r="A790" s="221"/>
      <c r="B790" s="231"/>
      <c r="C790" s="224"/>
      <c r="D790" s="227"/>
      <c r="E790" s="228"/>
      <c r="F790" s="79" t="s">
        <v>45</v>
      </c>
      <c r="G790" s="44"/>
      <c r="H790" s="141"/>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142"/>
      <c r="AK790" s="186"/>
      <c r="AL790" s="186"/>
      <c r="AM790" s="186"/>
      <c r="AN790" s="186"/>
      <c r="AO790" s="186"/>
      <c r="AP790" s="186"/>
      <c r="AQ790" s="186"/>
      <c r="AR790" s="186"/>
      <c r="AS790" s="186"/>
      <c r="AT790" s="186"/>
      <c r="AU790" s="186"/>
      <c r="AV790" s="186"/>
      <c r="AW790" s="186"/>
      <c r="AX790" s="186"/>
      <c r="AY790" s="186"/>
      <c r="AZ790" s="186"/>
      <c r="BA790" s="186"/>
      <c r="BB790" s="186"/>
      <c r="BC790" s="186"/>
      <c r="BD790" s="186"/>
      <c r="BE790" s="186"/>
      <c r="BF790" s="186"/>
      <c r="BG790" s="186"/>
      <c r="BH790" s="186"/>
      <c r="BI790" s="186"/>
      <c r="BJ790" s="186"/>
      <c r="BK790" s="186"/>
      <c r="BL790" s="186"/>
      <c r="BM790" s="186"/>
      <c r="BN790" s="186"/>
      <c r="BO790" s="186"/>
      <c r="BP790" s="186"/>
      <c r="BQ790" s="186"/>
      <c r="BR790" s="186"/>
      <c r="BS790" s="186"/>
      <c r="BT790" s="186"/>
      <c r="BU790" s="186"/>
      <c r="BV790" s="186"/>
      <c r="BW790" s="186"/>
      <c r="BX790" s="186"/>
      <c r="BY790" s="186"/>
      <c r="BZ790" s="186"/>
      <c r="CA790" s="186"/>
      <c r="CB790" s="186"/>
      <c r="CC790" s="186"/>
      <c r="CD790" s="186"/>
      <c r="CE790" s="186"/>
      <c r="CF790" s="186"/>
      <c r="CG790" s="186"/>
      <c r="CH790" s="186"/>
      <c r="CI790" s="186"/>
      <c r="CJ790" s="186"/>
      <c r="CK790" s="186"/>
      <c r="CL790" s="186"/>
      <c r="CM790" s="186"/>
      <c r="CN790" s="186"/>
      <c r="CO790" s="186"/>
      <c r="CP790" s="186"/>
      <c r="CQ790" s="186"/>
      <c r="CR790" s="186"/>
      <c r="CS790" s="186"/>
      <c r="CT790" s="186"/>
      <c r="CU790" s="186"/>
      <c r="CV790" s="195"/>
      <c r="CW790" s="21"/>
      <c r="CX790" s="196"/>
    </row>
    <row r="791" spans="1:102" ht="15" customHeight="1" thickBot="1" x14ac:dyDescent="0.3">
      <c r="A791" s="219"/>
      <c r="B791" s="158" t="s">
        <v>15</v>
      </c>
      <c r="C791" s="222"/>
      <c r="D791" s="225"/>
      <c r="E791" s="228"/>
      <c r="F791" s="51" t="s">
        <v>16</v>
      </c>
      <c r="G791" s="22" t="str">
        <f t="shared" ref="G791" si="182">IF(COUNTIF(I791:CV794,"&gt;0"),"Yes","No")</f>
        <v>No</v>
      </c>
      <c r="H791" s="126"/>
      <c r="I791" s="113"/>
      <c r="J791" s="112"/>
      <c r="K791" s="112"/>
      <c r="L791" s="112"/>
      <c r="M791" s="112"/>
      <c r="N791" s="113"/>
      <c r="O791" s="113"/>
      <c r="P791" s="113"/>
      <c r="Q791" s="113"/>
      <c r="R791" s="113"/>
      <c r="S791" s="113"/>
      <c r="T791" s="113"/>
      <c r="U791" s="113"/>
      <c r="V791" s="113"/>
      <c r="W791" s="113"/>
      <c r="X791" s="113"/>
      <c r="Y791" s="113"/>
      <c r="Z791" s="113"/>
      <c r="AA791" s="113"/>
      <c r="AB791" s="113"/>
      <c r="AC791" s="113"/>
      <c r="AD791" s="113"/>
      <c r="AE791" s="113"/>
      <c r="AF791" s="113"/>
      <c r="AG791" s="113"/>
      <c r="AH791" s="113"/>
      <c r="AI791" s="113"/>
      <c r="AJ791" s="127"/>
      <c r="AK791" s="178"/>
      <c r="AL791" s="178"/>
      <c r="AM791" s="178"/>
      <c r="AN791" s="178"/>
      <c r="AO791" s="178"/>
      <c r="AP791" s="178"/>
      <c r="AQ791" s="178"/>
      <c r="AR791" s="178"/>
      <c r="AS791" s="178"/>
      <c r="AT791" s="178"/>
      <c r="AU791" s="178"/>
      <c r="AV791" s="178"/>
      <c r="AW791" s="178"/>
      <c r="AX791" s="178"/>
      <c r="AY791" s="178"/>
      <c r="AZ791" s="178"/>
      <c r="BA791" s="178"/>
      <c r="BB791" s="178"/>
      <c r="BC791" s="178"/>
      <c r="BD791" s="178"/>
      <c r="BE791" s="178"/>
      <c r="BF791" s="178"/>
      <c r="BG791" s="178"/>
      <c r="BH791" s="178"/>
      <c r="BI791" s="178"/>
      <c r="BJ791" s="178"/>
      <c r="BK791" s="178"/>
      <c r="BL791" s="178"/>
      <c r="BM791" s="178"/>
      <c r="BN791" s="178"/>
      <c r="BO791" s="178"/>
      <c r="BP791" s="178"/>
      <c r="BQ791" s="178"/>
      <c r="BR791" s="178"/>
      <c r="BS791" s="178"/>
      <c r="BT791" s="178"/>
      <c r="BU791" s="178"/>
      <c r="BV791" s="178"/>
      <c r="BW791" s="178"/>
      <c r="BX791" s="178"/>
      <c r="BY791" s="178"/>
      <c r="BZ791" s="178"/>
      <c r="CA791" s="178"/>
      <c r="CB791" s="178"/>
      <c r="CC791" s="178"/>
      <c r="CD791" s="178"/>
      <c r="CE791" s="178"/>
      <c r="CF791" s="178"/>
      <c r="CG791" s="178"/>
      <c r="CH791" s="178"/>
      <c r="CI791" s="178"/>
      <c r="CJ791" s="178"/>
      <c r="CK791" s="178"/>
      <c r="CL791" s="178"/>
      <c r="CM791" s="178"/>
      <c r="CN791" s="178"/>
      <c r="CO791" s="178"/>
      <c r="CP791" s="178"/>
      <c r="CQ791" s="178"/>
      <c r="CR791" s="178"/>
      <c r="CS791" s="178"/>
      <c r="CT791" s="178"/>
      <c r="CU791" s="178"/>
      <c r="CV791" s="187"/>
      <c r="CW791" s="21"/>
      <c r="CX791" s="196"/>
    </row>
    <row r="792" spans="1:102" ht="15" customHeight="1" thickBot="1" x14ac:dyDescent="0.3">
      <c r="A792" s="220"/>
      <c r="B792" s="159"/>
      <c r="C792" s="223"/>
      <c r="D792" s="226"/>
      <c r="E792" s="228"/>
      <c r="F792" s="29" t="s">
        <v>18</v>
      </c>
      <c r="G792" s="44"/>
      <c r="H792" s="126"/>
      <c r="I792" s="27"/>
      <c r="J792" s="110"/>
      <c r="K792" s="110"/>
      <c r="L792" s="110"/>
      <c r="M792" s="110"/>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128"/>
      <c r="AK792" s="179"/>
      <c r="AL792" s="179"/>
      <c r="AM792" s="179"/>
      <c r="AN792" s="179"/>
      <c r="AO792" s="179"/>
      <c r="AP792" s="179"/>
      <c r="AQ792" s="179"/>
      <c r="AR792" s="179"/>
      <c r="AS792" s="179"/>
      <c r="AT792" s="179"/>
      <c r="AU792" s="179"/>
      <c r="AV792" s="179"/>
      <c r="AW792" s="179"/>
      <c r="AX792" s="179"/>
      <c r="AY792" s="179"/>
      <c r="AZ792" s="179"/>
      <c r="BA792" s="179"/>
      <c r="BB792" s="179"/>
      <c r="BC792" s="179"/>
      <c r="BD792" s="179"/>
      <c r="BE792" s="179"/>
      <c r="BF792" s="179"/>
      <c r="BG792" s="179"/>
      <c r="BH792" s="179"/>
      <c r="BI792" s="179"/>
      <c r="BJ792" s="179"/>
      <c r="BK792" s="179"/>
      <c r="BL792" s="179"/>
      <c r="BM792" s="179"/>
      <c r="BN792" s="179"/>
      <c r="BO792" s="179"/>
      <c r="BP792" s="179"/>
      <c r="BQ792" s="179"/>
      <c r="BR792" s="179"/>
      <c r="BS792" s="179"/>
      <c r="BT792" s="179"/>
      <c r="BU792" s="179"/>
      <c r="BV792" s="179"/>
      <c r="BW792" s="179"/>
      <c r="BX792" s="179"/>
      <c r="BY792" s="179"/>
      <c r="BZ792" s="179"/>
      <c r="CA792" s="179"/>
      <c r="CB792" s="179"/>
      <c r="CC792" s="179"/>
      <c r="CD792" s="179"/>
      <c r="CE792" s="179"/>
      <c r="CF792" s="179"/>
      <c r="CG792" s="179"/>
      <c r="CH792" s="179"/>
      <c r="CI792" s="179"/>
      <c r="CJ792" s="179"/>
      <c r="CK792" s="179"/>
      <c r="CL792" s="179"/>
      <c r="CM792" s="179"/>
      <c r="CN792" s="179"/>
      <c r="CO792" s="179"/>
      <c r="CP792" s="179"/>
      <c r="CQ792" s="179"/>
      <c r="CR792" s="179"/>
      <c r="CS792" s="179"/>
      <c r="CT792" s="179"/>
      <c r="CU792" s="179"/>
      <c r="CV792" s="188"/>
      <c r="CW792" s="21"/>
      <c r="CX792" s="196"/>
    </row>
    <row r="793" spans="1:102" ht="15" customHeight="1" thickBot="1" x14ac:dyDescent="0.3">
      <c r="A793" s="220"/>
      <c r="B793" s="158" t="s">
        <v>19</v>
      </c>
      <c r="C793" s="223"/>
      <c r="D793" s="226"/>
      <c r="E793" s="228"/>
      <c r="F793" s="29" t="s">
        <v>20</v>
      </c>
      <c r="G793" s="44"/>
      <c r="H793" s="126"/>
      <c r="I793" s="27"/>
      <c r="J793" s="110"/>
      <c r="K793" s="110"/>
      <c r="L793" s="110"/>
      <c r="M793" s="110"/>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128"/>
      <c r="AK793" s="179"/>
      <c r="AL793" s="179"/>
      <c r="AM793" s="179"/>
      <c r="AN793" s="179"/>
      <c r="AO793" s="179"/>
      <c r="AP793" s="179"/>
      <c r="AQ793" s="179"/>
      <c r="AR793" s="179"/>
      <c r="AS793" s="179"/>
      <c r="AT793" s="179"/>
      <c r="AU793" s="179"/>
      <c r="AV793" s="179"/>
      <c r="AW793" s="179"/>
      <c r="AX793" s="179"/>
      <c r="AY793" s="179"/>
      <c r="AZ793" s="179"/>
      <c r="BA793" s="179"/>
      <c r="BB793" s="179"/>
      <c r="BC793" s="179"/>
      <c r="BD793" s="179"/>
      <c r="BE793" s="179"/>
      <c r="BF793" s="179"/>
      <c r="BG793" s="179"/>
      <c r="BH793" s="179"/>
      <c r="BI793" s="179"/>
      <c r="BJ793" s="179"/>
      <c r="BK793" s="179"/>
      <c r="BL793" s="179"/>
      <c r="BM793" s="179"/>
      <c r="BN793" s="179"/>
      <c r="BO793" s="179"/>
      <c r="BP793" s="179"/>
      <c r="BQ793" s="179"/>
      <c r="BR793" s="179"/>
      <c r="BS793" s="179"/>
      <c r="BT793" s="179"/>
      <c r="BU793" s="179"/>
      <c r="BV793" s="179"/>
      <c r="BW793" s="179"/>
      <c r="BX793" s="179"/>
      <c r="BY793" s="179"/>
      <c r="BZ793" s="179"/>
      <c r="CA793" s="179"/>
      <c r="CB793" s="179"/>
      <c r="CC793" s="179"/>
      <c r="CD793" s="179"/>
      <c r="CE793" s="179"/>
      <c r="CF793" s="179"/>
      <c r="CG793" s="179"/>
      <c r="CH793" s="179"/>
      <c r="CI793" s="179"/>
      <c r="CJ793" s="179"/>
      <c r="CK793" s="179"/>
      <c r="CL793" s="179"/>
      <c r="CM793" s="179"/>
      <c r="CN793" s="179"/>
      <c r="CO793" s="179"/>
      <c r="CP793" s="179"/>
      <c r="CQ793" s="179"/>
      <c r="CR793" s="179"/>
      <c r="CS793" s="179"/>
      <c r="CT793" s="179"/>
      <c r="CU793" s="179"/>
      <c r="CV793" s="188"/>
      <c r="CW793" s="21"/>
      <c r="CX793" s="196"/>
    </row>
    <row r="794" spans="1:102" ht="15" customHeight="1" thickBot="1" x14ac:dyDescent="0.3">
      <c r="A794" s="220"/>
      <c r="B794" s="160"/>
      <c r="C794" s="223"/>
      <c r="D794" s="226"/>
      <c r="E794" s="228"/>
      <c r="F794" s="29" t="s">
        <v>21</v>
      </c>
      <c r="G794" s="44"/>
      <c r="H794" s="126"/>
      <c r="I794" s="27"/>
      <c r="J794" s="110"/>
      <c r="K794" s="110"/>
      <c r="L794" s="110"/>
      <c r="M794" s="110"/>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128"/>
      <c r="AK794" s="179"/>
      <c r="AL794" s="179"/>
      <c r="AM794" s="179"/>
      <c r="AN794" s="179"/>
      <c r="AO794" s="179"/>
      <c r="AP794" s="179"/>
      <c r="AQ794" s="179"/>
      <c r="AR794" s="179"/>
      <c r="AS794" s="179"/>
      <c r="AT794" s="179"/>
      <c r="AU794" s="179"/>
      <c r="AV794" s="179"/>
      <c r="AW794" s="179"/>
      <c r="AX794" s="179"/>
      <c r="AY794" s="179"/>
      <c r="AZ794" s="179"/>
      <c r="BA794" s="179"/>
      <c r="BB794" s="179"/>
      <c r="BC794" s="179"/>
      <c r="BD794" s="179"/>
      <c r="BE794" s="179"/>
      <c r="BF794" s="179"/>
      <c r="BG794" s="179"/>
      <c r="BH794" s="179"/>
      <c r="BI794" s="179"/>
      <c r="BJ794" s="179"/>
      <c r="BK794" s="179"/>
      <c r="BL794" s="179"/>
      <c r="BM794" s="179"/>
      <c r="BN794" s="179"/>
      <c r="BO794" s="179"/>
      <c r="BP794" s="179"/>
      <c r="BQ794" s="179"/>
      <c r="BR794" s="179"/>
      <c r="BS794" s="179"/>
      <c r="BT794" s="179"/>
      <c r="BU794" s="179"/>
      <c r="BV794" s="179"/>
      <c r="BW794" s="179"/>
      <c r="BX794" s="179"/>
      <c r="BY794" s="179"/>
      <c r="BZ794" s="179"/>
      <c r="CA794" s="179"/>
      <c r="CB794" s="179"/>
      <c r="CC794" s="179"/>
      <c r="CD794" s="179"/>
      <c r="CE794" s="179"/>
      <c r="CF794" s="179"/>
      <c r="CG794" s="179"/>
      <c r="CH794" s="179"/>
      <c r="CI794" s="179"/>
      <c r="CJ794" s="179"/>
      <c r="CK794" s="179"/>
      <c r="CL794" s="179"/>
      <c r="CM794" s="179"/>
      <c r="CN794" s="179"/>
      <c r="CO794" s="179"/>
      <c r="CP794" s="179"/>
      <c r="CQ794" s="179"/>
      <c r="CR794" s="179"/>
      <c r="CS794" s="179"/>
      <c r="CT794" s="179"/>
      <c r="CU794" s="179"/>
      <c r="CV794" s="188"/>
      <c r="CW794" s="21"/>
      <c r="CX794" s="196"/>
    </row>
    <row r="795" spans="1:102" ht="15" customHeight="1" x14ac:dyDescent="0.25">
      <c r="A795" s="220"/>
      <c r="B795" s="229"/>
      <c r="C795" s="223"/>
      <c r="D795" s="226"/>
      <c r="E795" s="228"/>
      <c r="F795" s="30" t="s">
        <v>22</v>
      </c>
      <c r="G795" s="129" t="str">
        <f t="shared" ref="G795" si="183">IF(COUNTIF(I795:CV798,"&gt;0"),"Yes","No")</f>
        <v>No</v>
      </c>
      <c r="H795" s="129"/>
      <c r="I795" s="28"/>
      <c r="J795" s="111"/>
      <c r="K795" s="111"/>
      <c r="L795" s="111"/>
      <c r="M795" s="111"/>
      <c r="N795" s="28"/>
      <c r="O795" s="28"/>
      <c r="P795" s="28"/>
      <c r="Q795" s="28"/>
      <c r="R795" s="28"/>
      <c r="S795" s="28"/>
      <c r="T795" s="28"/>
      <c r="U795" s="28"/>
      <c r="V795" s="28"/>
      <c r="W795" s="28"/>
      <c r="X795" s="28"/>
      <c r="Y795" s="28"/>
      <c r="Z795" s="28"/>
      <c r="AA795" s="28"/>
      <c r="AB795" s="28"/>
      <c r="AC795" s="28"/>
      <c r="AD795" s="28"/>
      <c r="AE795" s="28"/>
      <c r="AF795" s="28"/>
      <c r="AG795" s="28"/>
      <c r="AH795" s="28"/>
      <c r="AI795" s="28"/>
      <c r="AJ795" s="130"/>
      <c r="AK795" s="180"/>
      <c r="AL795" s="180"/>
      <c r="AM795" s="180"/>
      <c r="AN795" s="180"/>
      <c r="AO795" s="180"/>
      <c r="AP795" s="180"/>
      <c r="AQ795" s="180"/>
      <c r="AR795" s="180"/>
      <c r="AS795" s="180"/>
      <c r="AT795" s="180"/>
      <c r="AU795" s="180"/>
      <c r="AV795" s="180"/>
      <c r="AW795" s="180"/>
      <c r="AX795" s="180"/>
      <c r="AY795" s="180"/>
      <c r="AZ795" s="180"/>
      <c r="BA795" s="180"/>
      <c r="BB795" s="180"/>
      <c r="BC795" s="180"/>
      <c r="BD795" s="180"/>
      <c r="BE795" s="180"/>
      <c r="BF795" s="180"/>
      <c r="BG795" s="180"/>
      <c r="BH795" s="180"/>
      <c r="BI795" s="180"/>
      <c r="BJ795" s="180"/>
      <c r="BK795" s="180"/>
      <c r="BL795" s="180"/>
      <c r="BM795" s="180"/>
      <c r="BN795" s="180"/>
      <c r="BO795" s="180"/>
      <c r="BP795" s="180"/>
      <c r="BQ795" s="180"/>
      <c r="BR795" s="180"/>
      <c r="BS795" s="180"/>
      <c r="BT795" s="180"/>
      <c r="BU795" s="180"/>
      <c r="BV795" s="180"/>
      <c r="BW795" s="180"/>
      <c r="BX795" s="180"/>
      <c r="BY795" s="180"/>
      <c r="BZ795" s="180"/>
      <c r="CA795" s="180"/>
      <c r="CB795" s="180"/>
      <c r="CC795" s="180"/>
      <c r="CD795" s="180"/>
      <c r="CE795" s="180"/>
      <c r="CF795" s="180"/>
      <c r="CG795" s="180"/>
      <c r="CH795" s="180"/>
      <c r="CI795" s="180"/>
      <c r="CJ795" s="180"/>
      <c r="CK795" s="180"/>
      <c r="CL795" s="180"/>
      <c r="CM795" s="180"/>
      <c r="CN795" s="180"/>
      <c r="CO795" s="180"/>
      <c r="CP795" s="180"/>
      <c r="CQ795" s="180"/>
      <c r="CR795" s="180"/>
      <c r="CS795" s="180"/>
      <c r="CT795" s="180"/>
      <c r="CU795" s="180"/>
      <c r="CV795" s="189"/>
      <c r="CW795" s="21"/>
      <c r="CX795" s="196"/>
    </row>
    <row r="796" spans="1:102" ht="15" customHeight="1" x14ac:dyDescent="0.25">
      <c r="A796" s="220"/>
      <c r="B796" s="230"/>
      <c r="C796" s="223"/>
      <c r="D796" s="226"/>
      <c r="E796" s="228"/>
      <c r="F796" s="30" t="s">
        <v>23</v>
      </c>
      <c r="G796" s="44"/>
      <c r="H796" s="129"/>
      <c r="I796" s="28"/>
      <c r="J796" s="111"/>
      <c r="K796" s="111"/>
      <c r="L796" s="111"/>
      <c r="M796" s="111"/>
      <c r="N796" s="28"/>
      <c r="O796" s="28"/>
      <c r="P796" s="28"/>
      <c r="Q796" s="28"/>
      <c r="R796" s="28"/>
      <c r="S796" s="28"/>
      <c r="T796" s="28"/>
      <c r="U796" s="28"/>
      <c r="V796" s="28"/>
      <c r="W796" s="28"/>
      <c r="X796" s="28"/>
      <c r="Y796" s="28"/>
      <c r="Z796" s="28"/>
      <c r="AA796" s="28"/>
      <c r="AB796" s="28"/>
      <c r="AC796" s="28"/>
      <c r="AD796" s="28"/>
      <c r="AE796" s="28"/>
      <c r="AF796" s="28"/>
      <c r="AG796" s="28"/>
      <c r="AH796" s="28"/>
      <c r="AI796" s="28"/>
      <c r="AJ796" s="130"/>
      <c r="AK796" s="180"/>
      <c r="AL796" s="180"/>
      <c r="AM796" s="180"/>
      <c r="AN796" s="180"/>
      <c r="AO796" s="180"/>
      <c r="AP796" s="180"/>
      <c r="AQ796" s="180"/>
      <c r="AR796" s="180"/>
      <c r="AS796" s="180"/>
      <c r="AT796" s="180"/>
      <c r="AU796" s="180"/>
      <c r="AV796" s="180"/>
      <c r="AW796" s="180"/>
      <c r="AX796" s="180"/>
      <c r="AY796" s="180"/>
      <c r="AZ796" s="180"/>
      <c r="BA796" s="180"/>
      <c r="BB796" s="180"/>
      <c r="BC796" s="180"/>
      <c r="BD796" s="180"/>
      <c r="BE796" s="180"/>
      <c r="BF796" s="180"/>
      <c r="BG796" s="180"/>
      <c r="BH796" s="180"/>
      <c r="BI796" s="180"/>
      <c r="BJ796" s="180"/>
      <c r="BK796" s="180"/>
      <c r="BL796" s="180"/>
      <c r="BM796" s="180"/>
      <c r="BN796" s="180"/>
      <c r="BO796" s="180"/>
      <c r="BP796" s="180"/>
      <c r="BQ796" s="180"/>
      <c r="BR796" s="180"/>
      <c r="BS796" s="180"/>
      <c r="BT796" s="180"/>
      <c r="BU796" s="180"/>
      <c r="BV796" s="180"/>
      <c r="BW796" s="180"/>
      <c r="BX796" s="180"/>
      <c r="BY796" s="180"/>
      <c r="BZ796" s="180"/>
      <c r="CA796" s="180"/>
      <c r="CB796" s="180"/>
      <c r="CC796" s="180"/>
      <c r="CD796" s="180"/>
      <c r="CE796" s="180"/>
      <c r="CF796" s="180"/>
      <c r="CG796" s="180"/>
      <c r="CH796" s="180"/>
      <c r="CI796" s="180"/>
      <c r="CJ796" s="180"/>
      <c r="CK796" s="180"/>
      <c r="CL796" s="180"/>
      <c r="CM796" s="180"/>
      <c r="CN796" s="180"/>
      <c r="CO796" s="180"/>
      <c r="CP796" s="180"/>
      <c r="CQ796" s="180"/>
      <c r="CR796" s="180"/>
      <c r="CS796" s="180"/>
      <c r="CT796" s="180"/>
      <c r="CU796" s="180"/>
      <c r="CV796" s="189"/>
      <c r="CW796" s="21"/>
      <c r="CX796" s="196"/>
    </row>
    <row r="797" spans="1:102" ht="15" customHeight="1" x14ac:dyDescent="0.25">
      <c r="A797" s="220"/>
      <c r="B797" s="230"/>
      <c r="C797" s="223"/>
      <c r="D797" s="226"/>
      <c r="E797" s="228"/>
      <c r="F797" s="30" t="s">
        <v>24</v>
      </c>
      <c r="G797" s="44"/>
      <c r="H797" s="129"/>
      <c r="I797" s="28"/>
      <c r="J797" s="111"/>
      <c r="K797" s="111"/>
      <c r="L797" s="111"/>
      <c r="M797" s="111"/>
      <c r="N797" s="28"/>
      <c r="O797" s="28"/>
      <c r="P797" s="28"/>
      <c r="Q797" s="28"/>
      <c r="R797" s="28"/>
      <c r="S797" s="28"/>
      <c r="T797" s="28"/>
      <c r="U797" s="28"/>
      <c r="V797" s="28"/>
      <c r="W797" s="28"/>
      <c r="X797" s="28"/>
      <c r="Y797" s="28"/>
      <c r="Z797" s="28"/>
      <c r="AA797" s="28"/>
      <c r="AB797" s="28"/>
      <c r="AC797" s="28"/>
      <c r="AD797" s="28"/>
      <c r="AE797" s="28"/>
      <c r="AF797" s="28"/>
      <c r="AG797" s="28"/>
      <c r="AH797" s="28"/>
      <c r="AI797" s="28"/>
      <c r="AJ797" s="130"/>
      <c r="AK797" s="180"/>
      <c r="AL797" s="180"/>
      <c r="AM797" s="180"/>
      <c r="AN797" s="180"/>
      <c r="AO797" s="180"/>
      <c r="AP797" s="180"/>
      <c r="AQ797" s="180"/>
      <c r="AR797" s="180"/>
      <c r="AS797" s="180"/>
      <c r="AT797" s="180"/>
      <c r="AU797" s="180"/>
      <c r="AV797" s="180"/>
      <c r="AW797" s="180"/>
      <c r="AX797" s="180"/>
      <c r="AY797" s="180"/>
      <c r="AZ797" s="180"/>
      <c r="BA797" s="180"/>
      <c r="BB797" s="180"/>
      <c r="BC797" s="180"/>
      <c r="BD797" s="180"/>
      <c r="BE797" s="180"/>
      <c r="BF797" s="180"/>
      <c r="BG797" s="180"/>
      <c r="BH797" s="180"/>
      <c r="BI797" s="180"/>
      <c r="BJ797" s="180"/>
      <c r="BK797" s="180"/>
      <c r="BL797" s="180"/>
      <c r="BM797" s="180"/>
      <c r="BN797" s="180"/>
      <c r="BO797" s="180"/>
      <c r="BP797" s="180"/>
      <c r="BQ797" s="180"/>
      <c r="BR797" s="180"/>
      <c r="BS797" s="180"/>
      <c r="BT797" s="180"/>
      <c r="BU797" s="180"/>
      <c r="BV797" s="180"/>
      <c r="BW797" s="180"/>
      <c r="BX797" s="180"/>
      <c r="BY797" s="180"/>
      <c r="BZ797" s="180"/>
      <c r="CA797" s="180"/>
      <c r="CB797" s="180"/>
      <c r="CC797" s="180"/>
      <c r="CD797" s="180"/>
      <c r="CE797" s="180"/>
      <c r="CF797" s="180"/>
      <c r="CG797" s="180"/>
      <c r="CH797" s="180"/>
      <c r="CI797" s="180"/>
      <c r="CJ797" s="180"/>
      <c r="CK797" s="180"/>
      <c r="CL797" s="180"/>
      <c r="CM797" s="180"/>
      <c r="CN797" s="180"/>
      <c r="CO797" s="180"/>
      <c r="CP797" s="180"/>
      <c r="CQ797" s="180"/>
      <c r="CR797" s="180"/>
      <c r="CS797" s="180"/>
      <c r="CT797" s="180"/>
      <c r="CU797" s="180"/>
      <c r="CV797" s="189"/>
      <c r="CW797" s="21"/>
      <c r="CX797" s="196"/>
    </row>
    <row r="798" spans="1:102" ht="15" customHeight="1" x14ac:dyDescent="0.25">
      <c r="A798" s="220"/>
      <c r="B798" s="230"/>
      <c r="C798" s="223"/>
      <c r="D798" s="226"/>
      <c r="E798" s="228"/>
      <c r="F798" s="30" t="s">
        <v>25</v>
      </c>
      <c r="G798" s="44"/>
      <c r="H798" s="129"/>
      <c r="I798" s="28"/>
      <c r="J798" s="111"/>
      <c r="K798" s="111"/>
      <c r="L798" s="111"/>
      <c r="M798" s="111"/>
      <c r="N798" s="28"/>
      <c r="O798" s="28"/>
      <c r="P798" s="28"/>
      <c r="Q798" s="28"/>
      <c r="R798" s="28"/>
      <c r="S798" s="28"/>
      <c r="T798" s="28"/>
      <c r="U798" s="28"/>
      <c r="V798" s="28"/>
      <c r="W798" s="28"/>
      <c r="X798" s="28"/>
      <c r="Y798" s="28"/>
      <c r="Z798" s="28"/>
      <c r="AA798" s="28"/>
      <c r="AB798" s="28"/>
      <c r="AC798" s="28"/>
      <c r="AD798" s="28"/>
      <c r="AE798" s="28"/>
      <c r="AF798" s="28"/>
      <c r="AG798" s="28"/>
      <c r="AH798" s="28"/>
      <c r="AI798" s="28"/>
      <c r="AJ798" s="130"/>
      <c r="AK798" s="180"/>
      <c r="AL798" s="180"/>
      <c r="AM798" s="180"/>
      <c r="AN798" s="180"/>
      <c r="AO798" s="180"/>
      <c r="AP798" s="180"/>
      <c r="AQ798" s="180"/>
      <c r="AR798" s="180"/>
      <c r="AS798" s="180"/>
      <c r="AT798" s="180"/>
      <c r="AU798" s="180"/>
      <c r="AV798" s="180"/>
      <c r="AW798" s="180"/>
      <c r="AX798" s="180"/>
      <c r="AY798" s="180"/>
      <c r="AZ798" s="180"/>
      <c r="BA798" s="180"/>
      <c r="BB798" s="180"/>
      <c r="BC798" s="180"/>
      <c r="BD798" s="180"/>
      <c r="BE798" s="180"/>
      <c r="BF798" s="180"/>
      <c r="BG798" s="180"/>
      <c r="BH798" s="180"/>
      <c r="BI798" s="180"/>
      <c r="BJ798" s="180"/>
      <c r="BK798" s="180"/>
      <c r="BL798" s="180"/>
      <c r="BM798" s="180"/>
      <c r="BN798" s="180"/>
      <c r="BO798" s="180"/>
      <c r="BP798" s="180"/>
      <c r="BQ798" s="180"/>
      <c r="BR798" s="180"/>
      <c r="BS798" s="180"/>
      <c r="BT798" s="180"/>
      <c r="BU798" s="180"/>
      <c r="BV798" s="180"/>
      <c r="BW798" s="180"/>
      <c r="BX798" s="180"/>
      <c r="BY798" s="180"/>
      <c r="BZ798" s="180"/>
      <c r="CA798" s="180"/>
      <c r="CB798" s="180"/>
      <c r="CC798" s="180"/>
      <c r="CD798" s="180"/>
      <c r="CE798" s="180"/>
      <c r="CF798" s="180"/>
      <c r="CG798" s="180"/>
      <c r="CH798" s="180"/>
      <c r="CI798" s="180"/>
      <c r="CJ798" s="180"/>
      <c r="CK798" s="180"/>
      <c r="CL798" s="180"/>
      <c r="CM798" s="180"/>
      <c r="CN798" s="180"/>
      <c r="CO798" s="180"/>
      <c r="CP798" s="180"/>
      <c r="CQ798" s="180"/>
      <c r="CR798" s="180"/>
      <c r="CS798" s="180"/>
      <c r="CT798" s="180"/>
      <c r="CU798" s="180"/>
      <c r="CV798" s="189"/>
      <c r="CW798" s="21"/>
      <c r="CX798" s="196"/>
    </row>
    <row r="799" spans="1:102" ht="15" customHeight="1" x14ac:dyDescent="0.25">
      <c r="A799" s="220"/>
      <c r="B799" s="230"/>
      <c r="C799" s="223"/>
      <c r="D799" s="226"/>
      <c r="E799" s="228"/>
      <c r="F799" s="31" t="s">
        <v>26</v>
      </c>
      <c r="G799" s="129" t="str">
        <f t="shared" ref="G799" si="184">IF(COUNTIF(I799:CV802,"&gt;0"),"Yes","No")</f>
        <v>No</v>
      </c>
      <c r="H799" s="131"/>
      <c r="I799" s="109"/>
      <c r="J799" s="109"/>
      <c r="K799" s="109"/>
      <c r="L799" s="109"/>
      <c r="M799" s="109"/>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132"/>
      <c r="AK799" s="181"/>
      <c r="AL799" s="181"/>
      <c r="AM799" s="181"/>
      <c r="AN799" s="181"/>
      <c r="AO799" s="181"/>
      <c r="AP799" s="181"/>
      <c r="AQ799" s="181"/>
      <c r="AR799" s="181"/>
      <c r="AS799" s="181"/>
      <c r="AT799" s="181"/>
      <c r="AU799" s="181"/>
      <c r="AV799" s="181"/>
      <c r="AW799" s="181"/>
      <c r="AX799" s="181"/>
      <c r="AY799" s="181"/>
      <c r="AZ799" s="181"/>
      <c r="BA799" s="181"/>
      <c r="BB799" s="181"/>
      <c r="BC799" s="181"/>
      <c r="BD799" s="181"/>
      <c r="BE799" s="181"/>
      <c r="BF799" s="181"/>
      <c r="BG799" s="181"/>
      <c r="BH799" s="181"/>
      <c r="BI799" s="181"/>
      <c r="BJ799" s="181"/>
      <c r="BK799" s="181"/>
      <c r="BL799" s="181"/>
      <c r="BM799" s="181"/>
      <c r="BN799" s="181"/>
      <c r="BO799" s="181"/>
      <c r="BP799" s="181"/>
      <c r="BQ799" s="181"/>
      <c r="BR799" s="181"/>
      <c r="BS799" s="181"/>
      <c r="BT799" s="181"/>
      <c r="BU799" s="181"/>
      <c r="BV799" s="181"/>
      <c r="BW799" s="181"/>
      <c r="BX799" s="181"/>
      <c r="BY799" s="181"/>
      <c r="BZ799" s="181"/>
      <c r="CA799" s="181"/>
      <c r="CB799" s="181"/>
      <c r="CC799" s="181"/>
      <c r="CD799" s="181"/>
      <c r="CE799" s="181"/>
      <c r="CF799" s="181"/>
      <c r="CG799" s="181"/>
      <c r="CH799" s="181"/>
      <c r="CI799" s="181"/>
      <c r="CJ799" s="181"/>
      <c r="CK799" s="181"/>
      <c r="CL799" s="181"/>
      <c r="CM799" s="181"/>
      <c r="CN799" s="181"/>
      <c r="CO799" s="181"/>
      <c r="CP799" s="181"/>
      <c r="CQ799" s="181"/>
      <c r="CR799" s="181"/>
      <c r="CS799" s="181"/>
      <c r="CT799" s="181"/>
      <c r="CU799" s="181"/>
      <c r="CV799" s="190"/>
      <c r="CW799" s="21"/>
      <c r="CX799" s="196"/>
    </row>
    <row r="800" spans="1:102" ht="15" customHeight="1" x14ac:dyDescent="0.25">
      <c r="A800" s="220"/>
      <c r="B800" s="230"/>
      <c r="C800" s="223"/>
      <c r="D800" s="226"/>
      <c r="E800" s="228"/>
      <c r="F800" s="31" t="s">
        <v>27</v>
      </c>
      <c r="G800" s="44"/>
      <c r="H800" s="131"/>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132"/>
      <c r="AK800" s="181"/>
      <c r="AL800" s="181"/>
      <c r="AM800" s="181"/>
      <c r="AN800" s="181"/>
      <c r="AO800" s="181"/>
      <c r="AP800" s="181"/>
      <c r="AQ800" s="181"/>
      <c r="AR800" s="181"/>
      <c r="AS800" s="181"/>
      <c r="AT800" s="181"/>
      <c r="AU800" s="181"/>
      <c r="AV800" s="181"/>
      <c r="AW800" s="181"/>
      <c r="AX800" s="181"/>
      <c r="AY800" s="181"/>
      <c r="AZ800" s="181"/>
      <c r="BA800" s="181"/>
      <c r="BB800" s="181"/>
      <c r="BC800" s="181"/>
      <c r="BD800" s="181"/>
      <c r="BE800" s="181"/>
      <c r="BF800" s="181"/>
      <c r="BG800" s="181"/>
      <c r="BH800" s="181"/>
      <c r="BI800" s="181"/>
      <c r="BJ800" s="181"/>
      <c r="BK800" s="181"/>
      <c r="BL800" s="181"/>
      <c r="BM800" s="181"/>
      <c r="BN800" s="181"/>
      <c r="BO800" s="181"/>
      <c r="BP800" s="181"/>
      <c r="BQ800" s="181"/>
      <c r="BR800" s="181"/>
      <c r="BS800" s="181"/>
      <c r="BT800" s="181"/>
      <c r="BU800" s="181"/>
      <c r="BV800" s="181"/>
      <c r="BW800" s="181"/>
      <c r="BX800" s="181"/>
      <c r="BY800" s="181"/>
      <c r="BZ800" s="181"/>
      <c r="CA800" s="181"/>
      <c r="CB800" s="181"/>
      <c r="CC800" s="181"/>
      <c r="CD800" s="181"/>
      <c r="CE800" s="181"/>
      <c r="CF800" s="181"/>
      <c r="CG800" s="181"/>
      <c r="CH800" s="181"/>
      <c r="CI800" s="181"/>
      <c r="CJ800" s="181"/>
      <c r="CK800" s="181"/>
      <c r="CL800" s="181"/>
      <c r="CM800" s="181"/>
      <c r="CN800" s="181"/>
      <c r="CO800" s="181"/>
      <c r="CP800" s="181"/>
      <c r="CQ800" s="181"/>
      <c r="CR800" s="181"/>
      <c r="CS800" s="181"/>
      <c r="CT800" s="181"/>
      <c r="CU800" s="181"/>
      <c r="CV800" s="190"/>
      <c r="CW800" s="21"/>
      <c r="CX800" s="196"/>
    </row>
    <row r="801" spans="1:102" ht="15" customHeight="1" x14ac:dyDescent="0.25">
      <c r="A801" s="220"/>
      <c r="B801" s="230"/>
      <c r="C801" s="223"/>
      <c r="D801" s="226"/>
      <c r="E801" s="228"/>
      <c r="F801" s="31" t="s">
        <v>28</v>
      </c>
      <c r="G801" s="44"/>
      <c r="H801" s="131"/>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132"/>
      <c r="AK801" s="181"/>
      <c r="AL801" s="181"/>
      <c r="AM801" s="181"/>
      <c r="AN801" s="181"/>
      <c r="AO801" s="181"/>
      <c r="AP801" s="181"/>
      <c r="AQ801" s="181"/>
      <c r="AR801" s="181"/>
      <c r="AS801" s="181"/>
      <c r="AT801" s="181"/>
      <c r="AU801" s="181"/>
      <c r="AV801" s="181"/>
      <c r="AW801" s="181"/>
      <c r="AX801" s="181"/>
      <c r="AY801" s="181"/>
      <c r="AZ801" s="181"/>
      <c r="BA801" s="181"/>
      <c r="BB801" s="181"/>
      <c r="BC801" s="181"/>
      <c r="BD801" s="181"/>
      <c r="BE801" s="181"/>
      <c r="BF801" s="181"/>
      <c r="BG801" s="181"/>
      <c r="BH801" s="181"/>
      <c r="BI801" s="181"/>
      <c r="BJ801" s="181"/>
      <c r="BK801" s="181"/>
      <c r="BL801" s="181"/>
      <c r="BM801" s="181"/>
      <c r="BN801" s="181"/>
      <c r="BO801" s="181"/>
      <c r="BP801" s="181"/>
      <c r="BQ801" s="181"/>
      <c r="BR801" s="181"/>
      <c r="BS801" s="181"/>
      <c r="BT801" s="181"/>
      <c r="BU801" s="181"/>
      <c r="BV801" s="181"/>
      <c r="BW801" s="181"/>
      <c r="BX801" s="181"/>
      <c r="BY801" s="181"/>
      <c r="BZ801" s="181"/>
      <c r="CA801" s="181"/>
      <c r="CB801" s="181"/>
      <c r="CC801" s="181"/>
      <c r="CD801" s="181"/>
      <c r="CE801" s="181"/>
      <c r="CF801" s="181"/>
      <c r="CG801" s="181"/>
      <c r="CH801" s="181"/>
      <c r="CI801" s="181"/>
      <c r="CJ801" s="181"/>
      <c r="CK801" s="181"/>
      <c r="CL801" s="181"/>
      <c r="CM801" s="181"/>
      <c r="CN801" s="181"/>
      <c r="CO801" s="181"/>
      <c r="CP801" s="181"/>
      <c r="CQ801" s="181"/>
      <c r="CR801" s="181"/>
      <c r="CS801" s="181"/>
      <c r="CT801" s="181"/>
      <c r="CU801" s="181"/>
      <c r="CV801" s="190"/>
      <c r="CW801" s="21"/>
      <c r="CX801" s="196"/>
    </row>
    <row r="802" spans="1:102" ht="15" customHeight="1" x14ac:dyDescent="0.25">
      <c r="A802" s="220"/>
      <c r="B802" s="230"/>
      <c r="C802" s="223"/>
      <c r="D802" s="226"/>
      <c r="E802" s="228"/>
      <c r="F802" s="31" t="s">
        <v>29</v>
      </c>
      <c r="G802" s="44"/>
      <c r="H802" s="131"/>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132"/>
      <c r="AK802" s="181"/>
      <c r="AL802" s="181"/>
      <c r="AM802" s="181"/>
      <c r="AN802" s="181"/>
      <c r="AO802" s="181"/>
      <c r="AP802" s="181"/>
      <c r="AQ802" s="181"/>
      <c r="AR802" s="181"/>
      <c r="AS802" s="181"/>
      <c r="AT802" s="181"/>
      <c r="AU802" s="181"/>
      <c r="AV802" s="181"/>
      <c r="AW802" s="181"/>
      <c r="AX802" s="181"/>
      <c r="AY802" s="181"/>
      <c r="AZ802" s="181"/>
      <c r="BA802" s="181"/>
      <c r="BB802" s="181"/>
      <c r="BC802" s="181"/>
      <c r="BD802" s="181"/>
      <c r="BE802" s="181"/>
      <c r="BF802" s="181"/>
      <c r="BG802" s="181"/>
      <c r="BH802" s="181"/>
      <c r="BI802" s="181"/>
      <c r="BJ802" s="181"/>
      <c r="BK802" s="181"/>
      <c r="BL802" s="181"/>
      <c r="BM802" s="181"/>
      <c r="BN802" s="181"/>
      <c r="BO802" s="181"/>
      <c r="BP802" s="181"/>
      <c r="BQ802" s="181"/>
      <c r="BR802" s="181"/>
      <c r="BS802" s="181"/>
      <c r="BT802" s="181"/>
      <c r="BU802" s="181"/>
      <c r="BV802" s="181"/>
      <c r="BW802" s="181"/>
      <c r="BX802" s="181"/>
      <c r="BY802" s="181"/>
      <c r="BZ802" s="181"/>
      <c r="CA802" s="181"/>
      <c r="CB802" s="181"/>
      <c r="CC802" s="181"/>
      <c r="CD802" s="181"/>
      <c r="CE802" s="181"/>
      <c r="CF802" s="181"/>
      <c r="CG802" s="181"/>
      <c r="CH802" s="181"/>
      <c r="CI802" s="181"/>
      <c r="CJ802" s="181"/>
      <c r="CK802" s="181"/>
      <c r="CL802" s="181"/>
      <c r="CM802" s="181"/>
      <c r="CN802" s="181"/>
      <c r="CO802" s="181"/>
      <c r="CP802" s="181"/>
      <c r="CQ802" s="181"/>
      <c r="CR802" s="181"/>
      <c r="CS802" s="181"/>
      <c r="CT802" s="181"/>
      <c r="CU802" s="181"/>
      <c r="CV802" s="190"/>
      <c r="CW802" s="21"/>
      <c r="CX802" s="196"/>
    </row>
    <row r="803" spans="1:102" ht="15" customHeight="1" x14ac:dyDescent="0.25">
      <c r="A803" s="220"/>
      <c r="B803" s="230"/>
      <c r="C803" s="223"/>
      <c r="D803" s="226"/>
      <c r="E803" s="228"/>
      <c r="F803" s="32" t="s">
        <v>30</v>
      </c>
      <c r="G803" s="133" t="str">
        <f t="shared" ref="G803" si="185">IF(COUNTIF(I803:CV806,"&gt;0"),"Yes","No")</f>
        <v>No</v>
      </c>
      <c r="H803" s="133"/>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134"/>
      <c r="AK803" s="182"/>
      <c r="AL803" s="182"/>
      <c r="AM803" s="182"/>
      <c r="AN803" s="182"/>
      <c r="AO803" s="182"/>
      <c r="AP803" s="182"/>
      <c r="AQ803" s="182"/>
      <c r="AR803" s="182"/>
      <c r="AS803" s="182"/>
      <c r="AT803" s="182"/>
      <c r="AU803" s="182"/>
      <c r="AV803" s="182"/>
      <c r="AW803" s="182"/>
      <c r="AX803" s="182"/>
      <c r="AY803" s="182"/>
      <c r="AZ803" s="182"/>
      <c r="BA803" s="182"/>
      <c r="BB803" s="182"/>
      <c r="BC803" s="182"/>
      <c r="BD803" s="182"/>
      <c r="BE803" s="182"/>
      <c r="BF803" s="182"/>
      <c r="BG803" s="182"/>
      <c r="BH803" s="182"/>
      <c r="BI803" s="182"/>
      <c r="BJ803" s="182"/>
      <c r="BK803" s="182"/>
      <c r="BL803" s="182"/>
      <c r="BM803" s="182"/>
      <c r="BN803" s="182"/>
      <c r="BO803" s="182"/>
      <c r="BP803" s="182"/>
      <c r="BQ803" s="182"/>
      <c r="BR803" s="182"/>
      <c r="BS803" s="182"/>
      <c r="BT803" s="182"/>
      <c r="BU803" s="182"/>
      <c r="BV803" s="182"/>
      <c r="BW803" s="182"/>
      <c r="BX803" s="182"/>
      <c r="BY803" s="182"/>
      <c r="BZ803" s="182"/>
      <c r="CA803" s="182"/>
      <c r="CB803" s="182"/>
      <c r="CC803" s="182"/>
      <c r="CD803" s="182"/>
      <c r="CE803" s="182"/>
      <c r="CF803" s="182"/>
      <c r="CG803" s="182"/>
      <c r="CH803" s="182"/>
      <c r="CI803" s="182"/>
      <c r="CJ803" s="182"/>
      <c r="CK803" s="182"/>
      <c r="CL803" s="182"/>
      <c r="CM803" s="182"/>
      <c r="CN803" s="182"/>
      <c r="CO803" s="182"/>
      <c r="CP803" s="182"/>
      <c r="CQ803" s="182"/>
      <c r="CR803" s="182"/>
      <c r="CS803" s="182"/>
      <c r="CT803" s="182"/>
      <c r="CU803" s="182"/>
      <c r="CV803" s="191"/>
      <c r="CW803" s="21"/>
      <c r="CX803" s="196"/>
    </row>
    <row r="804" spans="1:102" ht="15" customHeight="1" x14ac:dyDescent="0.25">
      <c r="A804" s="220"/>
      <c r="B804" s="230"/>
      <c r="C804" s="223"/>
      <c r="D804" s="226"/>
      <c r="E804" s="228"/>
      <c r="F804" s="32" t="s">
        <v>31</v>
      </c>
      <c r="G804" s="44"/>
      <c r="H804" s="133"/>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134"/>
      <c r="AK804" s="182"/>
      <c r="AL804" s="182"/>
      <c r="AM804" s="182"/>
      <c r="AN804" s="182"/>
      <c r="AO804" s="182"/>
      <c r="AP804" s="182"/>
      <c r="AQ804" s="182"/>
      <c r="AR804" s="182"/>
      <c r="AS804" s="182"/>
      <c r="AT804" s="182"/>
      <c r="AU804" s="182"/>
      <c r="AV804" s="182"/>
      <c r="AW804" s="182"/>
      <c r="AX804" s="182"/>
      <c r="AY804" s="182"/>
      <c r="AZ804" s="182"/>
      <c r="BA804" s="182"/>
      <c r="BB804" s="182"/>
      <c r="BC804" s="182"/>
      <c r="BD804" s="182"/>
      <c r="BE804" s="182"/>
      <c r="BF804" s="182"/>
      <c r="BG804" s="182"/>
      <c r="BH804" s="182"/>
      <c r="BI804" s="182"/>
      <c r="BJ804" s="182"/>
      <c r="BK804" s="182"/>
      <c r="BL804" s="182"/>
      <c r="BM804" s="182"/>
      <c r="BN804" s="182"/>
      <c r="BO804" s="182"/>
      <c r="BP804" s="182"/>
      <c r="BQ804" s="182"/>
      <c r="BR804" s="182"/>
      <c r="BS804" s="182"/>
      <c r="BT804" s="182"/>
      <c r="BU804" s="182"/>
      <c r="BV804" s="182"/>
      <c r="BW804" s="182"/>
      <c r="BX804" s="182"/>
      <c r="BY804" s="182"/>
      <c r="BZ804" s="182"/>
      <c r="CA804" s="182"/>
      <c r="CB804" s="182"/>
      <c r="CC804" s="182"/>
      <c r="CD804" s="182"/>
      <c r="CE804" s="182"/>
      <c r="CF804" s="182"/>
      <c r="CG804" s="182"/>
      <c r="CH804" s="182"/>
      <c r="CI804" s="182"/>
      <c r="CJ804" s="182"/>
      <c r="CK804" s="182"/>
      <c r="CL804" s="182"/>
      <c r="CM804" s="182"/>
      <c r="CN804" s="182"/>
      <c r="CO804" s="182"/>
      <c r="CP804" s="182"/>
      <c r="CQ804" s="182"/>
      <c r="CR804" s="182"/>
      <c r="CS804" s="182"/>
      <c r="CT804" s="182"/>
      <c r="CU804" s="182"/>
      <c r="CV804" s="191"/>
      <c r="CW804" s="21"/>
      <c r="CX804" s="196"/>
    </row>
    <row r="805" spans="1:102" ht="15" customHeight="1" x14ac:dyDescent="0.25">
      <c r="A805" s="220"/>
      <c r="B805" s="230"/>
      <c r="C805" s="223"/>
      <c r="D805" s="226"/>
      <c r="E805" s="228"/>
      <c r="F805" s="32" t="s">
        <v>32</v>
      </c>
      <c r="G805" s="44"/>
      <c r="H805" s="133"/>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134"/>
      <c r="AK805" s="182"/>
      <c r="AL805" s="182"/>
      <c r="AM805" s="182"/>
      <c r="AN805" s="182"/>
      <c r="AO805" s="182"/>
      <c r="AP805" s="182"/>
      <c r="AQ805" s="182"/>
      <c r="AR805" s="182"/>
      <c r="AS805" s="182"/>
      <c r="AT805" s="182"/>
      <c r="AU805" s="182"/>
      <c r="AV805" s="182"/>
      <c r="AW805" s="182"/>
      <c r="AX805" s="182"/>
      <c r="AY805" s="182"/>
      <c r="AZ805" s="182"/>
      <c r="BA805" s="182"/>
      <c r="BB805" s="182"/>
      <c r="BC805" s="182"/>
      <c r="BD805" s="182"/>
      <c r="BE805" s="182"/>
      <c r="BF805" s="182"/>
      <c r="BG805" s="182"/>
      <c r="BH805" s="182"/>
      <c r="BI805" s="182"/>
      <c r="BJ805" s="182"/>
      <c r="BK805" s="182"/>
      <c r="BL805" s="182"/>
      <c r="BM805" s="182"/>
      <c r="BN805" s="182"/>
      <c r="BO805" s="182"/>
      <c r="BP805" s="182"/>
      <c r="BQ805" s="182"/>
      <c r="BR805" s="182"/>
      <c r="BS805" s="182"/>
      <c r="BT805" s="182"/>
      <c r="BU805" s="182"/>
      <c r="BV805" s="182"/>
      <c r="BW805" s="182"/>
      <c r="BX805" s="182"/>
      <c r="BY805" s="182"/>
      <c r="BZ805" s="182"/>
      <c r="CA805" s="182"/>
      <c r="CB805" s="182"/>
      <c r="CC805" s="182"/>
      <c r="CD805" s="182"/>
      <c r="CE805" s="182"/>
      <c r="CF805" s="182"/>
      <c r="CG805" s="182"/>
      <c r="CH805" s="182"/>
      <c r="CI805" s="182"/>
      <c r="CJ805" s="182"/>
      <c r="CK805" s="182"/>
      <c r="CL805" s="182"/>
      <c r="CM805" s="182"/>
      <c r="CN805" s="182"/>
      <c r="CO805" s="182"/>
      <c r="CP805" s="182"/>
      <c r="CQ805" s="182"/>
      <c r="CR805" s="182"/>
      <c r="CS805" s="182"/>
      <c r="CT805" s="182"/>
      <c r="CU805" s="182"/>
      <c r="CV805" s="191"/>
      <c r="CW805" s="21"/>
      <c r="CX805" s="196"/>
    </row>
    <row r="806" spans="1:102" ht="15" customHeight="1" x14ac:dyDescent="0.25">
      <c r="A806" s="220"/>
      <c r="B806" s="230"/>
      <c r="C806" s="223"/>
      <c r="D806" s="226"/>
      <c r="E806" s="228"/>
      <c r="F806" s="32" t="s">
        <v>33</v>
      </c>
      <c r="G806" s="44"/>
      <c r="H806" s="133"/>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134"/>
      <c r="AK806" s="182"/>
      <c r="AL806" s="182"/>
      <c r="AM806" s="182"/>
      <c r="AN806" s="182"/>
      <c r="AO806" s="182"/>
      <c r="AP806" s="182"/>
      <c r="AQ806" s="182"/>
      <c r="AR806" s="182"/>
      <c r="AS806" s="182"/>
      <c r="AT806" s="182"/>
      <c r="AU806" s="182"/>
      <c r="AV806" s="182"/>
      <c r="AW806" s="182"/>
      <c r="AX806" s="182"/>
      <c r="AY806" s="182"/>
      <c r="AZ806" s="182"/>
      <c r="BA806" s="182"/>
      <c r="BB806" s="182"/>
      <c r="BC806" s="182"/>
      <c r="BD806" s="182"/>
      <c r="BE806" s="182"/>
      <c r="BF806" s="182"/>
      <c r="BG806" s="182"/>
      <c r="BH806" s="182"/>
      <c r="BI806" s="182"/>
      <c r="BJ806" s="182"/>
      <c r="BK806" s="182"/>
      <c r="BL806" s="182"/>
      <c r="BM806" s="182"/>
      <c r="BN806" s="182"/>
      <c r="BO806" s="182"/>
      <c r="BP806" s="182"/>
      <c r="BQ806" s="182"/>
      <c r="BR806" s="182"/>
      <c r="BS806" s="182"/>
      <c r="BT806" s="182"/>
      <c r="BU806" s="182"/>
      <c r="BV806" s="182"/>
      <c r="BW806" s="182"/>
      <c r="BX806" s="182"/>
      <c r="BY806" s="182"/>
      <c r="BZ806" s="182"/>
      <c r="CA806" s="182"/>
      <c r="CB806" s="182"/>
      <c r="CC806" s="182"/>
      <c r="CD806" s="182"/>
      <c r="CE806" s="182"/>
      <c r="CF806" s="182"/>
      <c r="CG806" s="182"/>
      <c r="CH806" s="182"/>
      <c r="CI806" s="182"/>
      <c r="CJ806" s="182"/>
      <c r="CK806" s="182"/>
      <c r="CL806" s="182"/>
      <c r="CM806" s="182"/>
      <c r="CN806" s="182"/>
      <c r="CO806" s="182"/>
      <c r="CP806" s="182"/>
      <c r="CQ806" s="182"/>
      <c r="CR806" s="182"/>
      <c r="CS806" s="182"/>
      <c r="CT806" s="182"/>
      <c r="CU806" s="182"/>
      <c r="CV806" s="191"/>
      <c r="CW806" s="21"/>
      <c r="CX806" s="196"/>
    </row>
    <row r="807" spans="1:102" ht="15" customHeight="1" x14ac:dyDescent="0.25">
      <c r="A807" s="220"/>
      <c r="B807" s="230"/>
      <c r="C807" s="223"/>
      <c r="D807" s="226"/>
      <c r="E807" s="228"/>
      <c r="F807" s="47" t="s">
        <v>34</v>
      </c>
      <c r="G807" s="135" t="str">
        <f t="shared" ref="G807" si="186">IF(COUNTIF(I807:CV810,"&gt;0"),"Yes","No")</f>
        <v>No</v>
      </c>
      <c r="H807" s="135"/>
      <c r="I807" s="48"/>
      <c r="J807" s="48"/>
      <c r="K807" s="48"/>
      <c r="L807" s="48"/>
      <c r="M807" s="48"/>
      <c r="N807" s="48"/>
      <c r="O807" s="48"/>
      <c r="P807" s="48"/>
      <c r="Q807" s="48"/>
      <c r="R807" s="48"/>
      <c r="S807" s="48"/>
      <c r="T807" s="48"/>
      <c r="U807" s="48"/>
      <c r="V807" s="48"/>
      <c r="W807" s="48"/>
      <c r="X807" s="48"/>
      <c r="Y807" s="48"/>
      <c r="Z807" s="48"/>
      <c r="AA807" s="48"/>
      <c r="AB807" s="48"/>
      <c r="AC807" s="48"/>
      <c r="AD807" s="48"/>
      <c r="AE807" s="48"/>
      <c r="AF807" s="48"/>
      <c r="AG807" s="48"/>
      <c r="AH807" s="48"/>
      <c r="AI807" s="48"/>
      <c r="AJ807" s="136"/>
      <c r="AK807" s="183"/>
      <c r="AL807" s="183"/>
      <c r="AM807" s="183"/>
      <c r="AN807" s="183"/>
      <c r="AO807" s="183"/>
      <c r="AP807" s="183"/>
      <c r="AQ807" s="183"/>
      <c r="AR807" s="183"/>
      <c r="AS807" s="183"/>
      <c r="AT807" s="183"/>
      <c r="AU807" s="183"/>
      <c r="AV807" s="183"/>
      <c r="AW807" s="183"/>
      <c r="AX807" s="183"/>
      <c r="AY807" s="183"/>
      <c r="AZ807" s="183"/>
      <c r="BA807" s="183"/>
      <c r="BB807" s="183"/>
      <c r="BC807" s="183"/>
      <c r="BD807" s="183"/>
      <c r="BE807" s="183"/>
      <c r="BF807" s="183"/>
      <c r="BG807" s="183"/>
      <c r="BH807" s="183"/>
      <c r="BI807" s="183"/>
      <c r="BJ807" s="183"/>
      <c r="BK807" s="183"/>
      <c r="BL807" s="183"/>
      <c r="BM807" s="183"/>
      <c r="BN807" s="183"/>
      <c r="BO807" s="183"/>
      <c r="BP807" s="183"/>
      <c r="BQ807" s="183"/>
      <c r="BR807" s="183"/>
      <c r="BS807" s="183"/>
      <c r="BT807" s="183"/>
      <c r="BU807" s="183"/>
      <c r="BV807" s="183"/>
      <c r="BW807" s="183"/>
      <c r="BX807" s="183"/>
      <c r="BY807" s="183"/>
      <c r="BZ807" s="183"/>
      <c r="CA807" s="183"/>
      <c r="CB807" s="183"/>
      <c r="CC807" s="183"/>
      <c r="CD807" s="183"/>
      <c r="CE807" s="183"/>
      <c r="CF807" s="183"/>
      <c r="CG807" s="183"/>
      <c r="CH807" s="183"/>
      <c r="CI807" s="183"/>
      <c r="CJ807" s="183"/>
      <c r="CK807" s="183"/>
      <c r="CL807" s="183"/>
      <c r="CM807" s="183"/>
      <c r="CN807" s="183"/>
      <c r="CO807" s="183"/>
      <c r="CP807" s="183"/>
      <c r="CQ807" s="183"/>
      <c r="CR807" s="183"/>
      <c r="CS807" s="183"/>
      <c r="CT807" s="183"/>
      <c r="CU807" s="183"/>
      <c r="CV807" s="192"/>
      <c r="CW807" s="21"/>
      <c r="CX807" s="196"/>
    </row>
    <row r="808" spans="1:102" ht="15" customHeight="1" x14ac:dyDescent="0.25">
      <c r="A808" s="220"/>
      <c r="B808" s="230"/>
      <c r="C808" s="223"/>
      <c r="D808" s="226"/>
      <c r="E808" s="228"/>
      <c r="F808" s="47" t="s">
        <v>35</v>
      </c>
      <c r="G808" s="44"/>
      <c r="H808" s="135"/>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8"/>
      <c r="AI808" s="48"/>
      <c r="AJ808" s="136"/>
      <c r="AK808" s="183"/>
      <c r="AL808" s="183"/>
      <c r="AM808" s="183"/>
      <c r="AN808" s="183"/>
      <c r="AO808" s="183"/>
      <c r="AP808" s="183"/>
      <c r="AQ808" s="183"/>
      <c r="AR808" s="183"/>
      <c r="AS808" s="183"/>
      <c r="AT808" s="183"/>
      <c r="AU808" s="183"/>
      <c r="AV808" s="183"/>
      <c r="AW808" s="183"/>
      <c r="AX808" s="183"/>
      <c r="AY808" s="183"/>
      <c r="AZ808" s="183"/>
      <c r="BA808" s="183"/>
      <c r="BB808" s="183"/>
      <c r="BC808" s="183"/>
      <c r="BD808" s="183"/>
      <c r="BE808" s="183"/>
      <c r="BF808" s="183"/>
      <c r="BG808" s="183"/>
      <c r="BH808" s="183"/>
      <c r="BI808" s="183"/>
      <c r="BJ808" s="183"/>
      <c r="BK808" s="183"/>
      <c r="BL808" s="183"/>
      <c r="BM808" s="183"/>
      <c r="BN808" s="183"/>
      <c r="BO808" s="183"/>
      <c r="BP808" s="183"/>
      <c r="BQ808" s="183"/>
      <c r="BR808" s="183"/>
      <c r="BS808" s="183"/>
      <c r="BT808" s="183"/>
      <c r="BU808" s="183"/>
      <c r="BV808" s="183"/>
      <c r="BW808" s="183"/>
      <c r="BX808" s="183"/>
      <c r="BY808" s="183"/>
      <c r="BZ808" s="183"/>
      <c r="CA808" s="183"/>
      <c r="CB808" s="183"/>
      <c r="CC808" s="183"/>
      <c r="CD808" s="183"/>
      <c r="CE808" s="183"/>
      <c r="CF808" s="183"/>
      <c r="CG808" s="183"/>
      <c r="CH808" s="183"/>
      <c r="CI808" s="183"/>
      <c r="CJ808" s="183"/>
      <c r="CK808" s="183"/>
      <c r="CL808" s="183"/>
      <c r="CM808" s="183"/>
      <c r="CN808" s="183"/>
      <c r="CO808" s="183"/>
      <c r="CP808" s="183"/>
      <c r="CQ808" s="183"/>
      <c r="CR808" s="183"/>
      <c r="CS808" s="183"/>
      <c r="CT808" s="183"/>
      <c r="CU808" s="183"/>
      <c r="CV808" s="192"/>
      <c r="CW808" s="21"/>
      <c r="CX808" s="196"/>
    </row>
    <row r="809" spans="1:102" ht="15" customHeight="1" x14ac:dyDescent="0.25">
      <c r="A809" s="220"/>
      <c r="B809" s="230"/>
      <c r="C809" s="223"/>
      <c r="D809" s="226"/>
      <c r="E809" s="228"/>
      <c r="F809" s="47" t="s">
        <v>36</v>
      </c>
      <c r="G809" s="44"/>
      <c r="H809" s="135"/>
      <c r="I809" s="48"/>
      <c r="J809" s="48"/>
      <c r="K809" s="48"/>
      <c r="L809" s="48"/>
      <c r="M809" s="48"/>
      <c r="N809" s="48"/>
      <c r="O809" s="48"/>
      <c r="P809" s="48"/>
      <c r="Q809" s="48"/>
      <c r="R809" s="48"/>
      <c r="S809" s="48"/>
      <c r="T809" s="48"/>
      <c r="U809" s="48"/>
      <c r="V809" s="48"/>
      <c r="W809" s="48"/>
      <c r="X809" s="48"/>
      <c r="Y809" s="48"/>
      <c r="Z809" s="48"/>
      <c r="AA809" s="48"/>
      <c r="AB809" s="48"/>
      <c r="AC809" s="48"/>
      <c r="AD809" s="48"/>
      <c r="AE809" s="48"/>
      <c r="AF809" s="48"/>
      <c r="AG809" s="48"/>
      <c r="AH809" s="48"/>
      <c r="AI809" s="48"/>
      <c r="AJ809" s="136"/>
      <c r="AK809" s="183"/>
      <c r="AL809" s="183"/>
      <c r="AM809" s="183"/>
      <c r="AN809" s="183"/>
      <c r="AO809" s="183"/>
      <c r="AP809" s="183"/>
      <c r="AQ809" s="183"/>
      <c r="AR809" s="183"/>
      <c r="AS809" s="183"/>
      <c r="AT809" s="183"/>
      <c r="AU809" s="183"/>
      <c r="AV809" s="183"/>
      <c r="AW809" s="183"/>
      <c r="AX809" s="183"/>
      <c r="AY809" s="183"/>
      <c r="AZ809" s="183"/>
      <c r="BA809" s="183"/>
      <c r="BB809" s="183"/>
      <c r="BC809" s="183"/>
      <c r="BD809" s="183"/>
      <c r="BE809" s="183"/>
      <c r="BF809" s="183"/>
      <c r="BG809" s="183"/>
      <c r="BH809" s="183"/>
      <c r="BI809" s="183"/>
      <c r="BJ809" s="183"/>
      <c r="BK809" s="183"/>
      <c r="BL809" s="183"/>
      <c r="BM809" s="183"/>
      <c r="BN809" s="183"/>
      <c r="BO809" s="183"/>
      <c r="BP809" s="183"/>
      <c r="BQ809" s="183"/>
      <c r="BR809" s="183"/>
      <c r="BS809" s="183"/>
      <c r="BT809" s="183"/>
      <c r="BU809" s="183"/>
      <c r="BV809" s="183"/>
      <c r="BW809" s="183"/>
      <c r="BX809" s="183"/>
      <c r="BY809" s="183"/>
      <c r="BZ809" s="183"/>
      <c r="CA809" s="183"/>
      <c r="CB809" s="183"/>
      <c r="CC809" s="183"/>
      <c r="CD809" s="183"/>
      <c r="CE809" s="183"/>
      <c r="CF809" s="183"/>
      <c r="CG809" s="183"/>
      <c r="CH809" s="183"/>
      <c r="CI809" s="183"/>
      <c r="CJ809" s="183"/>
      <c r="CK809" s="183"/>
      <c r="CL809" s="183"/>
      <c r="CM809" s="183"/>
      <c r="CN809" s="183"/>
      <c r="CO809" s="183"/>
      <c r="CP809" s="183"/>
      <c r="CQ809" s="183"/>
      <c r="CR809" s="183"/>
      <c r="CS809" s="183"/>
      <c r="CT809" s="183"/>
      <c r="CU809" s="183"/>
      <c r="CV809" s="192"/>
      <c r="CW809" s="21"/>
      <c r="CX809" s="196"/>
    </row>
    <row r="810" spans="1:102" ht="15" customHeight="1" x14ac:dyDescent="0.25">
      <c r="A810" s="220"/>
      <c r="B810" s="230"/>
      <c r="C810" s="223"/>
      <c r="D810" s="226"/>
      <c r="E810" s="228"/>
      <c r="F810" s="47" t="s">
        <v>37</v>
      </c>
      <c r="G810" s="44"/>
      <c r="H810" s="135"/>
      <c r="I810" s="48"/>
      <c r="J810" s="48"/>
      <c r="K810" s="48"/>
      <c r="L810" s="48"/>
      <c r="M810" s="48"/>
      <c r="N810" s="48"/>
      <c r="O810" s="48"/>
      <c r="P810" s="48"/>
      <c r="Q810" s="48"/>
      <c r="R810" s="48"/>
      <c r="S810" s="48"/>
      <c r="T810" s="48"/>
      <c r="U810" s="48"/>
      <c r="V810" s="48"/>
      <c r="W810" s="48"/>
      <c r="X810" s="48"/>
      <c r="Y810" s="48"/>
      <c r="Z810" s="48"/>
      <c r="AA810" s="48"/>
      <c r="AB810" s="48"/>
      <c r="AC810" s="48"/>
      <c r="AD810" s="48"/>
      <c r="AE810" s="48"/>
      <c r="AF810" s="48"/>
      <c r="AG810" s="48"/>
      <c r="AH810" s="48"/>
      <c r="AI810" s="48"/>
      <c r="AJ810" s="136"/>
      <c r="AK810" s="183"/>
      <c r="AL810" s="183"/>
      <c r="AM810" s="183"/>
      <c r="AN810" s="183"/>
      <c r="AO810" s="183"/>
      <c r="AP810" s="183"/>
      <c r="AQ810" s="183"/>
      <c r="AR810" s="183"/>
      <c r="AS810" s="183"/>
      <c r="AT810" s="183"/>
      <c r="AU810" s="183"/>
      <c r="AV810" s="183"/>
      <c r="AW810" s="183"/>
      <c r="AX810" s="183"/>
      <c r="AY810" s="183"/>
      <c r="AZ810" s="183"/>
      <c r="BA810" s="183"/>
      <c r="BB810" s="183"/>
      <c r="BC810" s="183"/>
      <c r="BD810" s="183"/>
      <c r="BE810" s="183"/>
      <c r="BF810" s="183"/>
      <c r="BG810" s="183"/>
      <c r="BH810" s="183"/>
      <c r="BI810" s="183"/>
      <c r="BJ810" s="183"/>
      <c r="BK810" s="183"/>
      <c r="BL810" s="183"/>
      <c r="BM810" s="183"/>
      <c r="BN810" s="183"/>
      <c r="BO810" s="183"/>
      <c r="BP810" s="183"/>
      <c r="BQ810" s="183"/>
      <c r="BR810" s="183"/>
      <c r="BS810" s="183"/>
      <c r="BT810" s="183"/>
      <c r="BU810" s="183"/>
      <c r="BV810" s="183"/>
      <c r="BW810" s="183"/>
      <c r="BX810" s="183"/>
      <c r="BY810" s="183"/>
      <c r="BZ810" s="183"/>
      <c r="CA810" s="183"/>
      <c r="CB810" s="183"/>
      <c r="CC810" s="183"/>
      <c r="CD810" s="183"/>
      <c r="CE810" s="183"/>
      <c r="CF810" s="183"/>
      <c r="CG810" s="183"/>
      <c r="CH810" s="183"/>
      <c r="CI810" s="183"/>
      <c r="CJ810" s="183"/>
      <c r="CK810" s="183"/>
      <c r="CL810" s="183"/>
      <c r="CM810" s="183"/>
      <c r="CN810" s="183"/>
      <c r="CO810" s="183"/>
      <c r="CP810" s="183"/>
      <c r="CQ810" s="183"/>
      <c r="CR810" s="183"/>
      <c r="CS810" s="183"/>
      <c r="CT810" s="183"/>
      <c r="CU810" s="183"/>
      <c r="CV810" s="192"/>
      <c r="CW810" s="21"/>
      <c r="CX810" s="196"/>
    </row>
    <row r="811" spans="1:102" ht="15" customHeight="1" x14ac:dyDescent="0.25">
      <c r="A811" s="220"/>
      <c r="B811" s="230"/>
      <c r="C811" s="223"/>
      <c r="D811" s="226"/>
      <c r="E811" s="228"/>
      <c r="F811" s="49" t="s">
        <v>38</v>
      </c>
      <c r="G811" s="137" t="str">
        <f t="shared" ref="G811" si="187">IF(COUNTIF(I811:CV814,"&gt;0"),"Yes","No")</f>
        <v>No</v>
      </c>
      <c r="H811" s="137"/>
      <c r="I811" s="50"/>
      <c r="J811" s="50"/>
      <c r="K811" s="50"/>
      <c r="L811" s="50"/>
      <c r="M811" s="50"/>
      <c r="N811" s="50"/>
      <c r="O811" s="50"/>
      <c r="P811" s="50"/>
      <c r="Q811" s="50"/>
      <c r="R811" s="50"/>
      <c r="S811" s="50"/>
      <c r="T811" s="50"/>
      <c r="U811" s="50"/>
      <c r="V811" s="50"/>
      <c r="W811" s="50"/>
      <c r="X811" s="50"/>
      <c r="Y811" s="50"/>
      <c r="Z811" s="50"/>
      <c r="AA811" s="50"/>
      <c r="AB811" s="50"/>
      <c r="AC811" s="50"/>
      <c r="AD811" s="50"/>
      <c r="AE811" s="50"/>
      <c r="AF811" s="50"/>
      <c r="AG811" s="50"/>
      <c r="AH811" s="50"/>
      <c r="AI811" s="50"/>
      <c r="AJ811" s="138"/>
      <c r="AK811" s="184"/>
      <c r="AL811" s="184"/>
      <c r="AM811" s="184"/>
      <c r="AN811" s="184"/>
      <c r="AO811" s="184"/>
      <c r="AP811" s="184"/>
      <c r="AQ811" s="184"/>
      <c r="AR811" s="184"/>
      <c r="AS811" s="184"/>
      <c r="AT811" s="184"/>
      <c r="AU811" s="184"/>
      <c r="AV811" s="184"/>
      <c r="AW811" s="184"/>
      <c r="AX811" s="184"/>
      <c r="AY811" s="184"/>
      <c r="AZ811" s="184"/>
      <c r="BA811" s="184"/>
      <c r="BB811" s="184"/>
      <c r="BC811" s="184"/>
      <c r="BD811" s="184"/>
      <c r="BE811" s="184"/>
      <c r="BF811" s="184"/>
      <c r="BG811" s="184"/>
      <c r="BH811" s="184"/>
      <c r="BI811" s="184"/>
      <c r="BJ811" s="184"/>
      <c r="BK811" s="184"/>
      <c r="BL811" s="184"/>
      <c r="BM811" s="184"/>
      <c r="BN811" s="184"/>
      <c r="BO811" s="184"/>
      <c r="BP811" s="184"/>
      <c r="BQ811" s="184"/>
      <c r="BR811" s="184"/>
      <c r="BS811" s="184"/>
      <c r="BT811" s="184"/>
      <c r="BU811" s="184"/>
      <c r="BV811" s="184"/>
      <c r="BW811" s="184"/>
      <c r="BX811" s="184"/>
      <c r="BY811" s="184"/>
      <c r="BZ811" s="184"/>
      <c r="CA811" s="184"/>
      <c r="CB811" s="184"/>
      <c r="CC811" s="184"/>
      <c r="CD811" s="184"/>
      <c r="CE811" s="184"/>
      <c r="CF811" s="184"/>
      <c r="CG811" s="184"/>
      <c r="CH811" s="184"/>
      <c r="CI811" s="184"/>
      <c r="CJ811" s="184"/>
      <c r="CK811" s="184"/>
      <c r="CL811" s="184"/>
      <c r="CM811" s="184"/>
      <c r="CN811" s="184"/>
      <c r="CO811" s="184"/>
      <c r="CP811" s="184"/>
      <c r="CQ811" s="184"/>
      <c r="CR811" s="184"/>
      <c r="CS811" s="184"/>
      <c r="CT811" s="184"/>
      <c r="CU811" s="184"/>
      <c r="CV811" s="193"/>
      <c r="CW811" s="21"/>
      <c r="CX811" s="196"/>
    </row>
    <row r="812" spans="1:102" ht="15" customHeight="1" x14ac:dyDescent="0.25">
      <c r="A812" s="220"/>
      <c r="B812" s="230"/>
      <c r="C812" s="223"/>
      <c r="D812" s="226"/>
      <c r="E812" s="228"/>
      <c r="F812" s="49" t="s">
        <v>39</v>
      </c>
      <c r="G812" s="44"/>
      <c r="H812" s="137"/>
      <c r="I812" s="50"/>
      <c r="J812" s="50"/>
      <c r="K812" s="50"/>
      <c r="L812" s="50"/>
      <c r="M812" s="50"/>
      <c r="N812" s="50"/>
      <c r="O812" s="50"/>
      <c r="P812" s="50"/>
      <c r="Q812" s="50"/>
      <c r="R812" s="50"/>
      <c r="S812" s="50"/>
      <c r="T812" s="50"/>
      <c r="U812" s="50"/>
      <c r="V812" s="50"/>
      <c r="W812" s="50"/>
      <c r="X812" s="50"/>
      <c r="Y812" s="50"/>
      <c r="Z812" s="50"/>
      <c r="AA812" s="50"/>
      <c r="AB812" s="50"/>
      <c r="AC812" s="50"/>
      <c r="AD812" s="50"/>
      <c r="AE812" s="50"/>
      <c r="AF812" s="50"/>
      <c r="AG812" s="50"/>
      <c r="AH812" s="50"/>
      <c r="AI812" s="50"/>
      <c r="AJ812" s="138"/>
      <c r="AK812" s="184"/>
      <c r="AL812" s="184"/>
      <c r="AM812" s="184"/>
      <c r="AN812" s="184"/>
      <c r="AO812" s="184"/>
      <c r="AP812" s="184"/>
      <c r="AQ812" s="184"/>
      <c r="AR812" s="184"/>
      <c r="AS812" s="184"/>
      <c r="AT812" s="184"/>
      <c r="AU812" s="184"/>
      <c r="AV812" s="184"/>
      <c r="AW812" s="184"/>
      <c r="AX812" s="184"/>
      <c r="AY812" s="184"/>
      <c r="AZ812" s="184"/>
      <c r="BA812" s="184"/>
      <c r="BB812" s="184"/>
      <c r="BC812" s="184"/>
      <c r="BD812" s="184"/>
      <c r="BE812" s="184"/>
      <c r="BF812" s="184"/>
      <c r="BG812" s="184"/>
      <c r="BH812" s="184"/>
      <c r="BI812" s="184"/>
      <c r="BJ812" s="184"/>
      <c r="BK812" s="184"/>
      <c r="BL812" s="184"/>
      <c r="BM812" s="184"/>
      <c r="BN812" s="184"/>
      <c r="BO812" s="184"/>
      <c r="BP812" s="184"/>
      <c r="BQ812" s="184"/>
      <c r="BR812" s="184"/>
      <c r="BS812" s="184"/>
      <c r="BT812" s="184"/>
      <c r="BU812" s="184"/>
      <c r="BV812" s="184"/>
      <c r="BW812" s="184"/>
      <c r="BX812" s="184"/>
      <c r="BY812" s="184"/>
      <c r="BZ812" s="184"/>
      <c r="CA812" s="184"/>
      <c r="CB812" s="184"/>
      <c r="CC812" s="184"/>
      <c r="CD812" s="184"/>
      <c r="CE812" s="184"/>
      <c r="CF812" s="184"/>
      <c r="CG812" s="184"/>
      <c r="CH812" s="184"/>
      <c r="CI812" s="184"/>
      <c r="CJ812" s="184"/>
      <c r="CK812" s="184"/>
      <c r="CL812" s="184"/>
      <c r="CM812" s="184"/>
      <c r="CN812" s="184"/>
      <c r="CO812" s="184"/>
      <c r="CP812" s="184"/>
      <c r="CQ812" s="184"/>
      <c r="CR812" s="184"/>
      <c r="CS812" s="184"/>
      <c r="CT812" s="184"/>
      <c r="CU812" s="184"/>
      <c r="CV812" s="193"/>
      <c r="CW812" s="21"/>
      <c r="CX812" s="196"/>
    </row>
    <row r="813" spans="1:102" ht="15" customHeight="1" x14ac:dyDescent="0.25">
      <c r="A813" s="220"/>
      <c r="B813" s="230"/>
      <c r="C813" s="223"/>
      <c r="D813" s="226"/>
      <c r="E813" s="228"/>
      <c r="F813" s="49" t="s">
        <v>40</v>
      </c>
      <c r="G813" s="44"/>
      <c r="H813" s="137"/>
      <c r="I813" s="50"/>
      <c r="J813" s="50"/>
      <c r="K813" s="50"/>
      <c r="L813" s="50"/>
      <c r="M813" s="50"/>
      <c r="N813" s="50"/>
      <c r="O813" s="50"/>
      <c r="P813" s="50"/>
      <c r="Q813" s="50"/>
      <c r="R813" s="50"/>
      <c r="S813" s="50"/>
      <c r="T813" s="50"/>
      <c r="U813" s="50"/>
      <c r="V813" s="50"/>
      <c r="W813" s="50"/>
      <c r="X813" s="50"/>
      <c r="Y813" s="50"/>
      <c r="Z813" s="50"/>
      <c r="AA813" s="50"/>
      <c r="AB813" s="50"/>
      <c r="AC813" s="50"/>
      <c r="AD813" s="50"/>
      <c r="AE813" s="50"/>
      <c r="AF813" s="50"/>
      <c r="AG813" s="50"/>
      <c r="AH813" s="50"/>
      <c r="AI813" s="50"/>
      <c r="AJ813" s="138"/>
      <c r="AK813" s="184"/>
      <c r="AL813" s="184"/>
      <c r="AM813" s="184"/>
      <c r="AN813" s="184"/>
      <c r="AO813" s="184"/>
      <c r="AP813" s="184"/>
      <c r="AQ813" s="184"/>
      <c r="AR813" s="184"/>
      <c r="AS813" s="184"/>
      <c r="AT813" s="184"/>
      <c r="AU813" s="184"/>
      <c r="AV813" s="184"/>
      <c r="AW813" s="184"/>
      <c r="AX813" s="184"/>
      <c r="AY813" s="184"/>
      <c r="AZ813" s="184"/>
      <c r="BA813" s="184"/>
      <c r="BB813" s="184"/>
      <c r="BC813" s="184"/>
      <c r="BD813" s="184"/>
      <c r="BE813" s="184"/>
      <c r="BF813" s="184"/>
      <c r="BG813" s="184"/>
      <c r="BH813" s="184"/>
      <c r="BI813" s="184"/>
      <c r="BJ813" s="184"/>
      <c r="BK813" s="184"/>
      <c r="BL813" s="184"/>
      <c r="BM813" s="184"/>
      <c r="BN813" s="184"/>
      <c r="BO813" s="184"/>
      <c r="BP813" s="184"/>
      <c r="BQ813" s="184"/>
      <c r="BR813" s="184"/>
      <c r="BS813" s="184"/>
      <c r="BT813" s="184"/>
      <c r="BU813" s="184"/>
      <c r="BV813" s="184"/>
      <c r="BW813" s="184"/>
      <c r="BX813" s="184"/>
      <c r="BY813" s="184"/>
      <c r="BZ813" s="184"/>
      <c r="CA813" s="184"/>
      <c r="CB813" s="184"/>
      <c r="CC813" s="184"/>
      <c r="CD813" s="184"/>
      <c r="CE813" s="184"/>
      <c r="CF813" s="184"/>
      <c r="CG813" s="184"/>
      <c r="CH813" s="184"/>
      <c r="CI813" s="184"/>
      <c r="CJ813" s="184"/>
      <c r="CK813" s="184"/>
      <c r="CL813" s="184"/>
      <c r="CM813" s="184"/>
      <c r="CN813" s="184"/>
      <c r="CO813" s="184"/>
      <c r="CP813" s="184"/>
      <c r="CQ813" s="184"/>
      <c r="CR813" s="184"/>
      <c r="CS813" s="184"/>
      <c r="CT813" s="184"/>
      <c r="CU813" s="184"/>
      <c r="CV813" s="193"/>
      <c r="CW813" s="21"/>
      <c r="CX813" s="196"/>
    </row>
    <row r="814" spans="1:102" ht="15" customHeight="1" x14ac:dyDescent="0.25">
      <c r="A814" s="220"/>
      <c r="B814" s="230"/>
      <c r="C814" s="223"/>
      <c r="D814" s="226"/>
      <c r="E814" s="228"/>
      <c r="F814" s="49" t="s">
        <v>41</v>
      </c>
      <c r="G814" s="44"/>
      <c r="H814" s="137"/>
      <c r="I814" s="50"/>
      <c r="J814" s="50"/>
      <c r="K814" s="50"/>
      <c r="L814" s="50"/>
      <c r="M814" s="50"/>
      <c r="N814" s="50"/>
      <c r="O814" s="50"/>
      <c r="P814" s="50"/>
      <c r="Q814" s="50"/>
      <c r="R814" s="50"/>
      <c r="S814" s="50"/>
      <c r="T814" s="50"/>
      <c r="U814" s="50"/>
      <c r="V814" s="50"/>
      <c r="W814" s="50"/>
      <c r="X814" s="50"/>
      <c r="Y814" s="50"/>
      <c r="Z814" s="50"/>
      <c r="AA814" s="50"/>
      <c r="AB814" s="50"/>
      <c r="AC814" s="50"/>
      <c r="AD814" s="50"/>
      <c r="AE814" s="50"/>
      <c r="AF814" s="50"/>
      <c r="AG814" s="50"/>
      <c r="AH814" s="50"/>
      <c r="AI814" s="50"/>
      <c r="AJ814" s="138"/>
      <c r="AK814" s="184"/>
      <c r="AL814" s="184"/>
      <c r="AM814" s="184"/>
      <c r="AN814" s="184"/>
      <c r="AO814" s="184"/>
      <c r="AP814" s="184"/>
      <c r="AQ814" s="184"/>
      <c r="AR814" s="184"/>
      <c r="AS814" s="184"/>
      <c r="AT814" s="184"/>
      <c r="AU814" s="184"/>
      <c r="AV814" s="184"/>
      <c r="AW814" s="184"/>
      <c r="AX814" s="184"/>
      <c r="AY814" s="184"/>
      <c r="AZ814" s="184"/>
      <c r="BA814" s="184"/>
      <c r="BB814" s="184"/>
      <c r="BC814" s="184"/>
      <c r="BD814" s="184"/>
      <c r="BE814" s="184"/>
      <c r="BF814" s="184"/>
      <c r="BG814" s="184"/>
      <c r="BH814" s="184"/>
      <c r="BI814" s="184"/>
      <c r="BJ814" s="184"/>
      <c r="BK814" s="184"/>
      <c r="BL814" s="184"/>
      <c r="BM814" s="184"/>
      <c r="BN814" s="184"/>
      <c r="BO814" s="184"/>
      <c r="BP814" s="184"/>
      <c r="BQ814" s="184"/>
      <c r="BR814" s="184"/>
      <c r="BS814" s="184"/>
      <c r="BT814" s="184"/>
      <c r="BU814" s="184"/>
      <c r="BV814" s="184"/>
      <c r="BW814" s="184"/>
      <c r="BX814" s="184"/>
      <c r="BY814" s="184"/>
      <c r="BZ814" s="184"/>
      <c r="CA814" s="184"/>
      <c r="CB814" s="184"/>
      <c r="CC814" s="184"/>
      <c r="CD814" s="184"/>
      <c r="CE814" s="184"/>
      <c r="CF814" s="184"/>
      <c r="CG814" s="184"/>
      <c r="CH814" s="184"/>
      <c r="CI814" s="184"/>
      <c r="CJ814" s="184"/>
      <c r="CK814" s="184"/>
      <c r="CL814" s="184"/>
      <c r="CM814" s="184"/>
      <c r="CN814" s="184"/>
      <c r="CO814" s="184"/>
      <c r="CP814" s="184"/>
      <c r="CQ814" s="184"/>
      <c r="CR814" s="184"/>
      <c r="CS814" s="184"/>
      <c r="CT814" s="184"/>
      <c r="CU814" s="184"/>
      <c r="CV814" s="193"/>
      <c r="CW814" s="21"/>
      <c r="CX814" s="196"/>
    </row>
    <row r="815" spans="1:102" ht="15" customHeight="1" x14ac:dyDescent="0.25">
      <c r="A815" s="220"/>
      <c r="B815" s="230"/>
      <c r="C815" s="223"/>
      <c r="D815" s="226"/>
      <c r="E815" s="228"/>
      <c r="F815" s="77" t="s">
        <v>42</v>
      </c>
      <c r="G815" s="139" t="str">
        <f t="shared" ref="G815" si="188">IF(COUNTIF(I815:CV818,"&gt;0"),"Yes","No")</f>
        <v>No</v>
      </c>
      <c r="H815" s="139"/>
      <c r="I815" s="78"/>
      <c r="J815" s="78"/>
      <c r="K815" s="78"/>
      <c r="L815" s="78"/>
      <c r="M815" s="78"/>
      <c r="N815" s="78"/>
      <c r="O815" s="78"/>
      <c r="P815" s="78"/>
      <c r="Q815" s="78"/>
      <c r="R815" s="78"/>
      <c r="S815" s="78"/>
      <c r="T815" s="78"/>
      <c r="U815" s="78"/>
      <c r="V815" s="78"/>
      <c r="W815" s="78"/>
      <c r="X815" s="78"/>
      <c r="Y815" s="78"/>
      <c r="Z815" s="78"/>
      <c r="AA815" s="78"/>
      <c r="AB815" s="78"/>
      <c r="AC815" s="78"/>
      <c r="AD815" s="78"/>
      <c r="AE815" s="78"/>
      <c r="AF815" s="78"/>
      <c r="AG815" s="78"/>
      <c r="AH815" s="78"/>
      <c r="AI815" s="78"/>
      <c r="AJ815" s="140"/>
      <c r="AK815" s="185"/>
      <c r="AL815" s="185"/>
      <c r="AM815" s="185"/>
      <c r="AN815" s="185"/>
      <c r="AO815" s="185"/>
      <c r="AP815" s="185"/>
      <c r="AQ815" s="185"/>
      <c r="AR815" s="185"/>
      <c r="AS815" s="185"/>
      <c r="AT815" s="185"/>
      <c r="AU815" s="185"/>
      <c r="AV815" s="185"/>
      <c r="AW815" s="185"/>
      <c r="AX815" s="185"/>
      <c r="AY815" s="185"/>
      <c r="AZ815" s="185"/>
      <c r="BA815" s="185"/>
      <c r="BB815" s="185"/>
      <c r="BC815" s="185"/>
      <c r="BD815" s="185"/>
      <c r="BE815" s="185"/>
      <c r="BF815" s="185"/>
      <c r="BG815" s="185"/>
      <c r="BH815" s="185"/>
      <c r="BI815" s="185"/>
      <c r="BJ815" s="185"/>
      <c r="BK815" s="185"/>
      <c r="BL815" s="185"/>
      <c r="BM815" s="185"/>
      <c r="BN815" s="185"/>
      <c r="BO815" s="185"/>
      <c r="BP815" s="185"/>
      <c r="BQ815" s="185"/>
      <c r="BR815" s="185"/>
      <c r="BS815" s="185"/>
      <c r="BT815" s="185"/>
      <c r="BU815" s="185"/>
      <c r="BV815" s="185"/>
      <c r="BW815" s="185"/>
      <c r="BX815" s="185"/>
      <c r="BY815" s="185"/>
      <c r="BZ815" s="185"/>
      <c r="CA815" s="185"/>
      <c r="CB815" s="185"/>
      <c r="CC815" s="185"/>
      <c r="CD815" s="185"/>
      <c r="CE815" s="185"/>
      <c r="CF815" s="185"/>
      <c r="CG815" s="185"/>
      <c r="CH815" s="185"/>
      <c r="CI815" s="185"/>
      <c r="CJ815" s="185"/>
      <c r="CK815" s="185"/>
      <c r="CL815" s="185"/>
      <c r="CM815" s="185"/>
      <c r="CN815" s="185"/>
      <c r="CO815" s="185"/>
      <c r="CP815" s="185"/>
      <c r="CQ815" s="185"/>
      <c r="CR815" s="185"/>
      <c r="CS815" s="185"/>
      <c r="CT815" s="185"/>
      <c r="CU815" s="185"/>
      <c r="CV815" s="194"/>
      <c r="CW815" s="21"/>
      <c r="CX815" s="196"/>
    </row>
    <row r="816" spans="1:102" ht="15" customHeight="1" x14ac:dyDescent="0.25">
      <c r="A816" s="220"/>
      <c r="B816" s="230"/>
      <c r="C816" s="223"/>
      <c r="D816" s="226"/>
      <c r="E816" s="228"/>
      <c r="F816" s="77" t="s">
        <v>43</v>
      </c>
      <c r="G816" s="44"/>
      <c r="H816" s="139"/>
      <c r="I816" s="78"/>
      <c r="J816" s="78"/>
      <c r="K816" s="78"/>
      <c r="L816" s="78"/>
      <c r="M816" s="78"/>
      <c r="N816" s="78"/>
      <c r="O816" s="78"/>
      <c r="P816" s="78"/>
      <c r="Q816" s="78"/>
      <c r="R816" s="78"/>
      <c r="S816" s="78"/>
      <c r="T816" s="78"/>
      <c r="U816" s="78"/>
      <c r="V816" s="78"/>
      <c r="W816" s="78"/>
      <c r="X816" s="78"/>
      <c r="Y816" s="78"/>
      <c r="Z816" s="78"/>
      <c r="AA816" s="78"/>
      <c r="AB816" s="78"/>
      <c r="AC816" s="78"/>
      <c r="AD816" s="78"/>
      <c r="AE816" s="78"/>
      <c r="AF816" s="78"/>
      <c r="AG816" s="78"/>
      <c r="AH816" s="78"/>
      <c r="AI816" s="78"/>
      <c r="AJ816" s="140"/>
      <c r="AK816" s="185"/>
      <c r="AL816" s="185"/>
      <c r="AM816" s="185"/>
      <c r="AN816" s="185"/>
      <c r="AO816" s="185"/>
      <c r="AP816" s="185"/>
      <c r="AQ816" s="185"/>
      <c r="AR816" s="185"/>
      <c r="AS816" s="185"/>
      <c r="AT816" s="185"/>
      <c r="AU816" s="185"/>
      <c r="AV816" s="185"/>
      <c r="AW816" s="185"/>
      <c r="AX816" s="185"/>
      <c r="AY816" s="185"/>
      <c r="AZ816" s="185"/>
      <c r="BA816" s="185"/>
      <c r="BB816" s="185"/>
      <c r="BC816" s="185"/>
      <c r="BD816" s="185"/>
      <c r="BE816" s="185"/>
      <c r="BF816" s="185"/>
      <c r="BG816" s="185"/>
      <c r="BH816" s="185"/>
      <c r="BI816" s="185"/>
      <c r="BJ816" s="185"/>
      <c r="BK816" s="185"/>
      <c r="BL816" s="185"/>
      <c r="BM816" s="185"/>
      <c r="BN816" s="185"/>
      <c r="BO816" s="185"/>
      <c r="BP816" s="185"/>
      <c r="BQ816" s="185"/>
      <c r="BR816" s="185"/>
      <c r="BS816" s="185"/>
      <c r="BT816" s="185"/>
      <c r="BU816" s="185"/>
      <c r="BV816" s="185"/>
      <c r="BW816" s="185"/>
      <c r="BX816" s="185"/>
      <c r="BY816" s="185"/>
      <c r="BZ816" s="185"/>
      <c r="CA816" s="185"/>
      <c r="CB816" s="185"/>
      <c r="CC816" s="185"/>
      <c r="CD816" s="185"/>
      <c r="CE816" s="185"/>
      <c r="CF816" s="185"/>
      <c r="CG816" s="185"/>
      <c r="CH816" s="185"/>
      <c r="CI816" s="185"/>
      <c r="CJ816" s="185"/>
      <c r="CK816" s="185"/>
      <c r="CL816" s="185"/>
      <c r="CM816" s="185"/>
      <c r="CN816" s="185"/>
      <c r="CO816" s="185"/>
      <c r="CP816" s="185"/>
      <c r="CQ816" s="185"/>
      <c r="CR816" s="185"/>
      <c r="CS816" s="185"/>
      <c r="CT816" s="185"/>
      <c r="CU816" s="185"/>
      <c r="CV816" s="194"/>
      <c r="CW816" s="21"/>
      <c r="CX816" s="196"/>
    </row>
    <row r="817" spans="1:102" ht="15" customHeight="1" x14ac:dyDescent="0.25">
      <c r="A817" s="220"/>
      <c r="B817" s="230"/>
      <c r="C817" s="223"/>
      <c r="D817" s="226"/>
      <c r="E817" s="228"/>
      <c r="F817" s="77" t="s">
        <v>44</v>
      </c>
      <c r="G817" s="44"/>
      <c r="H817" s="139"/>
      <c r="I817" s="78"/>
      <c r="J817" s="78"/>
      <c r="K817" s="78"/>
      <c r="L817" s="78"/>
      <c r="M817" s="78"/>
      <c r="N817" s="78"/>
      <c r="O817" s="78"/>
      <c r="P817" s="78"/>
      <c r="Q817" s="78"/>
      <c r="R817" s="78"/>
      <c r="S817" s="78"/>
      <c r="T817" s="78"/>
      <c r="U817" s="78"/>
      <c r="V817" s="78"/>
      <c r="W817" s="78"/>
      <c r="X817" s="78"/>
      <c r="Y817" s="78"/>
      <c r="Z817" s="78"/>
      <c r="AA817" s="78"/>
      <c r="AB817" s="78"/>
      <c r="AC817" s="78"/>
      <c r="AD817" s="78"/>
      <c r="AE817" s="78"/>
      <c r="AF817" s="78"/>
      <c r="AG817" s="78"/>
      <c r="AH817" s="78"/>
      <c r="AI817" s="78"/>
      <c r="AJ817" s="140"/>
      <c r="AK817" s="185"/>
      <c r="AL817" s="185"/>
      <c r="AM817" s="185"/>
      <c r="AN817" s="185"/>
      <c r="AO817" s="185"/>
      <c r="AP817" s="185"/>
      <c r="AQ817" s="185"/>
      <c r="AR817" s="185"/>
      <c r="AS817" s="185"/>
      <c r="AT817" s="185"/>
      <c r="AU817" s="185"/>
      <c r="AV817" s="185"/>
      <c r="AW817" s="185"/>
      <c r="AX817" s="185"/>
      <c r="AY817" s="185"/>
      <c r="AZ817" s="185"/>
      <c r="BA817" s="185"/>
      <c r="BB817" s="185"/>
      <c r="BC817" s="185"/>
      <c r="BD817" s="185"/>
      <c r="BE817" s="185"/>
      <c r="BF817" s="185"/>
      <c r="BG817" s="185"/>
      <c r="BH817" s="185"/>
      <c r="BI817" s="185"/>
      <c r="BJ817" s="185"/>
      <c r="BK817" s="185"/>
      <c r="BL817" s="185"/>
      <c r="BM817" s="185"/>
      <c r="BN817" s="185"/>
      <c r="BO817" s="185"/>
      <c r="BP817" s="185"/>
      <c r="BQ817" s="185"/>
      <c r="BR817" s="185"/>
      <c r="BS817" s="185"/>
      <c r="BT817" s="185"/>
      <c r="BU817" s="185"/>
      <c r="BV817" s="185"/>
      <c r="BW817" s="185"/>
      <c r="BX817" s="185"/>
      <c r="BY817" s="185"/>
      <c r="BZ817" s="185"/>
      <c r="CA817" s="185"/>
      <c r="CB817" s="185"/>
      <c r="CC817" s="185"/>
      <c r="CD817" s="185"/>
      <c r="CE817" s="185"/>
      <c r="CF817" s="185"/>
      <c r="CG817" s="185"/>
      <c r="CH817" s="185"/>
      <c r="CI817" s="185"/>
      <c r="CJ817" s="185"/>
      <c r="CK817" s="185"/>
      <c r="CL817" s="185"/>
      <c r="CM817" s="185"/>
      <c r="CN817" s="185"/>
      <c r="CO817" s="185"/>
      <c r="CP817" s="185"/>
      <c r="CQ817" s="185"/>
      <c r="CR817" s="185"/>
      <c r="CS817" s="185"/>
      <c r="CT817" s="185"/>
      <c r="CU817" s="185"/>
      <c r="CV817" s="194"/>
      <c r="CW817" s="21"/>
      <c r="CX817" s="196"/>
    </row>
    <row r="818" spans="1:102" ht="15" customHeight="1" thickBot="1" x14ac:dyDescent="0.3">
      <c r="A818" s="221"/>
      <c r="B818" s="231"/>
      <c r="C818" s="224"/>
      <c r="D818" s="227"/>
      <c r="E818" s="228"/>
      <c r="F818" s="79" t="s">
        <v>45</v>
      </c>
      <c r="G818" s="44"/>
      <c r="H818" s="141"/>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142"/>
      <c r="AK818" s="186"/>
      <c r="AL818" s="186"/>
      <c r="AM818" s="186"/>
      <c r="AN818" s="186"/>
      <c r="AO818" s="186"/>
      <c r="AP818" s="186"/>
      <c r="AQ818" s="186"/>
      <c r="AR818" s="186"/>
      <c r="AS818" s="186"/>
      <c r="AT818" s="186"/>
      <c r="AU818" s="186"/>
      <c r="AV818" s="186"/>
      <c r="AW818" s="186"/>
      <c r="AX818" s="186"/>
      <c r="AY818" s="186"/>
      <c r="AZ818" s="186"/>
      <c r="BA818" s="186"/>
      <c r="BB818" s="186"/>
      <c r="BC818" s="186"/>
      <c r="BD818" s="186"/>
      <c r="BE818" s="186"/>
      <c r="BF818" s="186"/>
      <c r="BG818" s="186"/>
      <c r="BH818" s="186"/>
      <c r="BI818" s="186"/>
      <c r="BJ818" s="186"/>
      <c r="BK818" s="186"/>
      <c r="BL818" s="186"/>
      <c r="BM818" s="186"/>
      <c r="BN818" s="186"/>
      <c r="BO818" s="186"/>
      <c r="BP818" s="186"/>
      <c r="BQ818" s="186"/>
      <c r="BR818" s="186"/>
      <c r="BS818" s="186"/>
      <c r="BT818" s="186"/>
      <c r="BU818" s="186"/>
      <c r="BV818" s="186"/>
      <c r="BW818" s="186"/>
      <c r="BX818" s="186"/>
      <c r="BY818" s="186"/>
      <c r="BZ818" s="186"/>
      <c r="CA818" s="186"/>
      <c r="CB818" s="186"/>
      <c r="CC818" s="186"/>
      <c r="CD818" s="186"/>
      <c r="CE818" s="186"/>
      <c r="CF818" s="186"/>
      <c r="CG818" s="186"/>
      <c r="CH818" s="186"/>
      <c r="CI818" s="186"/>
      <c r="CJ818" s="186"/>
      <c r="CK818" s="186"/>
      <c r="CL818" s="186"/>
      <c r="CM818" s="186"/>
      <c r="CN818" s="186"/>
      <c r="CO818" s="186"/>
      <c r="CP818" s="186"/>
      <c r="CQ818" s="186"/>
      <c r="CR818" s="186"/>
      <c r="CS818" s="186"/>
      <c r="CT818" s="186"/>
      <c r="CU818" s="186"/>
      <c r="CV818" s="195"/>
      <c r="CW818" s="21"/>
      <c r="CX818" s="196"/>
    </row>
    <row r="819" spans="1:102" ht="15" customHeight="1" thickBot="1" x14ac:dyDescent="0.3">
      <c r="A819" s="219"/>
      <c r="B819" s="158" t="s">
        <v>15</v>
      </c>
      <c r="C819" s="222"/>
      <c r="D819" s="225"/>
      <c r="E819" s="228"/>
      <c r="F819" s="51" t="s">
        <v>16</v>
      </c>
      <c r="G819" s="22" t="str">
        <f t="shared" ref="G819" si="189">IF(COUNTIF(I819:CV822,"&gt;0"),"Yes","No")</f>
        <v>No</v>
      </c>
      <c r="H819" s="126"/>
      <c r="I819" s="113"/>
      <c r="J819" s="112"/>
      <c r="K819" s="112"/>
      <c r="L819" s="112"/>
      <c r="M819" s="112"/>
      <c r="N819" s="113"/>
      <c r="O819" s="113"/>
      <c r="P819" s="113"/>
      <c r="Q819" s="113"/>
      <c r="R819" s="113"/>
      <c r="S819" s="113"/>
      <c r="T819" s="113"/>
      <c r="U819" s="113"/>
      <c r="V819" s="113"/>
      <c r="W819" s="113"/>
      <c r="X819" s="113"/>
      <c r="Y819" s="113"/>
      <c r="Z819" s="113"/>
      <c r="AA819" s="113"/>
      <c r="AB819" s="113"/>
      <c r="AC819" s="113"/>
      <c r="AD819" s="113"/>
      <c r="AE819" s="113"/>
      <c r="AF819" s="113"/>
      <c r="AG819" s="113"/>
      <c r="AH819" s="113"/>
      <c r="AI819" s="113"/>
      <c r="AJ819" s="127"/>
      <c r="AK819" s="178"/>
      <c r="AL819" s="178"/>
      <c r="AM819" s="178"/>
      <c r="AN819" s="178"/>
      <c r="AO819" s="178"/>
      <c r="AP819" s="178"/>
      <c r="AQ819" s="178"/>
      <c r="AR819" s="178"/>
      <c r="AS819" s="178"/>
      <c r="AT819" s="178"/>
      <c r="AU819" s="178"/>
      <c r="AV819" s="178"/>
      <c r="AW819" s="178"/>
      <c r="AX819" s="178"/>
      <c r="AY819" s="178"/>
      <c r="AZ819" s="178"/>
      <c r="BA819" s="178"/>
      <c r="BB819" s="178"/>
      <c r="BC819" s="178"/>
      <c r="BD819" s="178"/>
      <c r="BE819" s="178"/>
      <c r="BF819" s="178"/>
      <c r="BG819" s="178"/>
      <c r="BH819" s="178"/>
      <c r="BI819" s="178"/>
      <c r="BJ819" s="178"/>
      <c r="BK819" s="178"/>
      <c r="BL819" s="178"/>
      <c r="BM819" s="178"/>
      <c r="BN819" s="178"/>
      <c r="BO819" s="178"/>
      <c r="BP819" s="178"/>
      <c r="BQ819" s="178"/>
      <c r="BR819" s="178"/>
      <c r="BS819" s="178"/>
      <c r="BT819" s="178"/>
      <c r="BU819" s="178"/>
      <c r="BV819" s="178"/>
      <c r="BW819" s="178"/>
      <c r="BX819" s="178"/>
      <c r="BY819" s="178"/>
      <c r="BZ819" s="178"/>
      <c r="CA819" s="178"/>
      <c r="CB819" s="178"/>
      <c r="CC819" s="178"/>
      <c r="CD819" s="178"/>
      <c r="CE819" s="178"/>
      <c r="CF819" s="178"/>
      <c r="CG819" s="178"/>
      <c r="CH819" s="178"/>
      <c r="CI819" s="178"/>
      <c r="CJ819" s="178"/>
      <c r="CK819" s="178"/>
      <c r="CL819" s="178"/>
      <c r="CM819" s="178"/>
      <c r="CN819" s="178"/>
      <c r="CO819" s="178"/>
      <c r="CP819" s="178"/>
      <c r="CQ819" s="178"/>
      <c r="CR819" s="178"/>
      <c r="CS819" s="178"/>
      <c r="CT819" s="178"/>
      <c r="CU819" s="178"/>
      <c r="CV819" s="187"/>
      <c r="CW819" s="21"/>
      <c r="CX819" s="196"/>
    </row>
    <row r="820" spans="1:102" ht="15" customHeight="1" thickBot="1" x14ac:dyDescent="0.3">
      <c r="A820" s="220"/>
      <c r="B820" s="159"/>
      <c r="C820" s="223"/>
      <c r="D820" s="226"/>
      <c r="E820" s="228"/>
      <c r="F820" s="29" t="s">
        <v>18</v>
      </c>
      <c r="G820" s="44"/>
      <c r="H820" s="126"/>
      <c r="I820" s="27"/>
      <c r="J820" s="110"/>
      <c r="K820" s="110"/>
      <c r="L820" s="110"/>
      <c r="M820" s="110"/>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128"/>
      <c r="AK820" s="179"/>
      <c r="AL820" s="179"/>
      <c r="AM820" s="179"/>
      <c r="AN820" s="179"/>
      <c r="AO820" s="179"/>
      <c r="AP820" s="179"/>
      <c r="AQ820" s="179"/>
      <c r="AR820" s="179"/>
      <c r="AS820" s="179"/>
      <c r="AT820" s="179"/>
      <c r="AU820" s="179"/>
      <c r="AV820" s="179"/>
      <c r="AW820" s="179"/>
      <c r="AX820" s="179"/>
      <c r="AY820" s="179"/>
      <c r="AZ820" s="179"/>
      <c r="BA820" s="179"/>
      <c r="BB820" s="179"/>
      <c r="BC820" s="179"/>
      <c r="BD820" s="179"/>
      <c r="BE820" s="179"/>
      <c r="BF820" s="179"/>
      <c r="BG820" s="179"/>
      <c r="BH820" s="179"/>
      <c r="BI820" s="179"/>
      <c r="BJ820" s="179"/>
      <c r="BK820" s="179"/>
      <c r="BL820" s="179"/>
      <c r="BM820" s="179"/>
      <c r="BN820" s="179"/>
      <c r="BO820" s="179"/>
      <c r="BP820" s="179"/>
      <c r="BQ820" s="179"/>
      <c r="BR820" s="179"/>
      <c r="BS820" s="179"/>
      <c r="BT820" s="179"/>
      <c r="BU820" s="179"/>
      <c r="BV820" s="179"/>
      <c r="BW820" s="179"/>
      <c r="BX820" s="179"/>
      <c r="BY820" s="179"/>
      <c r="BZ820" s="179"/>
      <c r="CA820" s="179"/>
      <c r="CB820" s="179"/>
      <c r="CC820" s="179"/>
      <c r="CD820" s="179"/>
      <c r="CE820" s="179"/>
      <c r="CF820" s="179"/>
      <c r="CG820" s="179"/>
      <c r="CH820" s="179"/>
      <c r="CI820" s="179"/>
      <c r="CJ820" s="179"/>
      <c r="CK820" s="179"/>
      <c r="CL820" s="179"/>
      <c r="CM820" s="179"/>
      <c r="CN820" s="179"/>
      <c r="CO820" s="179"/>
      <c r="CP820" s="179"/>
      <c r="CQ820" s="179"/>
      <c r="CR820" s="179"/>
      <c r="CS820" s="179"/>
      <c r="CT820" s="179"/>
      <c r="CU820" s="179"/>
      <c r="CV820" s="188"/>
      <c r="CW820" s="21"/>
      <c r="CX820" s="196"/>
    </row>
    <row r="821" spans="1:102" ht="15" customHeight="1" thickBot="1" x14ac:dyDescent="0.3">
      <c r="A821" s="220"/>
      <c r="B821" s="158" t="s">
        <v>19</v>
      </c>
      <c r="C821" s="223"/>
      <c r="D821" s="226"/>
      <c r="E821" s="228"/>
      <c r="F821" s="29" t="s">
        <v>20</v>
      </c>
      <c r="G821" s="44"/>
      <c r="H821" s="126"/>
      <c r="I821" s="27"/>
      <c r="J821" s="110"/>
      <c r="K821" s="110"/>
      <c r="L821" s="110"/>
      <c r="M821" s="110"/>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128"/>
      <c r="AK821" s="179"/>
      <c r="AL821" s="179"/>
      <c r="AM821" s="179"/>
      <c r="AN821" s="179"/>
      <c r="AO821" s="179"/>
      <c r="AP821" s="179"/>
      <c r="AQ821" s="179"/>
      <c r="AR821" s="179"/>
      <c r="AS821" s="179"/>
      <c r="AT821" s="179"/>
      <c r="AU821" s="179"/>
      <c r="AV821" s="179"/>
      <c r="AW821" s="179"/>
      <c r="AX821" s="179"/>
      <c r="AY821" s="179"/>
      <c r="AZ821" s="179"/>
      <c r="BA821" s="179"/>
      <c r="BB821" s="179"/>
      <c r="BC821" s="179"/>
      <c r="BD821" s="179"/>
      <c r="BE821" s="179"/>
      <c r="BF821" s="179"/>
      <c r="BG821" s="179"/>
      <c r="BH821" s="179"/>
      <c r="BI821" s="179"/>
      <c r="BJ821" s="179"/>
      <c r="BK821" s="179"/>
      <c r="BL821" s="179"/>
      <c r="BM821" s="179"/>
      <c r="BN821" s="179"/>
      <c r="BO821" s="179"/>
      <c r="BP821" s="179"/>
      <c r="BQ821" s="179"/>
      <c r="BR821" s="179"/>
      <c r="BS821" s="179"/>
      <c r="BT821" s="179"/>
      <c r="BU821" s="179"/>
      <c r="BV821" s="179"/>
      <c r="BW821" s="179"/>
      <c r="BX821" s="179"/>
      <c r="BY821" s="179"/>
      <c r="BZ821" s="179"/>
      <c r="CA821" s="179"/>
      <c r="CB821" s="179"/>
      <c r="CC821" s="179"/>
      <c r="CD821" s="179"/>
      <c r="CE821" s="179"/>
      <c r="CF821" s="179"/>
      <c r="CG821" s="179"/>
      <c r="CH821" s="179"/>
      <c r="CI821" s="179"/>
      <c r="CJ821" s="179"/>
      <c r="CK821" s="179"/>
      <c r="CL821" s="179"/>
      <c r="CM821" s="179"/>
      <c r="CN821" s="179"/>
      <c r="CO821" s="179"/>
      <c r="CP821" s="179"/>
      <c r="CQ821" s="179"/>
      <c r="CR821" s="179"/>
      <c r="CS821" s="179"/>
      <c r="CT821" s="179"/>
      <c r="CU821" s="179"/>
      <c r="CV821" s="188"/>
      <c r="CW821" s="21"/>
      <c r="CX821" s="196"/>
    </row>
    <row r="822" spans="1:102" ht="15" customHeight="1" thickBot="1" x14ac:dyDescent="0.3">
      <c r="A822" s="220"/>
      <c r="B822" s="160"/>
      <c r="C822" s="223"/>
      <c r="D822" s="226"/>
      <c r="E822" s="228"/>
      <c r="F822" s="29" t="s">
        <v>21</v>
      </c>
      <c r="G822" s="44"/>
      <c r="H822" s="126"/>
      <c r="I822" s="27"/>
      <c r="J822" s="110"/>
      <c r="K822" s="110"/>
      <c r="L822" s="110"/>
      <c r="M822" s="110"/>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128"/>
      <c r="AK822" s="179"/>
      <c r="AL822" s="179"/>
      <c r="AM822" s="179"/>
      <c r="AN822" s="179"/>
      <c r="AO822" s="179"/>
      <c r="AP822" s="179"/>
      <c r="AQ822" s="179"/>
      <c r="AR822" s="179"/>
      <c r="AS822" s="179"/>
      <c r="AT822" s="179"/>
      <c r="AU822" s="179"/>
      <c r="AV822" s="179"/>
      <c r="AW822" s="179"/>
      <c r="AX822" s="179"/>
      <c r="AY822" s="179"/>
      <c r="AZ822" s="179"/>
      <c r="BA822" s="179"/>
      <c r="BB822" s="179"/>
      <c r="BC822" s="179"/>
      <c r="BD822" s="179"/>
      <c r="BE822" s="179"/>
      <c r="BF822" s="179"/>
      <c r="BG822" s="179"/>
      <c r="BH822" s="179"/>
      <c r="BI822" s="179"/>
      <c r="BJ822" s="179"/>
      <c r="BK822" s="179"/>
      <c r="BL822" s="179"/>
      <c r="BM822" s="179"/>
      <c r="BN822" s="179"/>
      <c r="BO822" s="179"/>
      <c r="BP822" s="179"/>
      <c r="BQ822" s="179"/>
      <c r="BR822" s="179"/>
      <c r="BS822" s="179"/>
      <c r="BT822" s="179"/>
      <c r="BU822" s="179"/>
      <c r="BV822" s="179"/>
      <c r="BW822" s="179"/>
      <c r="BX822" s="179"/>
      <c r="BY822" s="179"/>
      <c r="BZ822" s="179"/>
      <c r="CA822" s="179"/>
      <c r="CB822" s="179"/>
      <c r="CC822" s="179"/>
      <c r="CD822" s="179"/>
      <c r="CE822" s="179"/>
      <c r="CF822" s="179"/>
      <c r="CG822" s="179"/>
      <c r="CH822" s="179"/>
      <c r="CI822" s="179"/>
      <c r="CJ822" s="179"/>
      <c r="CK822" s="179"/>
      <c r="CL822" s="179"/>
      <c r="CM822" s="179"/>
      <c r="CN822" s="179"/>
      <c r="CO822" s="179"/>
      <c r="CP822" s="179"/>
      <c r="CQ822" s="179"/>
      <c r="CR822" s="179"/>
      <c r="CS822" s="179"/>
      <c r="CT822" s="179"/>
      <c r="CU822" s="179"/>
      <c r="CV822" s="188"/>
      <c r="CW822" s="21"/>
      <c r="CX822" s="196"/>
    </row>
    <row r="823" spans="1:102" ht="15" customHeight="1" x14ac:dyDescent="0.25">
      <c r="A823" s="220"/>
      <c r="B823" s="229"/>
      <c r="C823" s="223"/>
      <c r="D823" s="226"/>
      <c r="E823" s="228"/>
      <c r="F823" s="30" t="s">
        <v>22</v>
      </c>
      <c r="G823" s="129" t="str">
        <f t="shared" ref="G823" si="190">IF(COUNTIF(I823:CV826,"&gt;0"),"Yes","No")</f>
        <v>No</v>
      </c>
      <c r="H823" s="129"/>
      <c r="I823" s="28"/>
      <c r="J823" s="111"/>
      <c r="K823" s="111"/>
      <c r="L823" s="111"/>
      <c r="M823" s="111"/>
      <c r="N823" s="28"/>
      <c r="O823" s="28"/>
      <c r="P823" s="28"/>
      <c r="Q823" s="28"/>
      <c r="R823" s="28"/>
      <c r="S823" s="28"/>
      <c r="T823" s="28"/>
      <c r="U823" s="28"/>
      <c r="V823" s="28"/>
      <c r="W823" s="28"/>
      <c r="X823" s="28"/>
      <c r="Y823" s="28"/>
      <c r="Z823" s="28"/>
      <c r="AA823" s="28"/>
      <c r="AB823" s="28"/>
      <c r="AC823" s="28"/>
      <c r="AD823" s="28"/>
      <c r="AE823" s="28"/>
      <c r="AF823" s="28"/>
      <c r="AG823" s="28"/>
      <c r="AH823" s="28"/>
      <c r="AI823" s="28"/>
      <c r="AJ823" s="130"/>
      <c r="AK823" s="180"/>
      <c r="AL823" s="180"/>
      <c r="AM823" s="180"/>
      <c r="AN823" s="180"/>
      <c r="AO823" s="180"/>
      <c r="AP823" s="180"/>
      <c r="AQ823" s="180"/>
      <c r="AR823" s="180"/>
      <c r="AS823" s="180"/>
      <c r="AT823" s="180"/>
      <c r="AU823" s="180"/>
      <c r="AV823" s="180"/>
      <c r="AW823" s="180"/>
      <c r="AX823" s="180"/>
      <c r="AY823" s="180"/>
      <c r="AZ823" s="180"/>
      <c r="BA823" s="180"/>
      <c r="BB823" s="180"/>
      <c r="BC823" s="180"/>
      <c r="BD823" s="180"/>
      <c r="BE823" s="180"/>
      <c r="BF823" s="180"/>
      <c r="BG823" s="180"/>
      <c r="BH823" s="180"/>
      <c r="BI823" s="180"/>
      <c r="BJ823" s="180"/>
      <c r="BK823" s="180"/>
      <c r="BL823" s="180"/>
      <c r="BM823" s="180"/>
      <c r="BN823" s="180"/>
      <c r="BO823" s="180"/>
      <c r="BP823" s="180"/>
      <c r="BQ823" s="180"/>
      <c r="BR823" s="180"/>
      <c r="BS823" s="180"/>
      <c r="BT823" s="180"/>
      <c r="BU823" s="180"/>
      <c r="BV823" s="180"/>
      <c r="BW823" s="180"/>
      <c r="BX823" s="180"/>
      <c r="BY823" s="180"/>
      <c r="BZ823" s="180"/>
      <c r="CA823" s="180"/>
      <c r="CB823" s="180"/>
      <c r="CC823" s="180"/>
      <c r="CD823" s="180"/>
      <c r="CE823" s="180"/>
      <c r="CF823" s="180"/>
      <c r="CG823" s="180"/>
      <c r="CH823" s="180"/>
      <c r="CI823" s="180"/>
      <c r="CJ823" s="180"/>
      <c r="CK823" s="180"/>
      <c r="CL823" s="180"/>
      <c r="CM823" s="180"/>
      <c r="CN823" s="180"/>
      <c r="CO823" s="180"/>
      <c r="CP823" s="180"/>
      <c r="CQ823" s="180"/>
      <c r="CR823" s="180"/>
      <c r="CS823" s="180"/>
      <c r="CT823" s="180"/>
      <c r="CU823" s="180"/>
      <c r="CV823" s="189"/>
      <c r="CW823" s="21"/>
      <c r="CX823" s="196"/>
    </row>
    <row r="824" spans="1:102" ht="15" customHeight="1" x14ac:dyDescent="0.25">
      <c r="A824" s="220"/>
      <c r="B824" s="230"/>
      <c r="C824" s="223"/>
      <c r="D824" s="226"/>
      <c r="E824" s="228"/>
      <c r="F824" s="30" t="s">
        <v>23</v>
      </c>
      <c r="G824" s="44"/>
      <c r="H824" s="129"/>
      <c r="I824" s="28"/>
      <c r="J824" s="111"/>
      <c r="K824" s="111"/>
      <c r="L824" s="111"/>
      <c r="M824" s="111"/>
      <c r="N824" s="28"/>
      <c r="O824" s="28"/>
      <c r="P824" s="28"/>
      <c r="Q824" s="28"/>
      <c r="R824" s="28"/>
      <c r="S824" s="28"/>
      <c r="T824" s="28"/>
      <c r="U824" s="28"/>
      <c r="V824" s="28"/>
      <c r="W824" s="28"/>
      <c r="X824" s="28"/>
      <c r="Y824" s="28"/>
      <c r="Z824" s="28"/>
      <c r="AA824" s="28"/>
      <c r="AB824" s="28"/>
      <c r="AC824" s="28"/>
      <c r="AD824" s="28"/>
      <c r="AE824" s="28"/>
      <c r="AF824" s="28"/>
      <c r="AG824" s="28"/>
      <c r="AH824" s="28"/>
      <c r="AI824" s="28"/>
      <c r="AJ824" s="130"/>
      <c r="AK824" s="180"/>
      <c r="AL824" s="180"/>
      <c r="AM824" s="180"/>
      <c r="AN824" s="180"/>
      <c r="AO824" s="180"/>
      <c r="AP824" s="180"/>
      <c r="AQ824" s="180"/>
      <c r="AR824" s="180"/>
      <c r="AS824" s="180"/>
      <c r="AT824" s="180"/>
      <c r="AU824" s="180"/>
      <c r="AV824" s="180"/>
      <c r="AW824" s="180"/>
      <c r="AX824" s="180"/>
      <c r="AY824" s="180"/>
      <c r="AZ824" s="180"/>
      <c r="BA824" s="180"/>
      <c r="BB824" s="180"/>
      <c r="BC824" s="180"/>
      <c r="BD824" s="180"/>
      <c r="BE824" s="180"/>
      <c r="BF824" s="180"/>
      <c r="BG824" s="180"/>
      <c r="BH824" s="180"/>
      <c r="BI824" s="180"/>
      <c r="BJ824" s="180"/>
      <c r="BK824" s="180"/>
      <c r="BL824" s="180"/>
      <c r="BM824" s="180"/>
      <c r="BN824" s="180"/>
      <c r="BO824" s="180"/>
      <c r="BP824" s="180"/>
      <c r="BQ824" s="180"/>
      <c r="BR824" s="180"/>
      <c r="BS824" s="180"/>
      <c r="BT824" s="180"/>
      <c r="BU824" s="180"/>
      <c r="BV824" s="180"/>
      <c r="BW824" s="180"/>
      <c r="BX824" s="180"/>
      <c r="BY824" s="180"/>
      <c r="BZ824" s="180"/>
      <c r="CA824" s="180"/>
      <c r="CB824" s="180"/>
      <c r="CC824" s="180"/>
      <c r="CD824" s="180"/>
      <c r="CE824" s="180"/>
      <c r="CF824" s="180"/>
      <c r="CG824" s="180"/>
      <c r="CH824" s="180"/>
      <c r="CI824" s="180"/>
      <c r="CJ824" s="180"/>
      <c r="CK824" s="180"/>
      <c r="CL824" s="180"/>
      <c r="CM824" s="180"/>
      <c r="CN824" s="180"/>
      <c r="CO824" s="180"/>
      <c r="CP824" s="180"/>
      <c r="CQ824" s="180"/>
      <c r="CR824" s="180"/>
      <c r="CS824" s="180"/>
      <c r="CT824" s="180"/>
      <c r="CU824" s="180"/>
      <c r="CV824" s="189"/>
      <c r="CW824" s="21"/>
      <c r="CX824" s="196"/>
    </row>
    <row r="825" spans="1:102" ht="15" customHeight="1" x14ac:dyDescent="0.25">
      <c r="A825" s="220"/>
      <c r="B825" s="230"/>
      <c r="C825" s="223"/>
      <c r="D825" s="226"/>
      <c r="E825" s="228"/>
      <c r="F825" s="30" t="s">
        <v>24</v>
      </c>
      <c r="G825" s="44"/>
      <c r="H825" s="129"/>
      <c r="I825" s="28"/>
      <c r="J825" s="111"/>
      <c r="K825" s="111"/>
      <c r="L825" s="111"/>
      <c r="M825" s="111"/>
      <c r="N825" s="28"/>
      <c r="O825" s="28"/>
      <c r="P825" s="28"/>
      <c r="Q825" s="28"/>
      <c r="R825" s="28"/>
      <c r="S825" s="28"/>
      <c r="T825" s="28"/>
      <c r="U825" s="28"/>
      <c r="V825" s="28"/>
      <c r="W825" s="28"/>
      <c r="X825" s="28"/>
      <c r="Y825" s="28"/>
      <c r="Z825" s="28"/>
      <c r="AA825" s="28"/>
      <c r="AB825" s="28"/>
      <c r="AC825" s="28"/>
      <c r="AD825" s="28"/>
      <c r="AE825" s="28"/>
      <c r="AF825" s="28"/>
      <c r="AG825" s="28"/>
      <c r="AH825" s="28"/>
      <c r="AI825" s="28"/>
      <c r="AJ825" s="130"/>
      <c r="AK825" s="180"/>
      <c r="AL825" s="180"/>
      <c r="AM825" s="180"/>
      <c r="AN825" s="180"/>
      <c r="AO825" s="180"/>
      <c r="AP825" s="180"/>
      <c r="AQ825" s="180"/>
      <c r="AR825" s="180"/>
      <c r="AS825" s="180"/>
      <c r="AT825" s="180"/>
      <c r="AU825" s="180"/>
      <c r="AV825" s="180"/>
      <c r="AW825" s="180"/>
      <c r="AX825" s="180"/>
      <c r="AY825" s="180"/>
      <c r="AZ825" s="180"/>
      <c r="BA825" s="180"/>
      <c r="BB825" s="180"/>
      <c r="BC825" s="180"/>
      <c r="BD825" s="180"/>
      <c r="BE825" s="180"/>
      <c r="BF825" s="180"/>
      <c r="BG825" s="180"/>
      <c r="BH825" s="180"/>
      <c r="BI825" s="180"/>
      <c r="BJ825" s="180"/>
      <c r="BK825" s="180"/>
      <c r="BL825" s="180"/>
      <c r="BM825" s="180"/>
      <c r="BN825" s="180"/>
      <c r="BO825" s="180"/>
      <c r="BP825" s="180"/>
      <c r="BQ825" s="180"/>
      <c r="BR825" s="180"/>
      <c r="BS825" s="180"/>
      <c r="BT825" s="180"/>
      <c r="BU825" s="180"/>
      <c r="BV825" s="180"/>
      <c r="BW825" s="180"/>
      <c r="BX825" s="180"/>
      <c r="BY825" s="180"/>
      <c r="BZ825" s="180"/>
      <c r="CA825" s="180"/>
      <c r="CB825" s="180"/>
      <c r="CC825" s="180"/>
      <c r="CD825" s="180"/>
      <c r="CE825" s="180"/>
      <c r="CF825" s="180"/>
      <c r="CG825" s="180"/>
      <c r="CH825" s="180"/>
      <c r="CI825" s="180"/>
      <c r="CJ825" s="180"/>
      <c r="CK825" s="180"/>
      <c r="CL825" s="180"/>
      <c r="CM825" s="180"/>
      <c r="CN825" s="180"/>
      <c r="CO825" s="180"/>
      <c r="CP825" s="180"/>
      <c r="CQ825" s="180"/>
      <c r="CR825" s="180"/>
      <c r="CS825" s="180"/>
      <c r="CT825" s="180"/>
      <c r="CU825" s="180"/>
      <c r="CV825" s="189"/>
      <c r="CW825" s="21"/>
      <c r="CX825" s="196"/>
    </row>
    <row r="826" spans="1:102" ht="15" customHeight="1" x14ac:dyDescent="0.25">
      <c r="A826" s="220"/>
      <c r="B826" s="230"/>
      <c r="C826" s="223"/>
      <c r="D826" s="226"/>
      <c r="E826" s="228"/>
      <c r="F826" s="30" t="s">
        <v>25</v>
      </c>
      <c r="G826" s="44"/>
      <c r="H826" s="129"/>
      <c r="I826" s="28"/>
      <c r="J826" s="111"/>
      <c r="K826" s="111"/>
      <c r="L826" s="111"/>
      <c r="M826" s="111"/>
      <c r="N826" s="28"/>
      <c r="O826" s="28"/>
      <c r="P826" s="28"/>
      <c r="Q826" s="28"/>
      <c r="R826" s="28"/>
      <c r="S826" s="28"/>
      <c r="T826" s="28"/>
      <c r="U826" s="28"/>
      <c r="V826" s="28"/>
      <c r="W826" s="28"/>
      <c r="X826" s="28"/>
      <c r="Y826" s="28"/>
      <c r="Z826" s="28"/>
      <c r="AA826" s="28"/>
      <c r="AB826" s="28"/>
      <c r="AC826" s="28"/>
      <c r="AD826" s="28"/>
      <c r="AE826" s="28"/>
      <c r="AF826" s="28"/>
      <c r="AG826" s="28"/>
      <c r="AH826" s="28"/>
      <c r="AI826" s="28"/>
      <c r="AJ826" s="130"/>
      <c r="AK826" s="180"/>
      <c r="AL826" s="180"/>
      <c r="AM826" s="180"/>
      <c r="AN826" s="180"/>
      <c r="AO826" s="180"/>
      <c r="AP826" s="180"/>
      <c r="AQ826" s="180"/>
      <c r="AR826" s="180"/>
      <c r="AS826" s="180"/>
      <c r="AT826" s="180"/>
      <c r="AU826" s="180"/>
      <c r="AV826" s="180"/>
      <c r="AW826" s="180"/>
      <c r="AX826" s="180"/>
      <c r="AY826" s="180"/>
      <c r="AZ826" s="180"/>
      <c r="BA826" s="180"/>
      <c r="BB826" s="180"/>
      <c r="BC826" s="180"/>
      <c r="BD826" s="180"/>
      <c r="BE826" s="180"/>
      <c r="BF826" s="180"/>
      <c r="BG826" s="180"/>
      <c r="BH826" s="180"/>
      <c r="BI826" s="180"/>
      <c r="BJ826" s="180"/>
      <c r="BK826" s="180"/>
      <c r="BL826" s="180"/>
      <c r="BM826" s="180"/>
      <c r="BN826" s="180"/>
      <c r="BO826" s="180"/>
      <c r="BP826" s="180"/>
      <c r="BQ826" s="180"/>
      <c r="BR826" s="180"/>
      <c r="BS826" s="180"/>
      <c r="BT826" s="180"/>
      <c r="BU826" s="180"/>
      <c r="BV826" s="180"/>
      <c r="BW826" s="180"/>
      <c r="BX826" s="180"/>
      <c r="BY826" s="180"/>
      <c r="BZ826" s="180"/>
      <c r="CA826" s="180"/>
      <c r="CB826" s="180"/>
      <c r="CC826" s="180"/>
      <c r="CD826" s="180"/>
      <c r="CE826" s="180"/>
      <c r="CF826" s="180"/>
      <c r="CG826" s="180"/>
      <c r="CH826" s="180"/>
      <c r="CI826" s="180"/>
      <c r="CJ826" s="180"/>
      <c r="CK826" s="180"/>
      <c r="CL826" s="180"/>
      <c r="CM826" s="180"/>
      <c r="CN826" s="180"/>
      <c r="CO826" s="180"/>
      <c r="CP826" s="180"/>
      <c r="CQ826" s="180"/>
      <c r="CR826" s="180"/>
      <c r="CS826" s="180"/>
      <c r="CT826" s="180"/>
      <c r="CU826" s="180"/>
      <c r="CV826" s="189"/>
      <c r="CW826" s="21"/>
      <c r="CX826" s="196"/>
    </row>
    <row r="827" spans="1:102" ht="15" customHeight="1" x14ac:dyDescent="0.25">
      <c r="A827" s="220"/>
      <c r="B827" s="230"/>
      <c r="C827" s="223"/>
      <c r="D827" s="226"/>
      <c r="E827" s="228"/>
      <c r="F827" s="31" t="s">
        <v>26</v>
      </c>
      <c r="G827" s="129" t="str">
        <f t="shared" ref="G827" si="191">IF(COUNTIF(I827:CV830,"&gt;0"),"Yes","No")</f>
        <v>No</v>
      </c>
      <c r="H827" s="131"/>
      <c r="I827" s="109"/>
      <c r="J827" s="109"/>
      <c r="K827" s="109"/>
      <c r="L827" s="109"/>
      <c r="M827" s="109"/>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132"/>
      <c r="AK827" s="181"/>
      <c r="AL827" s="181"/>
      <c r="AM827" s="181"/>
      <c r="AN827" s="181"/>
      <c r="AO827" s="181"/>
      <c r="AP827" s="181"/>
      <c r="AQ827" s="181"/>
      <c r="AR827" s="181"/>
      <c r="AS827" s="181"/>
      <c r="AT827" s="181"/>
      <c r="AU827" s="181"/>
      <c r="AV827" s="181"/>
      <c r="AW827" s="181"/>
      <c r="AX827" s="181"/>
      <c r="AY827" s="181"/>
      <c r="AZ827" s="181"/>
      <c r="BA827" s="181"/>
      <c r="BB827" s="181"/>
      <c r="BC827" s="181"/>
      <c r="BD827" s="181"/>
      <c r="BE827" s="181"/>
      <c r="BF827" s="181"/>
      <c r="BG827" s="181"/>
      <c r="BH827" s="181"/>
      <c r="BI827" s="181"/>
      <c r="BJ827" s="181"/>
      <c r="BK827" s="181"/>
      <c r="BL827" s="181"/>
      <c r="BM827" s="181"/>
      <c r="BN827" s="181"/>
      <c r="BO827" s="181"/>
      <c r="BP827" s="181"/>
      <c r="BQ827" s="181"/>
      <c r="BR827" s="181"/>
      <c r="BS827" s="181"/>
      <c r="BT827" s="181"/>
      <c r="BU827" s="181"/>
      <c r="BV827" s="181"/>
      <c r="BW827" s="181"/>
      <c r="BX827" s="181"/>
      <c r="BY827" s="181"/>
      <c r="BZ827" s="181"/>
      <c r="CA827" s="181"/>
      <c r="CB827" s="181"/>
      <c r="CC827" s="181"/>
      <c r="CD827" s="181"/>
      <c r="CE827" s="181"/>
      <c r="CF827" s="181"/>
      <c r="CG827" s="181"/>
      <c r="CH827" s="181"/>
      <c r="CI827" s="181"/>
      <c r="CJ827" s="181"/>
      <c r="CK827" s="181"/>
      <c r="CL827" s="181"/>
      <c r="CM827" s="181"/>
      <c r="CN827" s="181"/>
      <c r="CO827" s="181"/>
      <c r="CP827" s="181"/>
      <c r="CQ827" s="181"/>
      <c r="CR827" s="181"/>
      <c r="CS827" s="181"/>
      <c r="CT827" s="181"/>
      <c r="CU827" s="181"/>
      <c r="CV827" s="190"/>
      <c r="CW827" s="21"/>
      <c r="CX827" s="196"/>
    </row>
    <row r="828" spans="1:102" ht="15" customHeight="1" x14ac:dyDescent="0.25">
      <c r="A828" s="220"/>
      <c r="B828" s="230"/>
      <c r="C828" s="223"/>
      <c r="D828" s="226"/>
      <c r="E828" s="228"/>
      <c r="F828" s="31" t="s">
        <v>27</v>
      </c>
      <c r="G828" s="44"/>
      <c r="H828" s="131"/>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132"/>
      <c r="AK828" s="181"/>
      <c r="AL828" s="181"/>
      <c r="AM828" s="181"/>
      <c r="AN828" s="181"/>
      <c r="AO828" s="181"/>
      <c r="AP828" s="181"/>
      <c r="AQ828" s="181"/>
      <c r="AR828" s="181"/>
      <c r="AS828" s="181"/>
      <c r="AT828" s="181"/>
      <c r="AU828" s="181"/>
      <c r="AV828" s="181"/>
      <c r="AW828" s="181"/>
      <c r="AX828" s="181"/>
      <c r="AY828" s="181"/>
      <c r="AZ828" s="181"/>
      <c r="BA828" s="181"/>
      <c r="BB828" s="181"/>
      <c r="BC828" s="181"/>
      <c r="BD828" s="181"/>
      <c r="BE828" s="181"/>
      <c r="BF828" s="181"/>
      <c r="BG828" s="181"/>
      <c r="BH828" s="181"/>
      <c r="BI828" s="181"/>
      <c r="BJ828" s="181"/>
      <c r="BK828" s="181"/>
      <c r="BL828" s="181"/>
      <c r="BM828" s="181"/>
      <c r="BN828" s="181"/>
      <c r="BO828" s="181"/>
      <c r="BP828" s="181"/>
      <c r="BQ828" s="181"/>
      <c r="BR828" s="181"/>
      <c r="BS828" s="181"/>
      <c r="BT828" s="181"/>
      <c r="BU828" s="181"/>
      <c r="BV828" s="181"/>
      <c r="BW828" s="181"/>
      <c r="BX828" s="181"/>
      <c r="BY828" s="181"/>
      <c r="BZ828" s="181"/>
      <c r="CA828" s="181"/>
      <c r="CB828" s="181"/>
      <c r="CC828" s="181"/>
      <c r="CD828" s="181"/>
      <c r="CE828" s="181"/>
      <c r="CF828" s="181"/>
      <c r="CG828" s="181"/>
      <c r="CH828" s="181"/>
      <c r="CI828" s="181"/>
      <c r="CJ828" s="181"/>
      <c r="CK828" s="181"/>
      <c r="CL828" s="181"/>
      <c r="CM828" s="181"/>
      <c r="CN828" s="181"/>
      <c r="CO828" s="181"/>
      <c r="CP828" s="181"/>
      <c r="CQ828" s="181"/>
      <c r="CR828" s="181"/>
      <c r="CS828" s="181"/>
      <c r="CT828" s="181"/>
      <c r="CU828" s="181"/>
      <c r="CV828" s="190"/>
      <c r="CW828" s="21"/>
      <c r="CX828" s="196"/>
    </row>
    <row r="829" spans="1:102" ht="15" customHeight="1" x14ac:dyDescent="0.25">
      <c r="A829" s="220"/>
      <c r="B829" s="230"/>
      <c r="C829" s="223"/>
      <c r="D829" s="226"/>
      <c r="E829" s="228"/>
      <c r="F829" s="31" t="s">
        <v>28</v>
      </c>
      <c r="G829" s="44"/>
      <c r="H829" s="131"/>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132"/>
      <c r="AK829" s="181"/>
      <c r="AL829" s="181"/>
      <c r="AM829" s="181"/>
      <c r="AN829" s="181"/>
      <c r="AO829" s="181"/>
      <c r="AP829" s="181"/>
      <c r="AQ829" s="181"/>
      <c r="AR829" s="181"/>
      <c r="AS829" s="181"/>
      <c r="AT829" s="181"/>
      <c r="AU829" s="181"/>
      <c r="AV829" s="181"/>
      <c r="AW829" s="181"/>
      <c r="AX829" s="181"/>
      <c r="AY829" s="181"/>
      <c r="AZ829" s="181"/>
      <c r="BA829" s="181"/>
      <c r="BB829" s="181"/>
      <c r="BC829" s="181"/>
      <c r="BD829" s="181"/>
      <c r="BE829" s="181"/>
      <c r="BF829" s="181"/>
      <c r="BG829" s="181"/>
      <c r="BH829" s="181"/>
      <c r="BI829" s="181"/>
      <c r="BJ829" s="181"/>
      <c r="BK829" s="181"/>
      <c r="BL829" s="181"/>
      <c r="BM829" s="181"/>
      <c r="BN829" s="181"/>
      <c r="BO829" s="181"/>
      <c r="BP829" s="181"/>
      <c r="BQ829" s="181"/>
      <c r="BR829" s="181"/>
      <c r="BS829" s="181"/>
      <c r="BT829" s="181"/>
      <c r="BU829" s="181"/>
      <c r="BV829" s="181"/>
      <c r="BW829" s="181"/>
      <c r="BX829" s="181"/>
      <c r="BY829" s="181"/>
      <c r="BZ829" s="181"/>
      <c r="CA829" s="181"/>
      <c r="CB829" s="181"/>
      <c r="CC829" s="181"/>
      <c r="CD829" s="181"/>
      <c r="CE829" s="181"/>
      <c r="CF829" s="181"/>
      <c r="CG829" s="181"/>
      <c r="CH829" s="181"/>
      <c r="CI829" s="181"/>
      <c r="CJ829" s="181"/>
      <c r="CK829" s="181"/>
      <c r="CL829" s="181"/>
      <c r="CM829" s="181"/>
      <c r="CN829" s="181"/>
      <c r="CO829" s="181"/>
      <c r="CP829" s="181"/>
      <c r="CQ829" s="181"/>
      <c r="CR829" s="181"/>
      <c r="CS829" s="181"/>
      <c r="CT829" s="181"/>
      <c r="CU829" s="181"/>
      <c r="CV829" s="190"/>
      <c r="CW829" s="21"/>
      <c r="CX829" s="196"/>
    </row>
    <row r="830" spans="1:102" ht="15" customHeight="1" x14ac:dyDescent="0.25">
      <c r="A830" s="220"/>
      <c r="B830" s="230"/>
      <c r="C830" s="223"/>
      <c r="D830" s="226"/>
      <c r="E830" s="228"/>
      <c r="F830" s="31" t="s">
        <v>29</v>
      </c>
      <c r="G830" s="44"/>
      <c r="H830" s="131"/>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132"/>
      <c r="AK830" s="181"/>
      <c r="AL830" s="181"/>
      <c r="AM830" s="181"/>
      <c r="AN830" s="181"/>
      <c r="AO830" s="181"/>
      <c r="AP830" s="181"/>
      <c r="AQ830" s="181"/>
      <c r="AR830" s="181"/>
      <c r="AS830" s="181"/>
      <c r="AT830" s="181"/>
      <c r="AU830" s="181"/>
      <c r="AV830" s="181"/>
      <c r="AW830" s="181"/>
      <c r="AX830" s="181"/>
      <c r="AY830" s="181"/>
      <c r="AZ830" s="181"/>
      <c r="BA830" s="181"/>
      <c r="BB830" s="181"/>
      <c r="BC830" s="181"/>
      <c r="BD830" s="181"/>
      <c r="BE830" s="181"/>
      <c r="BF830" s="181"/>
      <c r="BG830" s="181"/>
      <c r="BH830" s="181"/>
      <c r="BI830" s="181"/>
      <c r="BJ830" s="181"/>
      <c r="BK830" s="181"/>
      <c r="BL830" s="181"/>
      <c r="BM830" s="181"/>
      <c r="BN830" s="181"/>
      <c r="BO830" s="181"/>
      <c r="BP830" s="181"/>
      <c r="BQ830" s="181"/>
      <c r="BR830" s="181"/>
      <c r="BS830" s="181"/>
      <c r="BT830" s="181"/>
      <c r="BU830" s="181"/>
      <c r="BV830" s="181"/>
      <c r="BW830" s="181"/>
      <c r="BX830" s="181"/>
      <c r="BY830" s="181"/>
      <c r="BZ830" s="181"/>
      <c r="CA830" s="181"/>
      <c r="CB830" s="181"/>
      <c r="CC830" s="181"/>
      <c r="CD830" s="181"/>
      <c r="CE830" s="181"/>
      <c r="CF830" s="181"/>
      <c r="CG830" s="181"/>
      <c r="CH830" s="181"/>
      <c r="CI830" s="181"/>
      <c r="CJ830" s="181"/>
      <c r="CK830" s="181"/>
      <c r="CL830" s="181"/>
      <c r="CM830" s="181"/>
      <c r="CN830" s="181"/>
      <c r="CO830" s="181"/>
      <c r="CP830" s="181"/>
      <c r="CQ830" s="181"/>
      <c r="CR830" s="181"/>
      <c r="CS830" s="181"/>
      <c r="CT830" s="181"/>
      <c r="CU830" s="181"/>
      <c r="CV830" s="190"/>
      <c r="CW830" s="21"/>
      <c r="CX830" s="196"/>
    </row>
    <row r="831" spans="1:102" ht="15" customHeight="1" x14ac:dyDescent="0.25">
      <c r="A831" s="220"/>
      <c r="B831" s="230"/>
      <c r="C831" s="223"/>
      <c r="D831" s="226"/>
      <c r="E831" s="228"/>
      <c r="F831" s="32" t="s">
        <v>30</v>
      </c>
      <c r="G831" s="133" t="str">
        <f t="shared" ref="G831" si="192">IF(COUNTIF(I831:CV834,"&gt;0"),"Yes","No")</f>
        <v>No</v>
      </c>
      <c r="H831" s="133"/>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134"/>
      <c r="AK831" s="182"/>
      <c r="AL831" s="182"/>
      <c r="AM831" s="182"/>
      <c r="AN831" s="182"/>
      <c r="AO831" s="182"/>
      <c r="AP831" s="182"/>
      <c r="AQ831" s="182"/>
      <c r="AR831" s="182"/>
      <c r="AS831" s="182"/>
      <c r="AT831" s="182"/>
      <c r="AU831" s="182"/>
      <c r="AV831" s="182"/>
      <c r="AW831" s="182"/>
      <c r="AX831" s="182"/>
      <c r="AY831" s="182"/>
      <c r="AZ831" s="182"/>
      <c r="BA831" s="182"/>
      <c r="BB831" s="182"/>
      <c r="BC831" s="182"/>
      <c r="BD831" s="182"/>
      <c r="BE831" s="182"/>
      <c r="BF831" s="182"/>
      <c r="BG831" s="182"/>
      <c r="BH831" s="182"/>
      <c r="BI831" s="182"/>
      <c r="BJ831" s="182"/>
      <c r="BK831" s="182"/>
      <c r="BL831" s="182"/>
      <c r="BM831" s="182"/>
      <c r="BN831" s="182"/>
      <c r="BO831" s="182"/>
      <c r="BP831" s="182"/>
      <c r="BQ831" s="182"/>
      <c r="BR831" s="182"/>
      <c r="BS831" s="182"/>
      <c r="BT831" s="182"/>
      <c r="BU831" s="182"/>
      <c r="BV831" s="182"/>
      <c r="BW831" s="182"/>
      <c r="BX831" s="182"/>
      <c r="BY831" s="182"/>
      <c r="BZ831" s="182"/>
      <c r="CA831" s="182"/>
      <c r="CB831" s="182"/>
      <c r="CC831" s="182"/>
      <c r="CD831" s="182"/>
      <c r="CE831" s="182"/>
      <c r="CF831" s="182"/>
      <c r="CG831" s="182"/>
      <c r="CH831" s="182"/>
      <c r="CI831" s="182"/>
      <c r="CJ831" s="182"/>
      <c r="CK831" s="182"/>
      <c r="CL831" s="182"/>
      <c r="CM831" s="182"/>
      <c r="CN831" s="182"/>
      <c r="CO831" s="182"/>
      <c r="CP831" s="182"/>
      <c r="CQ831" s="182"/>
      <c r="CR831" s="182"/>
      <c r="CS831" s="182"/>
      <c r="CT831" s="182"/>
      <c r="CU831" s="182"/>
      <c r="CV831" s="191"/>
      <c r="CW831" s="21"/>
      <c r="CX831" s="196"/>
    </row>
    <row r="832" spans="1:102" ht="15" customHeight="1" x14ac:dyDescent="0.25">
      <c r="A832" s="220"/>
      <c r="B832" s="230"/>
      <c r="C832" s="223"/>
      <c r="D832" s="226"/>
      <c r="E832" s="228"/>
      <c r="F832" s="32" t="s">
        <v>31</v>
      </c>
      <c r="G832" s="44"/>
      <c r="H832" s="133"/>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134"/>
      <c r="AK832" s="182"/>
      <c r="AL832" s="182"/>
      <c r="AM832" s="182"/>
      <c r="AN832" s="182"/>
      <c r="AO832" s="182"/>
      <c r="AP832" s="182"/>
      <c r="AQ832" s="182"/>
      <c r="AR832" s="182"/>
      <c r="AS832" s="182"/>
      <c r="AT832" s="182"/>
      <c r="AU832" s="182"/>
      <c r="AV832" s="182"/>
      <c r="AW832" s="182"/>
      <c r="AX832" s="182"/>
      <c r="AY832" s="182"/>
      <c r="AZ832" s="182"/>
      <c r="BA832" s="182"/>
      <c r="BB832" s="182"/>
      <c r="BC832" s="182"/>
      <c r="BD832" s="182"/>
      <c r="BE832" s="182"/>
      <c r="BF832" s="182"/>
      <c r="BG832" s="182"/>
      <c r="BH832" s="182"/>
      <c r="BI832" s="182"/>
      <c r="BJ832" s="182"/>
      <c r="BK832" s="182"/>
      <c r="BL832" s="182"/>
      <c r="BM832" s="182"/>
      <c r="BN832" s="182"/>
      <c r="BO832" s="182"/>
      <c r="BP832" s="182"/>
      <c r="BQ832" s="182"/>
      <c r="BR832" s="182"/>
      <c r="BS832" s="182"/>
      <c r="BT832" s="182"/>
      <c r="BU832" s="182"/>
      <c r="BV832" s="182"/>
      <c r="BW832" s="182"/>
      <c r="BX832" s="182"/>
      <c r="BY832" s="182"/>
      <c r="BZ832" s="182"/>
      <c r="CA832" s="182"/>
      <c r="CB832" s="182"/>
      <c r="CC832" s="182"/>
      <c r="CD832" s="182"/>
      <c r="CE832" s="182"/>
      <c r="CF832" s="182"/>
      <c r="CG832" s="182"/>
      <c r="CH832" s="182"/>
      <c r="CI832" s="182"/>
      <c r="CJ832" s="182"/>
      <c r="CK832" s="182"/>
      <c r="CL832" s="182"/>
      <c r="CM832" s="182"/>
      <c r="CN832" s="182"/>
      <c r="CO832" s="182"/>
      <c r="CP832" s="182"/>
      <c r="CQ832" s="182"/>
      <c r="CR832" s="182"/>
      <c r="CS832" s="182"/>
      <c r="CT832" s="182"/>
      <c r="CU832" s="182"/>
      <c r="CV832" s="191"/>
      <c r="CW832" s="21"/>
      <c r="CX832" s="196"/>
    </row>
    <row r="833" spans="1:102" ht="15" customHeight="1" x14ac:dyDescent="0.25">
      <c r="A833" s="220"/>
      <c r="B833" s="230"/>
      <c r="C833" s="223"/>
      <c r="D833" s="226"/>
      <c r="E833" s="228"/>
      <c r="F833" s="32" t="s">
        <v>32</v>
      </c>
      <c r="G833" s="44"/>
      <c r="H833" s="133"/>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134"/>
      <c r="AK833" s="182"/>
      <c r="AL833" s="182"/>
      <c r="AM833" s="182"/>
      <c r="AN833" s="182"/>
      <c r="AO833" s="182"/>
      <c r="AP833" s="182"/>
      <c r="AQ833" s="182"/>
      <c r="AR833" s="182"/>
      <c r="AS833" s="182"/>
      <c r="AT833" s="182"/>
      <c r="AU833" s="182"/>
      <c r="AV833" s="182"/>
      <c r="AW833" s="182"/>
      <c r="AX833" s="182"/>
      <c r="AY833" s="182"/>
      <c r="AZ833" s="182"/>
      <c r="BA833" s="182"/>
      <c r="BB833" s="182"/>
      <c r="BC833" s="182"/>
      <c r="BD833" s="182"/>
      <c r="BE833" s="182"/>
      <c r="BF833" s="182"/>
      <c r="BG833" s="182"/>
      <c r="BH833" s="182"/>
      <c r="BI833" s="182"/>
      <c r="BJ833" s="182"/>
      <c r="BK833" s="182"/>
      <c r="BL833" s="182"/>
      <c r="BM833" s="182"/>
      <c r="BN833" s="182"/>
      <c r="BO833" s="182"/>
      <c r="BP833" s="182"/>
      <c r="BQ833" s="182"/>
      <c r="BR833" s="182"/>
      <c r="BS833" s="182"/>
      <c r="BT833" s="182"/>
      <c r="BU833" s="182"/>
      <c r="BV833" s="182"/>
      <c r="BW833" s="182"/>
      <c r="BX833" s="182"/>
      <c r="BY833" s="182"/>
      <c r="BZ833" s="182"/>
      <c r="CA833" s="182"/>
      <c r="CB833" s="182"/>
      <c r="CC833" s="182"/>
      <c r="CD833" s="182"/>
      <c r="CE833" s="182"/>
      <c r="CF833" s="182"/>
      <c r="CG833" s="182"/>
      <c r="CH833" s="182"/>
      <c r="CI833" s="182"/>
      <c r="CJ833" s="182"/>
      <c r="CK833" s="182"/>
      <c r="CL833" s="182"/>
      <c r="CM833" s="182"/>
      <c r="CN833" s="182"/>
      <c r="CO833" s="182"/>
      <c r="CP833" s="182"/>
      <c r="CQ833" s="182"/>
      <c r="CR833" s="182"/>
      <c r="CS833" s="182"/>
      <c r="CT833" s="182"/>
      <c r="CU833" s="182"/>
      <c r="CV833" s="191"/>
      <c r="CW833" s="21"/>
      <c r="CX833" s="196"/>
    </row>
    <row r="834" spans="1:102" ht="15" customHeight="1" x14ac:dyDescent="0.25">
      <c r="A834" s="220"/>
      <c r="B834" s="230"/>
      <c r="C834" s="223"/>
      <c r="D834" s="226"/>
      <c r="E834" s="228"/>
      <c r="F834" s="32" t="s">
        <v>33</v>
      </c>
      <c r="G834" s="44"/>
      <c r="H834" s="133"/>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134"/>
      <c r="AK834" s="182"/>
      <c r="AL834" s="182"/>
      <c r="AM834" s="182"/>
      <c r="AN834" s="182"/>
      <c r="AO834" s="182"/>
      <c r="AP834" s="182"/>
      <c r="AQ834" s="182"/>
      <c r="AR834" s="182"/>
      <c r="AS834" s="182"/>
      <c r="AT834" s="182"/>
      <c r="AU834" s="182"/>
      <c r="AV834" s="182"/>
      <c r="AW834" s="182"/>
      <c r="AX834" s="182"/>
      <c r="AY834" s="182"/>
      <c r="AZ834" s="182"/>
      <c r="BA834" s="182"/>
      <c r="BB834" s="182"/>
      <c r="BC834" s="182"/>
      <c r="BD834" s="182"/>
      <c r="BE834" s="182"/>
      <c r="BF834" s="182"/>
      <c r="BG834" s="182"/>
      <c r="BH834" s="182"/>
      <c r="BI834" s="182"/>
      <c r="BJ834" s="182"/>
      <c r="BK834" s="182"/>
      <c r="BL834" s="182"/>
      <c r="BM834" s="182"/>
      <c r="BN834" s="182"/>
      <c r="BO834" s="182"/>
      <c r="BP834" s="182"/>
      <c r="BQ834" s="182"/>
      <c r="BR834" s="182"/>
      <c r="BS834" s="182"/>
      <c r="BT834" s="182"/>
      <c r="BU834" s="182"/>
      <c r="BV834" s="182"/>
      <c r="BW834" s="182"/>
      <c r="BX834" s="182"/>
      <c r="BY834" s="182"/>
      <c r="BZ834" s="182"/>
      <c r="CA834" s="182"/>
      <c r="CB834" s="182"/>
      <c r="CC834" s="182"/>
      <c r="CD834" s="182"/>
      <c r="CE834" s="182"/>
      <c r="CF834" s="182"/>
      <c r="CG834" s="182"/>
      <c r="CH834" s="182"/>
      <c r="CI834" s="182"/>
      <c r="CJ834" s="182"/>
      <c r="CK834" s="182"/>
      <c r="CL834" s="182"/>
      <c r="CM834" s="182"/>
      <c r="CN834" s="182"/>
      <c r="CO834" s="182"/>
      <c r="CP834" s="182"/>
      <c r="CQ834" s="182"/>
      <c r="CR834" s="182"/>
      <c r="CS834" s="182"/>
      <c r="CT834" s="182"/>
      <c r="CU834" s="182"/>
      <c r="CV834" s="191"/>
      <c r="CW834" s="21"/>
      <c r="CX834" s="196"/>
    </row>
    <row r="835" spans="1:102" ht="15" customHeight="1" x14ac:dyDescent="0.25">
      <c r="A835" s="220"/>
      <c r="B835" s="230"/>
      <c r="C835" s="223"/>
      <c r="D835" s="226"/>
      <c r="E835" s="228"/>
      <c r="F835" s="47" t="s">
        <v>34</v>
      </c>
      <c r="G835" s="135" t="str">
        <f t="shared" ref="G835" si="193">IF(COUNTIF(I835:CV838,"&gt;0"),"Yes","No")</f>
        <v>No</v>
      </c>
      <c r="H835" s="135"/>
      <c r="I835" s="48"/>
      <c r="J835" s="48"/>
      <c r="K835" s="48"/>
      <c r="L835" s="48"/>
      <c r="M835" s="48"/>
      <c r="N835" s="48"/>
      <c r="O835" s="48"/>
      <c r="P835" s="48"/>
      <c r="Q835" s="48"/>
      <c r="R835" s="48"/>
      <c r="S835" s="48"/>
      <c r="T835" s="48"/>
      <c r="U835" s="48"/>
      <c r="V835" s="48"/>
      <c r="W835" s="48"/>
      <c r="X835" s="48"/>
      <c r="Y835" s="48"/>
      <c r="Z835" s="48"/>
      <c r="AA835" s="48"/>
      <c r="AB835" s="48"/>
      <c r="AC835" s="48"/>
      <c r="AD835" s="48"/>
      <c r="AE835" s="48"/>
      <c r="AF835" s="48"/>
      <c r="AG835" s="48"/>
      <c r="AH835" s="48"/>
      <c r="AI835" s="48"/>
      <c r="AJ835" s="136"/>
      <c r="AK835" s="183"/>
      <c r="AL835" s="183"/>
      <c r="AM835" s="183"/>
      <c r="AN835" s="183"/>
      <c r="AO835" s="183"/>
      <c r="AP835" s="183"/>
      <c r="AQ835" s="183"/>
      <c r="AR835" s="183"/>
      <c r="AS835" s="183"/>
      <c r="AT835" s="183"/>
      <c r="AU835" s="183"/>
      <c r="AV835" s="183"/>
      <c r="AW835" s="183"/>
      <c r="AX835" s="183"/>
      <c r="AY835" s="183"/>
      <c r="AZ835" s="183"/>
      <c r="BA835" s="183"/>
      <c r="BB835" s="183"/>
      <c r="BC835" s="183"/>
      <c r="BD835" s="183"/>
      <c r="BE835" s="183"/>
      <c r="BF835" s="183"/>
      <c r="BG835" s="183"/>
      <c r="BH835" s="183"/>
      <c r="BI835" s="183"/>
      <c r="BJ835" s="183"/>
      <c r="BK835" s="183"/>
      <c r="BL835" s="183"/>
      <c r="BM835" s="183"/>
      <c r="BN835" s="183"/>
      <c r="BO835" s="183"/>
      <c r="BP835" s="183"/>
      <c r="BQ835" s="183"/>
      <c r="BR835" s="183"/>
      <c r="BS835" s="183"/>
      <c r="BT835" s="183"/>
      <c r="BU835" s="183"/>
      <c r="BV835" s="183"/>
      <c r="BW835" s="183"/>
      <c r="BX835" s="183"/>
      <c r="BY835" s="183"/>
      <c r="BZ835" s="183"/>
      <c r="CA835" s="183"/>
      <c r="CB835" s="183"/>
      <c r="CC835" s="183"/>
      <c r="CD835" s="183"/>
      <c r="CE835" s="183"/>
      <c r="CF835" s="183"/>
      <c r="CG835" s="183"/>
      <c r="CH835" s="183"/>
      <c r="CI835" s="183"/>
      <c r="CJ835" s="183"/>
      <c r="CK835" s="183"/>
      <c r="CL835" s="183"/>
      <c r="CM835" s="183"/>
      <c r="CN835" s="183"/>
      <c r="CO835" s="183"/>
      <c r="CP835" s="183"/>
      <c r="CQ835" s="183"/>
      <c r="CR835" s="183"/>
      <c r="CS835" s="183"/>
      <c r="CT835" s="183"/>
      <c r="CU835" s="183"/>
      <c r="CV835" s="192"/>
      <c r="CW835" s="21"/>
      <c r="CX835" s="196"/>
    </row>
    <row r="836" spans="1:102" ht="15" customHeight="1" x14ac:dyDescent="0.25">
      <c r="A836" s="220"/>
      <c r="B836" s="230"/>
      <c r="C836" s="223"/>
      <c r="D836" s="226"/>
      <c r="E836" s="228"/>
      <c r="F836" s="47" t="s">
        <v>35</v>
      </c>
      <c r="G836" s="44"/>
      <c r="H836" s="135"/>
      <c r="I836" s="48"/>
      <c r="J836" s="48"/>
      <c r="K836" s="48"/>
      <c r="L836" s="48"/>
      <c r="M836" s="48"/>
      <c r="N836" s="48"/>
      <c r="O836" s="48"/>
      <c r="P836" s="48"/>
      <c r="Q836" s="48"/>
      <c r="R836" s="48"/>
      <c r="S836" s="48"/>
      <c r="T836" s="48"/>
      <c r="U836" s="48"/>
      <c r="V836" s="48"/>
      <c r="W836" s="48"/>
      <c r="X836" s="48"/>
      <c r="Y836" s="48"/>
      <c r="Z836" s="48"/>
      <c r="AA836" s="48"/>
      <c r="AB836" s="48"/>
      <c r="AC836" s="48"/>
      <c r="AD836" s="48"/>
      <c r="AE836" s="48"/>
      <c r="AF836" s="48"/>
      <c r="AG836" s="48"/>
      <c r="AH836" s="48"/>
      <c r="AI836" s="48"/>
      <c r="AJ836" s="136"/>
      <c r="AK836" s="183"/>
      <c r="AL836" s="183"/>
      <c r="AM836" s="183"/>
      <c r="AN836" s="183"/>
      <c r="AO836" s="183"/>
      <c r="AP836" s="183"/>
      <c r="AQ836" s="183"/>
      <c r="AR836" s="183"/>
      <c r="AS836" s="183"/>
      <c r="AT836" s="183"/>
      <c r="AU836" s="183"/>
      <c r="AV836" s="183"/>
      <c r="AW836" s="183"/>
      <c r="AX836" s="183"/>
      <c r="AY836" s="183"/>
      <c r="AZ836" s="183"/>
      <c r="BA836" s="183"/>
      <c r="BB836" s="183"/>
      <c r="BC836" s="183"/>
      <c r="BD836" s="183"/>
      <c r="BE836" s="183"/>
      <c r="BF836" s="183"/>
      <c r="BG836" s="183"/>
      <c r="BH836" s="183"/>
      <c r="BI836" s="183"/>
      <c r="BJ836" s="183"/>
      <c r="BK836" s="183"/>
      <c r="BL836" s="183"/>
      <c r="BM836" s="183"/>
      <c r="BN836" s="183"/>
      <c r="BO836" s="183"/>
      <c r="BP836" s="183"/>
      <c r="BQ836" s="183"/>
      <c r="BR836" s="183"/>
      <c r="BS836" s="183"/>
      <c r="BT836" s="183"/>
      <c r="BU836" s="183"/>
      <c r="BV836" s="183"/>
      <c r="BW836" s="183"/>
      <c r="BX836" s="183"/>
      <c r="BY836" s="183"/>
      <c r="BZ836" s="183"/>
      <c r="CA836" s="183"/>
      <c r="CB836" s="183"/>
      <c r="CC836" s="183"/>
      <c r="CD836" s="183"/>
      <c r="CE836" s="183"/>
      <c r="CF836" s="183"/>
      <c r="CG836" s="183"/>
      <c r="CH836" s="183"/>
      <c r="CI836" s="183"/>
      <c r="CJ836" s="183"/>
      <c r="CK836" s="183"/>
      <c r="CL836" s="183"/>
      <c r="CM836" s="183"/>
      <c r="CN836" s="183"/>
      <c r="CO836" s="183"/>
      <c r="CP836" s="183"/>
      <c r="CQ836" s="183"/>
      <c r="CR836" s="183"/>
      <c r="CS836" s="183"/>
      <c r="CT836" s="183"/>
      <c r="CU836" s="183"/>
      <c r="CV836" s="192"/>
      <c r="CW836" s="21"/>
      <c r="CX836" s="196"/>
    </row>
    <row r="837" spans="1:102" ht="15" customHeight="1" x14ac:dyDescent="0.25">
      <c r="A837" s="220"/>
      <c r="B837" s="230"/>
      <c r="C837" s="223"/>
      <c r="D837" s="226"/>
      <c r="E837" s="228"/>
      <c r="F837" s="47" t="s">
        <v>36</v>
      </c>
      <c r="G837" s="44"/>
      <c r="H837" s="135"/>
      <c r="I837" s="48"/>
      <c r="J837" s="48"/>
      <c r="K837" s="48"/>
      <c r="L837" s="48"/>
      <c r="M837" s="48"/>
      <c r="N837" s="48"/>
      <c r="O837" s="48"/>
      <c r="P837" s="48"/>
      <c r="Q837" s="48"/>
      <c r="R837" s="48"/>
      <c r="S837" s="48"/>
      <c r="T837" s="48"/>
      <c r="U837" s="48"/>
      <c r="V837" s="48"/>
      <c r="W837" s="48"/>
      <c r="X837" s="48"/>
      <c r="Y837" s="48"/>
      <c r="Z837" s="48"/>
      <c r="AA837" s="48"/>
      <c r="AB837" s="48"/>
      <c r="AC837" s="48"/>
      <c r="AD837" s="48"/>
      <c r="AE837" s="48"/>
      <c r="AF837" s="48"/>
      <c r="AG837" s="48"/>
      <c r="AH837" s="48"/>
      <c r="AI837" s="48"/>
      <c r="AJ837" s="136"/>
      <c r="AK837" s="183"/>
      <c r="AL837" s="183"/>
      <c r="AM837" s="183"/>
      <c r="AN837" s="183"/>
      <c r="AO837" s="183"/>
      <c r="AP837" s="183"/>
      <c r="AQ837" s="183"/>
      <c r="AR837" s="183"/>
      <c r="AS837" s="183"/>
      <c r="AT837" s="183"/>
      <c r="AU837" s="183"/>
      <c r="AV837" s="183"/>
      <c r="AW837" s="183"/>
      <c r="AX837" s="183"/>
      <c r="AY837" s="183"/>
      <c r="AZ837" s="183"/>
      <c r="BA837" s="183"/>
      <c r="BB837" s="183"/>
      <c r="BC837" s="183"/>
      <c r="BD837" s="183"/>
      <c r="BE837" s="183"/>
      <c r="BF837" s="183"/>
      <c r="BG837" s="183"/>
      <c r="BH837" s="183"/>
      <c r="BI837" s="183"/>
      <c r="BJ837" s="183"/>
      <c r="BK837" s="183"/>
      <c r="BL837" s="183"/>
      <c r="BM837" s="183"/>
      <c r="BN837" s="183"/>
      <c r="BO837" s="183"/>
      <c r="BP837" s="183"/>
      <c r="BQ837" s="183"/>
      <c r="BR837" s="183"/>
      <c r="BS837" s="183"/>
      <c r="BT837" s="183"/>
      <c r="BU837" s="183"/>
      <c r="BV837" s="183"/>
      <c r="BW837" s="183"/>
      <c r="BX837" s="183"/>
      <c r="BY837" s="183"/>
      <c r="BZ837" s="183"/>
      <c r="CA837" s="183"/>
      <c r="CB837" s="183"/>
      <c r="CC837" s="183"/>
      <c r="CD837" s="183"/>
      <c r="CE837" s="183"/>
      <c r="CF837" s="183"/>
      <c r="CG837" s="183"/>
      <c r="CH837" s="183"/>
      <c r="CI837" s="183"/>
      <c r="CJ837" s="183"/>
      <c r="CK837" s="183"/>
      <c r="CL837" s="183"/>
      <c r="CM837" s="183"/>
      <c r="CN837" s="183"/>
      <c r="CO837" s="183"/>
      <c r="CP837" s="183"/>
      <c r="CQ837" s="183"/>
      <c r="CR837" s="183"/>
      <c r="CS837" s="183"/>
      <c r="CT837" s="183"/>
      <c r="CU837" s="183"/>
      <c r="CV837" s="192"/>
      <c r="CW837" s="21"/>
      <c r="CX837" s="196"/>
    </row>
    <row r="838" spans="1:102" ht="15" customHeight="1" x14ac:dyDescent="0.25">
      <c r="A838" s="220"/>
      <c r="B838" s="230"/>
      <c r="C838" s="223"/>
      <c r="D838" s="226"/>
      <c r="E838" s="228"/>
      <c r="F838" s="47" t="s">
        <v>37</v>
      </c>
      <c r="G838" s="44"/>
      <c r="H838" s="135"/>
      <c r="I838" s="48"/>
      <c r="J838" s="48"/>
      <c r="K838" s="48"/>
      <c r="L838" s="48"/>
      <c r="M838" s="48"/>
      <c r="N838" s="48"/>
      <c r="O838" s="48"/>
      <c r="P838" s="48"/>
      <c r="Q838" s="48"/>
      <c r="R838" s="48"/>
      <c r="S838" s="48"/>
      <c r="T838" s="48"/>
      <c r="U838" s="48"/>
      <c r="V838" s="48"/>
      <c r="W838" s="48"/>
      <c r="X838" s="48"/>
      <c r="Y838" s="48"/>
      <c r="Z838" s="48"/>
      <c r="AA838" s="48"/>
      <c r="AB838" s="48"/>
      <c r="AC838" s="48"/>
      <c r="AD838" s="48"/>
      <c r="AE838" s="48"/>
      <c r="AF838" s="48"/>
      <c r="AG838" s="48"/>
      <c r="AH838" s="48"/>
      <c r="AI838" s="48"/>
      <c r="AJ838" s="136"/>
      <c r="AK838" s="183"/>
      <c r="AL838" s="183"/>
      <c r="AM838" s="183"/>
      <c r="AN838" s="183"/>
      <c r="AO838" s="183"/>
      <c r="AP838" s="183"/>
      <c r="AQ838" s="183"/>
      <c r="AR838" s="183"/>
      <c r="AS838" s="183"/>
      <c r="AT838" s="183"/>
      <c r="AU838" s="183"/>
      <c r="AV838" s="183"/>
      <c r="AW838" s="183"/>
      <c r="AX838" s="183"/>
      <c r="AY838" s="183"/>
      <c r="AZ838" s="183"/>
      <c r="BA838" s="183"/>
      <c r="BB838" s="183"/>
      <c r="BC838" s="183"/>
      <c r="BD838" s="183"/>
      <c r="BE838" s="183"/>
      <c r="BF838" s="183"/>
      <c r="BG838" s="183"/>
      <c r="BH838" s="183"/>
      <c r="BI838" s="183"/>
      <c r="BJ838" s="183"/>
      <c r="BK838" s="183"/>
      <c r="BL838" s="183"/>
      <c r="BM838" s="183"/>
      <c r="BN838" s="183"/>
      <c r="BO838" s="183"/>
      <c r="BP838" s="183"/>
      <c r="BQ838" s="183"/>
      <c r="BR838" s="183"/>
      <c r="BS838" s="183"/>
      <c r="BT838" s="183"/>
      <c r="BU838" s="183"/>
      <c r="BV838" s="183"/>
      <c r="BW838" s="183"/>
      <c r="BX838" s="183"/>
      <c r="BY838" s="183"/>
      <c r="BZ838" s="183"/>
      <c r="CA838" s="183"/>
      <c r="CB838" s="183"/>
      <c r="CC838" s="183"/>
      <c r="CD838" s="183"/>
      <c r="CE838" s="183"/>
      <c r="CF838" s="183"/>
      <c r="CG838" s="183"/>
      <c r="CH838" s="183"/>
      <c r="CI838" s="183"/>
      <c r="CJ838" s="183"/>
      <c r="CK838" s="183"/>
      <c r="CL838" s="183"/>
      <c r="CM838" s="183"/>
      <c r="CN838" s="183"/>
      <c r="CO838" s="183"/>
      <c r="CP838" s="183"/>
      <c r="CQ838" s="183"/>
      <c r="CR838" s="183"/>
      <c r="CS838" s="183"/>
      <c r="CT838" s="183"/>
      <c r="CU838" s="183"/>
      <c r="CV838" s="192"/>
      <c r="CW838" s="21"/>
      <c r="CX838" s="196"/>
    </row>
    <row r="839" spans="1:102" ht="15" customHeight="1" x14ac:dyDescent="0.25">
      <c r="A839" s="220"/>
      <c r="B839" s="230"/>
      <c r="C839" s="223"/>
      <c r="D839" s="226"/>
      <c r="E839" s="228"/>
      <c r="F839" s="49" t="s">
        <v>38</v>
      </c>
      <c r="G839" s="137" t="str">
        <f t="shared" ref="G839" si="194">IF(COUNTIF(I839:CV842,"&gt;0"),"Yes","No")</f>
        <v>No</v>
      </c>
      <c r="H839" s="137"/>
      <c r="I839" s="50"/>
      <c r="J839" s="50"/>
      <c r="K839" s="50"/>
      <c r="L839" s="50"/>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c r="AJ839" s="138"/>
      <c r="AK839" s="184"/>
      <c r="AL839" s="184"/>
      <c r="AM839" s="184"/>
      <c r="AN839" s="184"/>
      <c r="AO839" s="184"/>
      <c r="AP839" s="184"/>
      <c r="AQ839" s="184"/>
      <c r="AR839" s="184"/>
      <c r="AS839" s="184"/>
      <c r="AT839" s="184"/>
      <c r="AU839" s="184"/>
      <c r="AV839" s="184"/>
      <c r="AW839" s="184"/>
      <c r="AX839" s="184"/>
      <c r="AY839" s="184"/>
      <c r="AZ839" s="184"/>
      <c r="BA839" s="184"/>
      <c r="BB839" s="184"/>
      <c r="BC839" s="184"/>
      <c r="BD839" s="184"/>
      <c r="BE839" s="184"/>
      <c r="BF839" s="184"/>
      <c r="BG839" s="184"/>
      <c r="BH839" s="184"/>
      <c r="BI839" s="184"/>
      <c r="BJ839" s="184"/>
      <c r="BK839" s="184"/>
      <c r="BL839" s="184"/>
      <c r="BM839" s="184"/>
      <c r="BN839" s="184"/>
      <c r="BO839" s="184"/>
      <c r="BP839" s="184"/>
      <c r="BQ839" s="184"/>
      <c r="BR839" s="184"/>
      <c r="BS839" s="184"/>
      <c r="BT839" s="184"/>
      <c r="BU839" s="184"/>
      <c r="BV839" s="184"/>
      <c r="BW839" s="184"/>
      <c r="BX839" s="184"/>
      <c r="BY839" s="184"/>
      <c r="BZ839" s="184"/>
      <c r="CA839" s="184"/>
      <c r="CB839" s="184"/>
      <c r="CC839" s="184"/>
      <c r="CD839" s="184"/>
      <c r="CE839" s="184"/>
      <c r="CF839" s="184"/>
      <c r="CG839" s="184"/>
      <c r="CH839" s="184"/>
      <c r="CI839" s="184"/>
      <c r="CJ839" s="184"/>
      <c r="CK839" s="184"/>
      <c r="CL839" s="184"/>
      <c r="CM839" s="184"/>
      <c r="CN839" s="184"/>
      <c r="CO839" s="184"/>
      <c r="CP839" s="184"/>
      <c r="CQ839" s="184"/>
      <c r="CR839" s="184"/>
      <c r="CS839" s="184"/>
      <c r="CT839" s="184"/>
      <c r="CU839" s="184"/>
      <c r="CV839" s="193"/>
      <c r="CW839" s="21"/>
      <c r="CX839" s="196"/>
    </row>
    <row r="840" spans="1:102" ht="15" customHeight="1" x14ac:dyDescent="0.25">
      <c r="A840" s="220"/>
      <c r="B840" s="230"/>
      <c r="C840" s="223"/>
      <c r="D840" s="226"/>
      <c r="E840" s="228"/>
      <c r="F840" s="49" t="s">
        <v>39</v>
      </c>
      <c r="G840" s="44"/>
      <c r="H840" s="137"/>
      <c r="I840" s="50"/>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138"/>
      <c r="AK840" s="184"/>
      <c r="AL840" s="184"/>
      <c r="AM840" s="184"/>
      <c r="AN840" s="184"/>
      <c r="AO840" s="184"/>
      <c r="AP840" s="184"/>
      <c r="AQ840" s="184"/>
      <c r="AR840" s="184"/>
      <c r="AS840" s="184"/>
      <c r="AT840" s="184"/>
      <c r="AU840" s="184"/>
      <c r="AV840" s="184"/>
      <c r="AW840" s="184"/>
      <c r="AX840" s="184"/>
      <c r="AY840" s="184"/>
      <c r="AZ840" s="184"/>
      <c r="BA840" s="184"/>
      <c r="BB840" s="184"/>
      <c r="BC840" s="184"/>
      <c r="BD840" s="184"/>
      <c r="BE840" s="184"/>
      <c r="BF840" s="184"/>
      <c r="BG840" s="184"/>
      <c r="BH840" s="184"/>
      <c r="BI840" s="184"/>
      <c r="BJ840" s="184"/>
      <c r="BK840" s="184"/>
      <c r="BL840" s="184"/>
      <c r="BM840" s="184"/>
      <c r="BN840" s="184"/>
      <c r="BO840" s="184"/>
      <c r="BP840" s="184"/>
      <c r="BQ840" s="184"/>
      <c r="BR840" s="184"/>
      <c r="BS840" s="184"/>
      <c r="BT840" s="184"/>
      <c r="BU840" s="184"/>
      <c r="BV840" s="184"/>
      <c r="BW840" s="184"/>
      <c r="BX840" s="184"/>
      <c r="BY840" s="184"/>
      <c r="BZ840" s="184"/>
      <c r="CA840" s="184"/>
      <c r="CB840" s="184"/>
      <c r="CC840" s="184"/>
      <c r="CD840" s="184"/>
      <c r="CE840" s="184"/>
      <c r="CF840" s="184"/>
      <c r="CG840" s="184"/>
      <c r="CH840" s="184"/>
      <c r="CI840" s="184"/>
      <c r="CJ840" s="184"/>
      <c r="CK840" s="184"/>
      <c r="CL840" s="184"/>
      <c r="CM840" s="184"/>
      <c r="CN840" s="184"/>
      <c r="CO840" s="184"/>
      <c r="CP840" s="184"/>
      <c r="CQ840" s="184"/>
      <c r="CR840" s="184"/>
      <c r="CS840" s="184"/>
      <c r="CT840" s="184"/>
      <c r="CU840" s="184"/>
      <c r="CV840" s="193"/>
      <c r="CW840" s="21"/>
      <c r="CX840" s="196"/>
    </row>
    <row r="841" spans="1:102" ht="15" customHeight="1" x14ac:dyDescent="0.25">
      <c r="A841" s="220"/>
      <c r="B841" s="230"/>
      <c r="C841" s="223"/>
      <c r="D841" s="226"/>
      <c r="E841" s="228"/>
      <c r="F841" s="49" t="s">
        <v>40</v>
      </c>
      <c r="G841" s="44"/>
      <c r="H841" s="137"/>
      <c r="I841" s="50"/>
      <c r="J841" s="50"/>
      <c r="K841" s="50"/>
      <c r="L841" s="50"/>
      <c r="M841" s="50"/>
      <c r="N841" s="50"/>
      <c r="O841" s="50"/>
      <c r="P841" s="50"/>
      <c r="Q841" s="50"/>
      <c r="R841" s="50"/>
      <c r="S841" s="50"/>
      <c r="T841" s="50"/>
      <c r="U841" s="50"/>
      <c r="V841" s="50"/>
      <c r="W841" s="50"/>
      <c r="X841" s="50"/>
      <c r="Y841" s="50"/>
      <c r="Z841" s="50"/>
      <c r="AA841" s="50"/>
      <c r="AB841" s="50"/>
      <c r="AC841" s="50"/>
      <c r="AD841" s="50"/>
      <c r="AE841" s="50"/>
      <c r="AF841" s="50"/>
      <c r="AG841" s="50"/>
      <c r="AH841" s="50"/>
      <c r="AI841" s="50"/>
      <c r="AJ841" s="138"/>
      <c r="AK841" s="184"/>
      <c r="AL841" s="184"/>
      <c r="AM841" s="184"/>
      <c r="AN841" s="184"/>
      <c r="AO841" s="184"/>
      <c r="AP841" s="184"/>
      <c r="AQ841" s="184"/>
      <c r="AR841" s="184"/>
      <c r="AS841" s="184"/>
      <c r="AT841" s="184"/>
      <c r="AU841" s="184"/>
      <c r="AV841" s="184"/>
      <c r="AW841" s="184"/>
      <c r="AX841" s="184"/>
      <c r="AY841" s="184"/>
      <c r="AZ841" s="184"/>
      <c r="BA841" s="184"/>
      <c r="BB841" s="184"/>
      <c r="BC841" s="184"/>
      <c r="BD841" s="184"/>
      <c r="BE841" s="184"/>
      <c r="BF841" s="184"/>
      <c r="BG841" s="184"/>
      <c r="BH841" s="184"/>
      <c r="BI841" s="184"/>
      <c r="BJ841" s="184"/>
      <c r="BK841" s="184"/>
      <c r="BL841" s="184"/>
      <c r="BM841" s="184"/>
      <c r="BN841" s="184"/>
      <c r="BO841" s="184"/>
      <c r="BP841" s="184"/>
      <c r="BQ841" s="184"/>
      <c r="BR841" s="184"/>
      <c r="BS841" s="184"/>
      <c r="BT841" s="184"/>
      <c r="BU841" s="184"/>
      <c r="BV841" s="184"/>
      <c r="BW841" s="184"/>
      <c r="BX841" s="184"/>
      <c r="BY841" s="184"/>
      <c r="BZ841" s="184"/>
      <c r="CA841" s="184"/>
      <c r="CB841" s="184"/>
      <c r="CC841" s="184"/>
      <c r="CD841" s="184"/>
      <c r="CE841" s="184"/>
      <c r="CF841" s="184"/>
      <c r="CG841" s="184"/>
      <c r="CH841" s="184"/>
      <c r="CI841" s="184"/>
      <c r="CJ841" s="184"/>
      <c r="CK841" s="184"/>
      <c r="CL841" s="184"/>
      <c r="CM841" s="184"/>
      <c r="CN841" s="184"/>
      <c r="CO841" s="184"/>
      <c r="CP841" s="184"/>
      <c r="CQ841" s="184"/>
      <c r="CR841" s="184"/>
      <c r="CS841" s="184"/>
      <c r="CT841" s="184"/>
      <c r="CU841" s="184"/>
      <c r="CV841" s="193"/>
      <c r="CW841" s="21"/>
      <c r="CX841" s="196"/>
    </row>
    <row r="842" spans="1:102" ht="15" customHeight="1" x14ac:dyDescent="0.25">
      <c r="A842" s="220"/>
      <c r="B842" s="230"/>
      <c r="C842" s="223"/>
      <c r="D842" s="226"/>
      <c r="E842" s="228"/>
      <c r="F842" s="49" t="s">
        <v>41</v>
      </c>
      <c r="G842" s="44"/>
      <c r="H842" s="137"/>
      <c r="I842" s="50"/>
      <c r="J842" s="50"/>
      <c r="K842" s="50"/>
      <c r="L842" s="50"/>
      <c r="M842" s="50"/>
      <c r="N842" s="50"/>
      <c r="O842" s="50"/>
      <c r="P842" s="50"/>
      <c r="Q842" s="50"/>
      <c r="R842" s="50"/>
      <c r="S842" s="50"/>
      <c r="T842" s="50"/>
      <c r="U842" s="50"/>
      <c r="V842" s="50"/>
      <c r="W842" s="50"/>
      <c r="X842" s="50"/>
      <c r="Y842" s="50"/>
      <c r="Z842" s="50"/>
      <c r="AA842" s="50"/>
      <c r="AB842" s="50"/>
      <c r="AC842" s="50"/>
      <c r="AD842" s="50"/>
      <c r="AE842" s="50"/>
      <c r="AF842" s="50"/>
      <c r="AG842" s="50"/>
      <c r="AH842" s="50"/>
      <c r="AI842" s="50"/>
      <c r="AJ842" s="138"/>
      <c r="AK842" s="184"/>
      <c r="AL842" s="184"/>
      <c r="AM842" s="184"/>
      <c r="AN842" s="184"/>
      <c r="AO842" s="184"/>
      <c r="AP842" s="184"/>
      <c r="AQ842" s="184"/>
      <c r="AR842" s="184"/>
      <c r="AS842" s="184"/>
      <c r="AT842" s="184"/>
      <c r="AU842" s="184"/>
      <c r="AV842" s="184"/>
      <c r="AW842" s="184"/>
      <c r="AX842" s="184"/>
      <c r="AY842" s="184"/>
      <c r="AZ842" s="184"/>
      <c r="BA842" s="184"/>
      <c r="BB842" s="184"/>
      <c r="BC842" s="184"/>
      <c r="BD842" s="184"/>
      <c r="BE842" s="184"/>
      <c r="BF842" s="184"/>
      <c r="BG842" s="184"/>
      <c r="BH842" s="184"/>
      <c r="BI842" s="184"/>
      <c r="BJ842" s="184"/>
      <c r="BK842" s="184"/>
      <c r="BL842" s="184"/>
      <c r="BM842" s="184"/>
      <c r="BN842" s="184"/>
      <c r="BO842" s="184"/>
      <c r="BP842" s="184"/>
      <c r="BQ842" s="184"/>
      <c r="BR842" s="184"/>
      <c r="BS842" s="184"/>
      <c r="BT842" s="184"/>
      <c r="BU842" s="184"/>
      <c r="BV842" s="184"/>
      <c r="BW842" s="184"/>
      <c r="BX842" s="184"/>
      <c r="BY842" s="184"/>
      <c r="BZ842" s="184"/>
      <c r="CA842" s="184"/>
      <c r="CB842" s="184"/>
      <c r="CC842" s="184"/>
      <c r="CD842" s="184"/>
      <c r="CE842" s="184"/>
      <c r="CF842" s="184"/>
      <c r="CG842" s="184"/>
      <c r="CH842" s="184"/>
      <c r="CI842" s="184"/>
      <c r="CJ842" s="184"/>
      <c r="CK842" s="184"/>
      <c r="CL842" s="184"/>
      <c r="CM842" s="184"/>
      <c r="CN842" s="184"/>
      <c r="CO842" s="184"/>
      <c r="CP842" s="184"/>
      <c r="CQ842" s="184"/>
      <c r="CR842" s="184"/>
      <c r="CS842" s="184"/>
      <c r="CT842" s="184"/>
      <c r="CU842" s="184"/>
      <c r="CV842" s="193"/>
      <c r="CW842" s="21"/>
      <c r="CX842" s="196"/>
    </row>
    <row r="843" spans="1:102" ht="15" customHeight="1" x14ac:dyDescent="0.25">
      <c r="A843" s="220"/>
      <c r="B843" s="230"/>
      <c r="C843" s="223"/>
      <c r="D843" s="226"/>
      <c r="E843" s="228"/>
      <c r="F843" s="77" t="s">
        <v>42</v>
      </c>
      <c r="G843" s="139" t="str">
        <f t="shared" ref="G843" si="195">IF(COUNTIF(I843:CV846,"&gt;0"),"Yes","No")</f>
        <v>No</v>
      </c>
      <c r="H843" s="139"/>
      <c r="I843" s="78"/>
      <c r="J843" s="78"/>
      <c r="K843" s="78"/>
      <c r="L843" s="78"/>
      <c r="M843" s="78"/>
      <c r="N843" s="78"/>
      <c r="O843" s="78"/>
      <c r="P843" s="78"/>
      <c r="Q843" s="78"/>
      <c r="R843" s="78"/>
      <c r="S843" s="78"/>
      <c r="T843" s="78"/>
      <c r="U843" s="78"/>
      <c r="V843" s="78"/>
      <c r="W843" s="78"/>
      <c r="X843" s="78"/>
      <c r="Y843" s="78"/>
      <c r="Z843" s="78"/>
      <c r="AA843" s="78"/>
      <c r="AB843" s="78"/>
      <c r="AC843" s="78"/>
      <c r="AD843" s="78"/>
      <c r="AE843" s="78"/>
      <c r="AF843" s="78"/>
      <c r="AG843" s="78"/>
      <c r="AH843" s="78"/>
      <c r="AI843" s="78"/>
      <c r="AJ843" s="140"/>
      <c r="AK843" s="185"/>
      <c r="AL843" s="185"/>
      <c r="AM843" s="185"/>
      <c r="AN843" s="185"/>
      <c r="AO843" s="185"/>
      <c r="AP843" s="185"/>
      <c r="AQ843" s="185"/>
      <c r="AR843" s="185"/>
      <c r="AS843" s="185"/>
      <c r="AT843" s="185"/>
      <c r="AU843" s="185"/>
      <c r="AV843" s="185"/>
      <c r="AW843" s="185"/>
      <c r="AX843" s="185"/>
      <c r="AY843" s="185"/>
      <c r="AZ843" s="185"/>
      <c r="BA843" s="185"/>
      <c r="BB843" s="185"/>
      <c r="BC843" s="185"/>
      <c r="BD843" s="185"/>
      <c r="BE843" s="185"/>
      <c r="BF843" s="185"/>
      <c r="BG843" s="185"/>
      <c r="BH843" s="185"/>
      <c r="BI843" s="185"/>
      <c r="BJ843" s="185"/>
      <c r="BK843" s="185"/>
      <c r="BL843" s="185"/>
      <c r="BM843" s="185"/>
      <c r="BN843" s="185"/>
      <c r="BO843" s="185"/>
      <c r="BP843" s="185"/>
      <c r="BQ843" s="185"/>
      <c r="BR843" s="185"/>
      <c r="BS843" s="185"/>
      <c r="BT843" s="185"/>
      <c r="BU843" s="185"/>
      <c r="BV843" s="185"/>
      <c r="BW843" s="185"/>
      <c r="BX843" s="185"/>
      <c r="BY843" s="185"/>
      <c r="BZ843" s="185"/>
      <c r="CA843" s="185"/>
      <c r="CB843" s="185"/>
      <c r="CC843" s="185"/>
      <c r="CD843" s="185"/>
      <c r="CE843" s="185"/>
      <c r="CF843" s="185"/>
      <c r="CG843" s="185"/>
      <c r="CH843" s="185"/>
      <c r="CI843" s="185"/>
      <c r="CJ843" s="185"/>
      <c r="CK843" s="185"/>
      <c r="CL843" s="185"/>
      <c r="CM843" s="185"/>
      <c r="CN843" s="185"/>
      <c r="CO843" s="185"/>
      <c r="CP843" s="185"/>
      <c r="CQ843" s="185"/>
      <c r="CR843" s="185"/>
      <c r="CS843" s="185"/>
      <c r="CT843" s="185"/>
      <c r="CU843" s="185"/>
      <c r="CV843" s="194"/>
      <c r="CW843" s="21"/>
      <c r="CX843" s="196"/>
    </row>
    <row r="844" spans="1:102" ht="15" customHeight="1" x14ac:dyDescent="0.25">
      <c r="A844" s="220"/>
      <c r="B844" s="230"/>
      <c r="C844" s="223"/>
      <c r="D844" s="226"/>
      <c r="E844" s="228"/>
      <c r="F844" s="77" t="s">
        <v>43</v>
      </c>
      <c r="G844" s="44"/>
      <c r="H844" s="139"/>
      <c r="I844" s="78"/>
      <c r="J844" s="78"/>
      <c r="K844" s="78"/>
      <c r="L844" s="78"/>
      <c r="M844" s="78"/>
      <c r="N844" s="78"/>
      <c r="O844" s="78"/>
      <c r="P844" s="78"/>
      <c r="Q844" s="78"/>
      <c r="R844" s="78"/>
      <c r="S844" s="78"/>
      <c r="T844" s="78"/>
      <c r="U844" s="78"/>
      <c r="V844" s="78"/>
      <c r="W844" s="78"/>
      <c r="X844" s="78"/>
      <c r="Y844" s="78"/>
      <c r="Z844" s="78"/>
      <c r="AA844" s="78"/>
      <c r="AB844" s="78"/>
      <c r="AC844" s="78"/>
      <c r="AD844" s="78"/>
      <c r="AE844" s="78"/>
      <c r="AF844" s="78"/>
      <c r="AG844" s="78"/>
      <c r="AH844" s="78"/>
      <c r="AI844" s="78"/>
      <c r="AJ844" s="140"/>
      <c r="AK844" s="185"/>
      <c r="AL844" s="185"/>
      <c r="AM844" s="185"/>
      <c r="AN844" s="185"/>
      <c r="AO844" s="185"/>
      <c r="AP844" s="185"/>
      <c r="AQ844" s="185"/>
      <c r="AR844" s="185"/>
      <c r="AS844" s="185"/>
      <c r="AT844" s="185"/>
      <c r="AU844" s="185"/>
      <c r="AV844" s="185"/>
      <c r="AW844" s="185"/>
      <c r="AX844" s="185"/>
      <c r="AY844" s="185"/>
      <c r="AZ844" s="185"/>
      <c r="BA844" s="185"/>
      <c r="BB844" s="185"/>
      <c r="BC844" s="185"/>
      <c r="BD844" s="185"/>
      <c r="BE844" s="185"/>
      <c r="BF844" s="185"/>
      <c r="BG844" s="185"/>
      <c r="BH844" s="185"/>
      <c r="BI844" s="185"/>
      <c r="BJ844" s="185"/>
      <c r="BK844" s="185"/>
      <c r="BL844" s="185"/>
      <c r="BM844" s="185"/>
      <c r="BN844" s="185"/>
      <c r="BO844" s="185"/>
      <c r="BP844" s="185"/>
      <c r="BQ844" s="185"/>
      <c r="BR844" s="185"/>
      <c r="BS844" s="185"/>
      <c r="BT844" s="185"/>
      <c r="BU844" s="185"/>
      <c r="BV844" s="185"/>
      <c r="BW844" s="185"/>
      <c r="BX844" s="185"/>
      <c r="BY844" s="185"/>
      <c r="BZ844" s="185"/>
      <c r="CA844" s="185"/>
      <c r="CB844" s="185"/>
      <c r="CC844" s="185"/>
      <c r="CD844" s="185"/>
      <c r="CE844" s="185"/>
      <c r="CF844" s="185"/>
      <c r="CG844" s="185"/>
      <c r="CH844" s="185"/>
      <c r="CI844" s="185"/>
      <c r="CJ844" s="185"/>
      <c r="CK844" s="185"/>
      <c r="CL844" s="185"/>
      <c r="CM844" s="185"/>
      <c r="CN844" s="185"/>
      <c r="CO844" s="185"/>
      <c r="CP844" s="185"/>
      <c r="CQ844" s="185"/>
      <c r="CR844" s="185"/>
      <c r="CS844" s="185"/>
      <c r="CT844" s="185"/>
      <c r="CU844" s="185"/>
      <c r="CV844" s="194"/>
      <c r="CW844" s="21"/>
      <c r="CX844" s="196"/>
    </row>
    <row r="845" spans="1:102" ht="15" customHeight="1" x14ac:dyDescent="0.25">
      <c r="A845" s="220"/>
      <c r="B845" s="230"/>
      <c r="C845" s="223"/>
      <c r="D845" s="226"/>
      <c r="E845" s="228"/>
      <c r="F845" s="77" t="s">
        <v>44</v>
      </c>
      <c r="G845" s="44"/>
      <c r="H845" s="139"/>
      <c r="I845" s="78"/>
      <c r="J845" s="78"/>
      <c r="K845" s="78"/>
      <c r="L845" s="78"/>
      <c r="M845" s="78"/>
      <c r="N845" s="78"/>
      <c r="O845" s="78"/>
      <c r="P845" s="78"/>
      <c r="Q845" s="78"/>
      <c r="R845" s="78"/>
      <c r="S845" s="78"/>
      <c r="T845" s="78"/>
      <c r="U845" s="78"/>
      <c r="V845" s="78"/>
      <c r="W845" s="78"/>
      <c r="X845" s="78"/>
      <c r="Y845" s="78"/>
      <c r="Z845" s="78"/>
      <c r="AA845" s="78"/>
      <c r="AB845" s="78"/>
      <c r="AC845" s="78"/>
      <c r="AD845" s="78"/>
      <c r="AE845" s="78"/>
      <c r="AF845" s="78"/>
      <c r="AG845" s="78"/>
      <c r="AH845" s="78"/>
      <c r="AI845" s="78"/>
      <c r="AJ845" s="140"/>
      <c r="AK845" s="185"/>
      <c r="AL845" s="185"/>
      <c r="AM845" s="185"/>
      <c r="AN845" s="185"/>
      <c r="AO845" s="185"/>
      <c r="AP845" s="185"/>
      <c r="AQ845" s="185"/>
      <c r="AR845" s="185"/>
      <c r="AS845" s="185"/>
      <c r="AT845" s="185"/>
      <c r="AU845" s="185"/>
      <c r="AV845" s="185"/>
      <c r="AW845" s="185"/>
      <c r="AX845" s="185"/>
      <c r="AY845" s="185"/>
      <c r="AZ845" s="185"/>
      <c r="BA845" s="185"/>
      <c r="BB845" s="185"/>
      <c r="BC845" s="185"/>
      <c r="BD845" s="185"/>
      <c r="BE845" s="185"/>
      <c r="BF845" s="185"/>
      <c r="BG845" s="185"/>
      <c r="BH845" s="185"/>
      <c r="BI845" s="185"/>
      <c r="BJ845" s="185"/>
      <c r="BK845" s="185"/>
      <c r="BL845" s="185"/>
      <c r="BM845" s="185"/>
      <c r="BN845" s="185"/>
      <c r="BO845" s="185"/>
      <c r="BP845" s="185"/>
      <c r="BQ845" s="185"/>
      <c r="BR845" s="185"/>
      <c r="BS845" s="185"/>
      <c r="BT845" s="185"/>
      <c r="BU845" s="185"/>
      <c r="BV845" s="185"/>
      <c r="BW845" s="185"/>
      <c r="BX845" s="185"/>
      <c r="BY845" s="185"/>
      <c r="BZ845" s="185"/>
      <c r="CA845" s="185"/>
      <c r="CB845" s="185"/>
      <c r="CC845" s="185"/>
      <c r="CD845" s="185"/>
      <c r="CE845" s="185"/>
      <c r="CF845" s="185"/>
      <c r="CG845" s="185"/>
      <c r="CH845" s="185"/>
      <c r="CI845" s="185"/>
      <c r="CJ845" s="185"/>
      <c r="CK845" s="185"/>
      <c r="CL845" s="185"/>
      <c r="CM845" s="185"/>
      <c r="CN845" s="185"/>
      <c r="CO845" s="185"/>
      <c r="CP845" s="185"/>
      <c r="CQ845" s="185"/>
      <c r="CR845" s="185"/>
      <c r="CS845" s="185"/>
      <c r="CT845" s="185"/>
      <c r="CU845" s="185"/>
      <c r="CV845" s="194"/>
      <c r="CW845" s="21"/>
      <c r="CX845" s="196"/>
    </row>
    <row r="846" spans="1:102" ht="15" customHeight="1" thickBot="1" x14ac:dyDescent="0.3">
      <c r="A846" s="221"/>
      <c r="B846" s="231"/>
      <c r="C846" s="224"/>
      <c r="D846" s="227"/>
      <c r="E846" s="228"/>
      <c r="F846" s="79" t="s">
        <v>45</v>
      </c>
      <c r="G846" s="44"/>
      <c r="H846" s="141"/>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142"/>
      <c r="AK846" s="186"/>
      <c r="AL846" s="186"/>
      <c r="AM846" s="186"/>
      <c r="AN846" s="186"/>
      <c r="AO846" s="186"/>
      <c r="AP846" s="186"/>
      <c r="AQ846" s="186"/>
      <c r="AR846" s="186"/>
      <c r="AS846" s="186"/>
      <c r="AT846" s="186"/>
      <c r="AU846" s="186"/>
      <c r="AV846" s="186"/>
      <c r="AW846" s="186"/>
      <c r="AX846" s="186"/>
      <c r="AY846" s="186"/>
      <c r="AZ846" s="186"/>
      <c r="BA846" s="186"/>
      <c r="BB846" s="186"/>
      <c r="BC846" s="186"/>
      <c r="BD846" s="186"/>
      <c r="BE846" s="186"/>
      <c r="BF846" s="186"/>
      <c r="BG846" s="186"/>
      <c r="BH846" s="186"/>
      <c r="BI846" s="186"/>
      <c r="BJ846" s="186"/>
      <c r="BK846" s="186"/>
      <c r="BL846" s="186"/>
      <c r="BM846" s="186"/>
      <c r="BN846" s="186"/>
      <c r="BO846" s="186"/>
      <c r="BP846" s="186"/>
      <c r="BQ846" s="186"/>
      <c r="BR846" s="186"/>
      <c r="BS846" s="186"/>
      <c r="BT846" s="186"/>
      <c r="BU846" s="186"/>
      <c r="BV846" s="186"/>
      <c r="BW846" s="186"/>
      <c r="BX846" s="186"/>
      <c r="BY846" s="186"/>
      <c r="BZ846" s="186"/>
      <c r="CA846" s="186"/>
      <c r="CB846" s="186"/>
      <c r="CC846" s="186"/>
      <c r="CD846" s="186"/>
      <c r="CE846" s="186"/>
      <c r="CF846" s="186"/>
      <c r="CG846" s="186"/>
      <c r="CH846" s="186"/>
      <c r="CI846" s="186"/>
      <c r="CJ846" s="186"/>
      <c r="CK846" s="186"/>
      <c r="CL846" s="186"/>
      <c r="CM846" s="186"/>
      <c r="CN846" s="186"/>
      <c r="CO846" s="186"/>
      <c r="CP846" s="186"/>
      <c r="CQ846" s="186"/>
      <c r="CR846" s="186"/>
      <c r="CS846" s="186"/>
      <c r="CT846" s="186"/>
      <c r="CU846" s="186"/>
      <c r="CV846" s="195"/>
      <c r="CW846" s="21"/>
      <c r="CX846" s="196"/>
    </row>
    <row r="847" spans="1:102" ht="15" customHeight="1" thickBot="1" x14ac:dyDescent="0.3">
      <c r="A847" s="219"/>
      <c r="B847" s="158" t="s">
        <v>15</v>
      </c>
      <c r="C847" s="222"/>
      <c r="D847" s="225"/>
      <c r="E847" s="228"/>
      <c r="F847" s="51" t="s">
        <v>16</v>
      </c>
      <c r="G847" s="22" t="str">
        <f t="shared" ref="G847" si="196">IF(COUNTIF(I847:CV850,"&gt;0"),"Yes","No")</f>
        <v>No</v>
      </c>
      <c r="H847" s="126"/>
      <c r="I847" s="113"/>
      <c r="J847" s="112"/>
      <c r="K847" s="112"/>
      <c r="L847" s="112"/>
      <c r="M847" s="112"/>
      <c r="N847" s="113"/>
      <c r="O847" s="113"/>
      <c r="P847" s="113"/>
      <c r="Q847" s="113"/>
      <c r="R847" s="113"/>
      <c r="S847" s="113"/>
      <c r="T847" s="113"/>
      <c r="U847" s="113"/>
      <c r="V847" s="113"/>
      <c r="W847" s="113"/>
      <c r="X847" s="113"/>
      <c r="Y847" s="113"/>
      <c r="Z847" s="113"/>
      <c r="AA847" s="113"/>
      <c r="AB847" s="113"/>
      <c r="AC847" s="113"/>
      <c r="AD847" s="113"/>
      <c r="AE847" s="113"/>
      <c r="AF847" s="113"/>
      <c r="AG847" s="113"/>
      <c r="AH847" s="113"/>
      <c r="AI847" s="113"/>
      <c r="AJ847" s="127"/>
      <c r="AK847" s="178"/>
      <c r="AL847" s="178"/>
      <c r="AM847" s="178"/>
      <c r="AN847" s="178"/>
      <c r="AO847" s="178"/>
      <c r="AP847" s="178"/>
      <c r="AQ847" s="178"/>
      <c r="AR847" s="178"/>
      <c r="AS847" s="178"/>
      <c r="AT847" s="178"/>
      <c r="AU847" s="178"/>
      <c r="AV847" s="178"/>
      <c r="AW847" s="178"/>
      <c r="AX847" s="178"/>
      <c r="AY847" s="178"/>
      <c r="AZ847" s="178"/>
      <c r="BA847" s="178"/>
      <c r="BB847" s="178"/>
      <c r="BC847" s="178"/>
      <c r="BD847" s="178"/>
      <c r="BE847" s="178"/>
      <c r="BF847" s="178"/>
      <c r="BG847" s="178"/>
      <c r="BH847" s="178"/>
      <c r="BI847" s="178"/>
      <c r="BJ847" s="178"/>
      <c r="BK847" s="178"/>
      <c r="BL847" s="178"/>
      <c r="BM847" s="178"/>
      <c r="BN847" s="178"/>
      <c r="BO847" s="178"/>
      <c r="BP847" s="178"/>
      <c r="BQ847" s="178"/>
      <c r="BR847" s="178"/>
      <c r="BS847" s="178"/>
      <c r="BT847" s="178"/>
      <c r="BU847" s="178"/>
      <c r="BV847" s="178"/>
      <c r="BW847" s="178"/>
      <c r="BX847" s="178"/>
      <c r="BY847" s="178"/>
      <c r="BZ847" s="178"/>
      <c r="CA847" s="178"/>
      <c r="CB847" s="178"/>
      <c r="CC847" s="178"/>
      <c r="CD847" s="178"/>
      <c r="CE847" s="178"/>
      <c r="CF847" s="178"/>
      <c r="CG847" s="178"/>
      <c r="CH847" s="178"/>
      <c r="CI847" s="178"/>
      <c r="CJ847" s="178"/>
      <c r="CK847" s="178"/>
      <c r="CL847" s="178"/>
      <c r="CM847" s="178"/>
      <c r="CN847" s="178"/>
      <c r="CO847" s="178"/>
      <c r="CP847" s="178"/>
      <c r="CQ847" s="178"/>
      <c r="CR847" s="178"/>
      <c r="CS847" s="178"/>
      <c r="CT847" s="178"/>
      <c r="CU847" s="178"/>
      <c r="CV847" s="187"/>
      <c r="CW847" s="21"/>
      <c r="CX847" s="196"/>
    </row>
    <row r="848" spans="1:102" ht="15" customHeight="1" thickBot="1" x14ac:dyDescent="0.3">
      <c r="A848" s="220"/>
      <c r="B848" s="159"/>
      <c r="C848" s="223"/>
      <c r="D848" s="226"/>
      <c r="E848" s="228"/>
      <c r="F848" s="29" t="s">
        <v>18</v>
      </c>
      <c r="G848" s="44"/>
      <c r="H848" s="126"/>
      <c r="I848" s="27"/>
      <c r="J848" s="110"/>
      <c r="K848" s="110"/>
      <c r="L848" s="110"/>
      <c r="M848" s="110"/>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128"/>
      <c r="AK848" s="179"/>
      <c r="AL848" s="179"/>
      <c r="AM848" s="179"/>
      <c r="AN848" s="179"/>
      <c r="AO848" s="179"/>
      <c r="AP848" s="179"/>
      <c r="AQ848" s="179"/>
      <c r="AR848" s="179"/>
      <c r="AS848" s="179"/>
      <c r="AT848" s="179"/>
      <c r="AU848" s="179"/>
      <c r="AV848" s="179"/>
      <c r="AW848" s="179"/>
      <c r="AX848" s="179"/>
      <c r="AY848" s="179"/>
      <c r="AZ848" s="179"/>
      <c r="BA848" s="179"/>
      <c r="BB848" s="179"/>
      <c r="BC848" s="179"/>
      <c r="BD848" s="179"/>
      <c r="BE848" s="179"/>
      <c r="BF848" s="179"/>
      <c r="BG848" s="179"/>
      <c r="BH848" s="179"/>
      <c r="BI848" s="179"/>
      <c r="BJ848" s="179"/>
      <c r="BK848" s="179"/>
      <c r="BL848" s="179"/>
      <c r="BM848" s="179"/>
      <c r="BN848" s="179"/>
      <c r="BO848" s="179"/>
      <c r="BP848" s="179"/>
      <c r="BQ848" s="179"/>
      <c r="BR848" s="179"/>
      <c r="BS848" s="179"/>
      <c r="BT848" s="179"/>
      <c r="BU848" s="179"/>
      <c r="BV848" s="179"/>
      <c r="BW848" s="179"/>
      <c r="BX848" s="179"/>
      <c r="BY848" s="179"/>
      <c r="BZ848" s="179"/>
      <c r="CA848" s="179"/>
      <c r="CB848" s="179"/>
      <c r="CC848" s="179"/>
      <c r="CD848" s="179"/>
      <c r="CE848" s="179"/>
      <c r="CF848" s="179"/>
      <c r="CG848" s="179"/>
      <c r="CH848" s="179"/>
      <c r="CI848" s="179"/>
      <c r="CJ848" s="179"/>
      <c r="CK848" s="179"/>
      <c r="CL848" s="179"/>
      <c r="CM848" s="179"/>
      <c r="CN848" s="179"/>
      <c r="CO848" s="179"/>
      <c r="CP848" s="179"/>
      <c r="CQ848" s="179"/>
      <c r="CR848" s="179"/>
      <c r="CS848" s="179"/>
      <c r="CT848" s="179"/>
      <c r="CU848" s="179"/>
      <c r="CV848" s="188"/>
      <c r="CW848" s="21"/>
      <c r="CX848" s="196"/>
    </row>
    <row r="849" spans="1:102" ht="15" customHeight="1" thickBot="1" x14ac:dyDescent="0.3">
      <c r="A849" s="220"/>
      <c r="B849" s="158" t="s">
        <v>19</v>
      </c>
      <c r="C849" s="223"/>
      <c r="D849" s="226"/>
      <c r="E849" s="228"/>
      <c r="F849" s="29" t="s">
        <v>20</v>
      </c>
      <c r="G849" s="44"/>
      <c r="H849" s="126"/>
      <c r="I849" s="27"/>
      <c r="J849" s="110"/>
      <c r="K849" s="110"/>
      <c r="L849" s="110"/>
      <c r="M849" s="110"/>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128"/>
      <c r="AK849" s="179"/>
      <c r="AL849" s="179"/>
      <c r="AM849" s="179"/>
      <c r="AN849" s="179"/>
      <c r="AO849" s="179"/>
      <c r="AP849" s="179"/>
      <c r="AQ849" s="179"/>
      <c r="AR849" s="179"/>
      <c r="AS849" s="179"/>
      <c r="AT849" s="179"/>
      <c r="AU849" s="179"/>
      <c r="AV849" s="179"/>
      <c r="AW849" s="179"/>
      <c r="AX849" s="179"/>
      <c r="AY849" s="179"/>
      <c r="AZ849" s="179"/>
      <c r="BA849" s="179"/>
      <c r="BB849" s="179"/>
      <c r="BC849" s="179"/>
      <c r="BD849" s="179"/>
      <c r="BE849" s="179"/>
      <c r="BF849" s="179"/>
      <c r="BG849" s="179"/>
      <c r="BH849" s="179"/>
      <c r="BI849" s="179"/>
      <c r="BJ849" s="179"/>
      <c r="BK849" s="179"/>
      <c r="BL849" s="179"/>
      <c r="BM849" s="179"/>
      <c r="BN849" s="179"/>
      <c r="BO849" s="179"/>
      <c r="BP849" s="179"/>
      <c r="BQ849" s="179"/>
      <c r="BR849" s="179"/>
      <c r="BS849" s="179"/>
      <c r="BT849" s="179"/>
      <c r="BU849" s="179"/>
      <c r="BV849" s="179"/>
      <c r="BW849" s="179"/>
      <c r="BX849" s="179"/>
      <c r="BY849" s="179"/>
      <c r="BZ849" s="179"/>
      <c r="CA849" s="179"/>
      <c r="CB849" s="179"/>
      <c r="CC849" s="179"/>
      <c r="CD849" s="179"/>
      <c r="CE849" s="179"/>
      <c r="CF849" s="179"/>
      <c r="CG849" s="179"/>
      <c r="CH849" s="179"/>
      <c r="CI849" s="179"/>
      <c r="CJ849" s="179"/>
      <c r="CK849" s="179"/>
      <c r="CL849" s="179"/>
      <c r="CM849" s="179"/>
      <c r="CN849" s="179"/>
      <c r="CO849" s="179"/>
      <c r="CP849" s="179"/>
      <c r="CQ849" s="179"/>
      <c r="CR849" s="179"/>
      <c r="CS849" s="179"/>
      <c r="CT849" s="179"/>
      <c r="CU849" s="179"/>
      <c r="CV849" s="188"/>
      <c r="CW849" s="21"/>
      <c r="CX849" s="196"/>
    </row>
    <row r="850" spans="1:102" ht="15" customHeight="1" thickBot="1" x14ac:dyDescent="0.3">
      <c r="A850" s="220"/>
      <c r="B850" s="160"/>
      <c r="C850" s="223"/>
      <c r="D850" s="226"/>
      <c r="E850" s="228"/>
      <c r="F850" s="29" t="s">
        <v>21</v>
      </c>
      <c r="G850" s="44"/>
      <c r="H850" s="126"/>
      <c r="I850" s="27"/>
      <c r="J850" s="110"/>
      <c r="K850" s="110"/>
      <c r="L850" s="110"/>
      <c r="M850" s="110"/>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128"/>
      <c r="AK850" s="179"/>
      <c r="AL850" s="179"/>
      <c r="AM850" s="179"/>
      <c r="AN850" s="179"/>
      <c r="AO850" s="179"/>
      <c r="AP850" s="179"/>
      <c r="AQ850" s="179"/>
      <c r="AR850" s="179"/>
      <c r="AS850" s="179"/>
      <c r="AT850" s="179"/>
      <c r="AU850" s="179"/>
      <c r="AV850" s="179"/>
      <c r="AW850" s="179"/>
      <c r="AX850" s="179"/>
      <c r="AY850" s="179"/>
      <c r="AZ850" s="179"/>
      <c r="BA850" s="179"/>
      <c r="BB850" s="179"/>
      <c r="BC850" s="179"/>
      <c r="BD850" s="179"/>
      <c r="BE850" s="179"/>
      <c r="BF850" s="179"/>
      <c r="BG850" s="179"/>
      <c r="BH850" s="179"/>
      <c r="BI850" s="179"/>
      <c r="BJ850" s="179"/>
      <c r="BK850" s="179"/>
      <c r="BL850" s="179"/>
      <c r="BM850" s="179"/>
      <c r="BN850" s="179"/>
      <c r="BO850" s="179"/>
      <c r="BP850" s="179"/>
      <c r="BQ850" s="179"/>
      <c r="BR850" s="179"/>
      <c r="BS850" s="179"/>
      <c r="BT850" s="179"/>
      <c r="BU850" s="179"/>
      <c r="BV850" s="179"/>
      <c r="BW850" s="179"/>
      <c r="BX850" s="179"/>
      <c r="BY850" s="179"/>
      <c r="BZ850" s="179"/>
      <c r="CA850" s="179"/>
      <c r="CB850" s="179"/>
      <c r="CC850" s="179"/>
      <c r="CD850" s="179"/>
      <c r="CE850" s="179"/>
      <c r="CF850" s="179"/>
      <c r="CG850" s="179"/>
      <c r="CH850" s="179"/>
      <c r="CI850" s="179"/>
      <c r="CJ850" s="179"/>
      <c r="CK850" s="179"/>
      <c r="CL850" s="179"/>
      <c r="CM850" s="179"/>
      <c r="CN850" s="179"/>
      <c r="CO850" s="179"/>
      <c r="CP850" s="179"/>
      <c r="CQ850" s="179"/>
      <c r="CR850" s="179"/>
      <c r="CS850" s="179"/>
      <c r="CT850" s="179"/>
      <c r="CU850" s="179"/>
      <c r="CV850" s="188"/>
      <c r="CW850" s="21"/>
      <c r="CX850" s="196"/>
    </row>
    <row r="851" spans="1:102" ht="15" customHeight="1" x14ac:dyDescent="0.25">
      <c r="A851" s="220"/>
      <c r="B851" s="229"/>
      <c r="C851" s="223"/>
      <c r="D851" s="226"/>
      <c r="E851" s="228"/>
      <c r="F851" s="30" t="s">
        <v>22</v>
      </c>
      <c r="G851" s="129" t="str">
        <f t="shared" ref="G851" si="197">IF(COUNTIF(I851:CV854,"&gt;0"),"Yes","No")</f>
        <v>No</v>
      </c>
      <c r="H851" s="129"/>
      <c r="I851" s="28"/>
      <c r="J851" s="111"/>
      <c r="K851" s="111"/>
      <c r="L851" s="111"/>
      <c r="M851" s="111"/>
      <c r="N851" s="28"/>
      <c r="O851" s="28"/>
      <c r="P851" s="28"/>
      <c r="Q851" s="28"/>
      <c r="R851" s="28"/>
      <c r="S851" s="28"/>
      <c r="T851" s="28"/>
      <c r="U851" s="28"/>
      <c r="V851" s="28"/>
      <c r="W851" s="28"/>
      <c r="X851" s="28"/>
      <c r="Y851" s="28"/>
      <c r="Z851" s="28"/>
      <c r="AA851" s="28"/>
      <c r="AB851" s="28"/>
      <c r="AC851" s="28"/>
      <c r="AD851" s="28"/>
      <c r="AE851" s="28"/>
      <c r="AF851" s="28"/>
      <c r="AG851" s="28"/>
      <c r="AH851" s="28"/>
      <c r="AI851" s="28"/>
      <c r="AJ851" s="130"/>
      <c r="AK851" s="180"/>
      <c r="AL851" s="180"/>
      <c r="AM851" s="180"/>
      <c r="AN851" s="180"/>
      <c r="AO851" s="180"/>
      <c r="AP851" s="180"/>
      <c r="AQ851" s="180"/>
      <c r="AR851" s="180"/>
      <c r="AS851" s="180"/>
      <c r="AT851" s="180"/>
      <c r="AU851" s="180"/>
      <c r="AV851" s="180"/>
      <c r="AW851" s="180"/>
      <c r="AX851" s="180"/>
      <c r="AY851" s="180"/>
      <c r="AZ851" s="180"/>
      <c r="BA851" s="180"/>
      <c r="BB851" s="180"/>
      <c r="BC851" s="180"/>
      <c r="BD851" s="180"/>
      <c r="BE851" s="180"/>
      <c r="BF851" s="180"/>
      <c r="BG851" s="180"/>
      <c r="BH851" s="180"/>
      <c r="BI851" s="180"/>
      <c r="BJ851" s="180"/>
      <c r="BK851" s="180"/>
      <c r="BL851" s="180"/>
      <c r="BM851" s="180"/>
      <c r="BN851" s="180"/>
      <c r="BO851" s="180"/>
      <c r="BP851" s="180"/>
      <c r="BQ851" s="180"/>
      <c r="BR851" s="180"/>
      <c r="BS851" s="180"/>
      <c r="BT851" s="180"/>
      <c r="BU851" s="180"/>
      <c r="BV851" s="180"/>
      <c r="BW851" s="180"/>
      <c r="BX851" s="180"/>
      <c r="BY851" s="180"/>
      <c r="BZ851" s="180"/>
      <c r="CA851" s="180"/>
      <c r="CB851" s="180"/>
      <c r="CC851" s="180"/>
      <c r="CD851" s="180"/>
      <c r="CE851" s="180"/>
      <c r="CF851" s="180"/>
      <c r="CG851" s="180"/>
      <c r="CH851" s="180"/>
      <c r="CI851" s="180"/>
      <c r="CJ851" s="180"/>
      <c r="CK851" s="180"/>
      <c r="CL851" s="180"/>
      <c r="CM851" s="180"/>
      <c r="CN851" s="180"/>
      <c r="CO851" s="180"/>
      <c r="CP851" s="180"/>
      <c r="CQ851" s="180"/>
      <c r="CR851" s="180"/>
      <c r="CS851" s="180"/>
      <c r="CT851" s="180"/>
      <c r="CU851" s="180"/>
      <c r="CV851" s="189"/>
      <c r="CW851" s="21"/>
      <c r="CX851" s="196"/>
    </row>
    <row r="852" spans="1:102" ht="15" customHeight="1" x14ac:dyDescent="0.25">
      <c r="A852" s="220"/>
      <c r="B852" s="230"/>
      <c r="C852" s="223"/>
      <c r="D852" s="226"/>
      <c r="E852" s="228"/>
      <c r="F852" s="30" t="s">
        <v>23</v>
      </c>
      <c r="G852" s="44"/>
      <c r="H852" s="129"/>
      <c r="I852" s="28"/>
      <c r="J852" s="111"/>
      <c r="K852" s="111"/>
      <c r="L852" s="111"/>
      <c r="M852" s="111"/>
      <c r="N852" s="28"/>
      <c r="O852" s="28"/>
      <c r="P852" s="28"/>
      <c r="Q852" s="28"/>
      <c r="R852" s="28"/>
      <c r="S852" s="28"/>
      <c r="T852" s="28"/>
      <c r="U852" s="28"/>
      <c r="V852" s="28"/>
      <c r="W852" s="28"/>
      <c r="X852" s="28"/>
      <c r="Y852" s="28"/>
      <c r="Z852" s="28"/>
      <c r="AA852" s="28"/>
      <c r="AB852" s="28"/>
      <c r="AC852" s="28"/>
      <c r="AD852" s="28"/>
      <c r="AE852" s="28"/>
      <c r="AF852" s="28"/>
      <c r="AG852" s="28"/>
      <c r="AH852" s="28"/>
      <c r="AI852" s="28"/>
      <c r="AJ852" s="130"/>
      <c r="AK852" s="180"/>
      <c r="AL852" s="180"/>
      <c r="AM852" s="180"/>
      <c r="AN852" s="180"/>
      <c r="AO852" s="180"/>
      <c r="AP852" s="180"/>
      <c r="AQ852" s="180"/>
      <c r="AR852" s="180"/>
      <c r="AS852" s="180"/>
      <c r="AT852" s="180"/>
      <c r="AU852" s="180"/>
      <c r="AV852" s="180"/>
      <c r="AW852" s="180"/>
      <c r="AX852" s="180"/>
      <c r="AY852" s="180"/>
      <c r="AZ852" s="180"/>
      <c r="BA852" s="180"/>
      <c r="BB852" s="180"/>
      <c r="BC852" s="180"/>
      <c r="BD852" s="180"/>
      <c r="BE852" s="180"/>
      <c r="BF852" s="180"/>
      <c r="BG852" s="180"/>
      <c r="BH852" s="180"/>
      <c r="BI852" s="180"/>
      <c r="BJ852" s="180"/>
      <c r="BK852" s="180"/>
      <c r="BL852" s="180"/>
      <c r="BM852" s="180"/>
      <c r="BN852" s="180"/>
      <c r="BO852" s="180"/>
      <c r="BP852" s="180"/>
      <c r="BQ852" s="180"/>
      <c r="BR852" s="180"/>
      <c r="BS852" s="180"/>
      <c r="BT852" s="180"/>
      <c r="BU852" s="180"/>
      <c r="BV852" s="180"/>
      <c r="BW852" s="180"/>
      <c r="BX852" s="180"/>
      <c r="BY852" s="180"/>
      <c r="BZ852" s="180"/>
      <c r="CA852" s="180"/>
      <c r="CB852" s="180"/>
      <c r="CC852" s="180"/>
      <c r="CD852" s="180"/>
      <c r="CE852" s="180"/>
      <c r="CF852" s="180"/>
      <c r="CG852" s="180"/>
      <c r="CH852" s="180"/>
      <c r="CI852" s="180"/>
      <c r="CJ852" s="180"/>
      <c r="CK852" s="180"/>
      <c r="CL852" s="180"/>
      <c r="CM852" s="180"/>
      <c r="CN852" s="180"/>
      <c r="CO852" s="180"/>
      <c r="CP852" s="180"/>
      <c r="CQ852" s="180"/>
      <c r="CR852" s="180"/>
      <c r="CS852" s="180"/>
      <c r="CT852" s="180"/>
      <c r="CU852" s="180"/>
      <c r="CV852" s="189"/>
      <c r="CW852" s="21"/>
      <c r="CX852" s="196"/>
    </row>
    <row r="853" spans="1:102" ht="15" customHeight="1" x14ac:dyDescent="0.25">
      <c r="A853" s="220"/>
      <c r="B853" s="230"/>
      <c r="C853" s="223"/>
      <c r="D853" s="226"/>
      <c r="E853" s="228"/>
      <c r="F853" s="30" t="s">
        <v>24</v>
      </c>
      <c r="G853" s="44"/>
      <c r="H853" s="129"/>
      <c r="I853" s="28"/>
      <c r="J853" s="111"/>
      <c r="K853" s="111"/>
      <c r="L853" s="111"/>
      <c r="M853" s="111"/>
      <c r="N853" s="28"/>
      <c r="O853" s="28"/>
      <c r="P853" s="28"/>
      <c r="Q853" s="28"/>
      <c r="R853" s="28"/>
      <c r="S853" s="28"/>
      <c r="T853" s="28"/>
      <c r="U853" s="28"/>
      <c r="V853" s="28"/>
      <c r="W853" s="28"/>
      <c r="X853" s="28"/>
      <c r="Y853" s="28"/>
      <c r="Z853" s="28"/>
      <c r="AA853" s="28"/>
      <c r="AB853" s="28"/>
      <c r="AC853" s="28"/>
      <c r="AD853" s="28"/>
      <c r="AE853" s="28"/>
      <c r="AF853" s="28"/>
      <c r="AG853" s="28"/>
      <c r="AH853" s="28"/>
      <c r="AI853" s="28"/>
      <c r="AJ853" s="130"/>
      <c r="AK853" s="180"/>
      <c r="AL853" s="180"/>
      <c r="AM853" s="180"/>
      <c r="AN853" s="180"/>
      <c r="AO853" s="180"/>
      <c r="AP853" s="180"/>
      <c r="AQ853" s="180"/>
      <c r="AR853" s="180"/>
      <c r="AS853" s="180"/>
      <c r="AT853" s="180"/>
      <c r="AU853" s="180"/>
      <c r="AV853" s="180"/>
      <c r="AW853" s="180"/>
      <c r="AX853" s="180"/>
      <c r="AY853" s="180"/>
      <c r="AZ853" s="180"/>
      <c r="BA853" s="180"/>
      <c r="BB853" s="180"/>
      <c r="BC853" s="180"/>
      <c r="BD853" s="180"/>
      <c r="BE853" s="180"/>
      <c r="BF853" s="180"/>
      <c r="BG853" s="180"/>
      <c r="BH853" s="180"/>
      <c r="BI853" s="180"/>
      <c r="BJ853" s="180"/>
      <c r="BK853" s="180"/>
      <c r="BL853" s="180"/>
      <c r="BM853" s="180"/>
      <c r="BN853" s="180"/>
      <c r="BO853" s="180"/>
      <c r="BP853" s="180"/>
      <c r="BQ853" s="180"/>
      <c r="BR853" s="180"/>
      <c r="BS853" s="180"/>
      <c r="BT853" s="180"/>
      <c r="BU853" s="180"/>
      <c r="BV853" s="180"/>
      <c r="BW853" s="180"/>
      <c r="BX853" s="180"/>
      <c r="BY853" s="180"/>
      <c r="BZ853" s="180"/>
      <c r="CA853" s="180"/>
      <c r="CB853" s="180"/>
      <c r="CC853" s="180"/>
      <c r="CD853" s="180"/>
      <c r="CE853" s="180"/>
      <c r="CF853" s="180"/>
      <c r="CG853" s="180"/>
      <c r="CH853" s="180"/>
      <c r="CI853" s="180"/>
      <c r="CJ853" s="180"/>
      <c r="CK853" s="180"/>
      <c r="CL853" s="180"/>
      <c r="CM853" s="180"/>
      <c r="CN853" s="180"/>
      <c r="CO853" s="180"/>
      <c r="CP853" s="180"/>
      <c r="CQ853" s="180"/>
      <c r="CR853" s="180"/>
      <c r="CS853" s="180"/>
      <c r="CT853" s="180"/>
      <c r="CU853" s="180"/>
      <c r="CV853" s="189"/>
      <c r="CW853" s="21"/>
      <c r="CX853" s="196"/>
    </row>
    <row r="854" spans="1:102" ht="15" customHeight="1" x14ac:dyDescent="0.25">
      <c r="A854" s="220"/>
      <c r="B854" s="230"/>
      <c r="C854" s="223"/>
      <c r="D854" s="226"/>
      <c r="E854" s="228"/>
      <c r="F854" s="30" t="s">
        <v>25</v>
      </c>
      <c r="G854" s="44"/>
      <c r="H854" s="129"/>
      <c r="I854" s="28"/>
      <c r="J854" s="111"/>
      <c r="K854" s="111"/>
      <c r="L854" s="111"/>
      <c r="M854" s="111"/>
      <c r="N854" s="28"/>
      <c r="O854" s="28"/>
      <c r="P854" s="28"/>
      <c r="Q854" s="28"/>
      <c r="R854" s="28"/>
      <c r="S854" s="28"/>
      <c r="T854" s="28"/>
      <c r="U854" s="28"/>
      <c r="V854" s="28"/>
      <c r="W854" s="28"/>
      <c r="X854" s="28"/>
      <c r="Y854" s="28"/>
      <c r="Z854" s="28"/>
      <c r="AA854" s="28"/>
      <c r="AB854" s="28"/>
      <c r="AC854" s="28"/>
      <c r="AD854" s="28"/>
      <c r="AE854" s="28"/>
      <c r="AF854" s="28"/>
      <c r="AG854" s="28"/>
      <c r="AH854" s="28"/>
      <c r="AI854" s="28"/>
      <c r="AJ854" s="130"/>
      <c r="AK854" s="180"/>
      <c r="AL854" s="180"/>
      <c r="AM854" s="180"/>
      <c r="AN854" s="180"/>
      <c r="AO854" s="180"/>
      <c r="AP854" s="180"/>
      <c r="AQ854" s="180"/>
      <c r="AR854" s="180"/>
      <c r="AS854" s="180"/>
      <c r="AT854" s="180"/>
      <c r="AU854" s="180"/>
      <c r="AV854" s="180"/>
      <c r="AW854" s="180"/>
      <c r="AX854" s="180"/>
      <c r="AY854" s="180"/>
      <c r="AZ854" s="180"/>
      <c r="BA854" s="180"/>
      <c r="BB854" s="180"/>
      <c r="BC854" s="180"/>
      <c r="BD854" s="180"/>
      <c r="BE854" s="180"/>
      <c r="BF854" s="180"/>
      <c r="BG854" s="180"/>
      <c r="BH854" s="180"/>
      <c r="BI854" s="180"/>
      <c r="BJ854" s="180"/>
      <c r="BK854" s="180"/>
      <c r="BL854" s="180"/>
      <c r="BM854" s="180"/>
      <c r="BN854" s="180"/>
      <c r="BO854" s="180"/>
      <c r="BP854" s="180"/>
      <c r="BQ854" s="180"/>
      <c r="BR854" s="180"/>
      <c r="BS854" s="180"/>
      <c r="BT854" s="180"/>
      <c r="BU854" s="180"/>
      <c r="BV854" s="180"/>
      <c r="BW854" s="180"/>
      <c r="BX854" s="180"/>
      <c r="BY854" s="180"/>
      <c r="BZ854" s="180"/>
      <c r="CA854" s="180"/>
      <c r="CB854" s="180"/>
      <c r="CC854" s="180"/>
      <c r="CD854" s="180"/>
      <c r="CE854" s="180"/>
      <c r="CF854" s="180"/>
      <c r="CG854" s="180"/>
      <c r="CH854" s="180"/>
      <c r="CI854" s="180"/>
      <c r="CJ854" s="180"/>
      <c r="CK854" s="180"/>
      <c r="CL854" s="180"/>
      <c r="CM854" s="180"/>
      <c r="CN854" s="180"/>
      <c r="CO854" s="180"/>
      <c r="CP854" s="180"/>
      <c r="CQ854" s="180"/>
      <c r="CR854" s="180"/>
      <c r="CS854" s="180"/>
      <c r="CT854" s="180"/>
      <c r="CU854" s="180"/>
      <c r="CV854" s="189"/>
      <c r="CW854" s="21"/>
      <c r="CX854" s="196"/>
    </row>
    <row r="855" spans="1:102" ht="15" customHeight="1" x14ac:dyDescent="0.25">
      <c r="A855" s="220"/>
      <c r="B855" s="230"/>
      <c r="C855" s="223"/>
      <c r="D855" s="226"/>
      <c r="E855" s="228"/>
      <c r="F855" s="31" t="s">
        <v>26</v>
      </c>
      <c r="G855" s="129" t="str">
        <f t="shared" ref="G855" si="198">IF(COUNTIF(I855:CV858,"&gt;0"),"Yes","No")</f>
        <v>No</v>
      </c>
      <c r="H855" s="131"/>
      <c r="I855" s="109"/>
      <c r="J855" s="109"/>
      <c r="K855" s="109"/>
      <c r="L855" s="109"/>
      <c r="M855" s="109"/>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132"/>
      <c r="AK855" s="181"/>
      <c r="AL855" s="181"/>
      <c r="AM855" s="181"/>
      <c r="AN855" s="181"/>
      <c r="AO855" s="181"/>
      <c r="AP855" s="181"/>
      <c r="AQ855" s="181"/>
      <c r="AR855" s="181"/>
      <c r="AS855" s="181"/>
      <c r="AT855" s="181"/>
      <c r="AU855" s="181"/>
      <c r="AV855" s="181"/>
      <c r="AW855" s="181"/>
      <c r="AX855" s="181"/>
      <c r="AY855" s="181"/>
      <c r="AZ855" s="181"/>
      <c r="BA855" s="181"/>
      <c r="BB855" s="181"/>
      <c r="BC855" s="181"/>
      <c r="BD855" s="181"/>
      <c r="BE855" s="181"/>
      <c r="BF855" s="181"/>
      <c r="BG855" s="181"/>
      <c r="BH855" s="181"/>
      <c r="BI855" s="181"/>
      <c r="BJ855" s="181"/>
      <c r="BK855" s="181"/>
      <c r="BL855" s="181"/>
      <c r="BM855" s="181"/>
      <c r="BN855" s="181"/>
      <c r="BO855" s="181"/>
      <c r="BP855" s="181"/>
      <c r="BQ855" s="181"/>
      <c r="BR855" s="181"/>
      <c r="BS855" s="181"/>
      <c r="BT855" s="181"/>
      <c r="BU855" s="181"/>
      <c r="BV855" s="181"/>
      <c r="BW855" s="181"/>
      <c r="BX855" s="181"/>
      <c r="BY855" s="181"/>
      <c r="BZ855" s="181"/>
      <c r="CA855" s="181"/>
      <c r="CB855" s="181"/>
      <c r="CC855" s="181"/>
      <c r="CD855" s="181"/>
      <c r="CE855" s="181"/>
      <c r="CF855" s="181"/>
      <c r="CG855" s="181"/>
      <c r="CH855" s="181"/>
      <c r="CI855" s="181"/>
      <c r="CJ855" s="181"/>
      <c r="CK855" s="181"/>
      <c r="CL855" s="181"/>
      <c r="CM855" s="181"/>
      <c r="CN855" s="181"/>
      <c r="CO855" s="181"/>
      <c r="CP855" s="181"/>
      <c r="CQ855" s="181"/>
      <c r="CR855" s="181"/>
      <c r="CS855" s="181"/>
      <c r="CT855" s="181"/>
      <c r="CU855" s="181"/>
      <c r="CV855" s="190"/>
      <c r="CW855" s="21"/>
      <c r="CX855" s="196"/>
    </row>
    <row r="856" spans="1:102" ht="15" customHeight="1" x14ac:dyDescent="0.25">
      <c r="A856" s="220"/>
      <c r="B856" s="230"/>
      <c r="C856" s="223"/>
      <c r="D856" s="226"/>
      <c r="E856" s="228"/>
      <c r="F856" s="31" t="s">
        <v>27</v>
      </c>
      <c r="G856" s="44"/>
      <c r="H856" s="131"/>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132"/>
      <c r="AK856" s="181"/>
      <c r="AL856" s="181"/>
      <c r="AM856" s="181"/>
      <c r="AN856" s="181"/>
      <c r="AO856" s="181"/>
      <c r="AP856" s="181"/>
      <c r="AQ856" s="181"/>
      <c r="AR856" s="181"/>
      <c r="AS856" s="181"/>
      <c r="AT856" s="181"/>
      <c r="AU856" s="181"/>
      <c r="AV856" s="181"/>
      <c r="AW856" s="181"/>
      <c r="AX856" s="181"/>
      <c r="AY856" s="181"/>
      <c r="AZ856" s="181"/>
      <c r="BA856" s="181"/>
      <c r="BB856" s="181"/>
      <c r="BC856" s="181"/>
      <c r="BD856" s="181"/>
      <c r="BE856" s="181"/>
      <c r="BF856" s="181"/>
      <c r="BG856" s="181"/>
      <c r="BH856" s="181"/>
      <c r="BI856" s="181"/>
      <c r="BJ856" s="181"/>
      <c r="BK856" s="181"/>
      <c r="BL856" s="181"/>
      <c r="BM856" s="181"/>
      <c r="BN856" s="181"/>
      <c r="BO856" s="181"/>
      <c r="BP856" s="181"/>
      <c r="BQ856" s="181"/>
      <c r="BR856" s="181"/>
      <c r="BS856" s="181"/>
      <c r="BT856" s="181"/>
      <c r="BU856" s="181"/>
      <c r="BV856" s="181"/>
      <c r="BW856" s="181"/>
      <c r="BX856" s="181"/>
      <c r="BY856" s="181"/>
      <c r="BZ856" s="181"/>
      <c r="CA856" s="181"/>
      <c r="CB856" s="181"/>
      <c r="CC856" s="181"/>
      <c r="CD856" s="181"/>
      <c r="CE856" s="181"/>
      <c r="CF856" s="181"/>
      <c r="CG856" s="181"/>
      <c r="CH856" s="181"/>
      <c r="CI856" s="181"/>
      <c r="CJ856" s="181"/>
      <c r="CK856" s="181"/>
      <c r="CL856" s="181"/>
      <c r="CM856" s="181"/>
      <c r="CN856" s="181"/>
      <c r="CO856" s="181"/>
      <c r="CP856" s="181"/>
      <c r="CQ856" s="181"/>
      <c r="CR856" s="181"/>
      <c r="CS856" s="181"/>
      <c r="CT856" s="181"/>
      <c r="CU856" s="181"/>
      <c r="CV856" s="190"/>
      <c r="CW856" s="21"/>
      <c r="CX856" s="196"/>
    </row>
    <row r="857" spans="1:102" ht="15" customHeight="1" x14ac:dyDescent="0.25">
      <c r="A857" s="220"/>
      <c r="B857" s="230"/>
      <c r="C857" s="223"/>
      <c r="D857" s="226"/>
      <c r="E857" s="228"/>
      <c r="F857" s="31" t="s">
        <v>28</v>
      </c>
      <c r="G857" s="44"/>
      <c r="H857" s="131"/>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132"/>
      <c r="AK857" s="181"/>
      <c r="AL857" s="181"/>
      <c r="AM857" s="181"/>
      <c r="AN857" s="181"/>
      <c r="AO857" s="181"/>
      <c r="AP857" s="181"/>
      <c r="AQ857" s="181"/>
      <c r="AR857" s="181"/>
      <c r="AS857" s="181"/>
      <c r="AT857" s="181"/>
      <c r="AU857" s="181"/>
      <c r="AV857" s="181"/>
      <c r="AW857" s="181"/>
      <c r="AX857" s="181"/>
      <c r="AY857" s="181"/>
      <c r="AZ857" s="181"/>
      <c r="BA857" s="181"/>
      <c r="BB857" s="181"/>
      <c r="BC857" s="181"/>
      <c r="BD857" s="181"/>
      <c r="BE857" s="181"/>
      <c r="BF857" s="181"/>
      <c r="BG857" s="181"/>
      <c r="BH857" s="181"/>
      <c r="BI857" s="181"/>
      <c r="BJ857" s="181"/>
      <c r="BK857" s="181"/>
      <c r="BL857" s="181"/>
      <c r="BM857" s="181"/>
      <c r="BN857" s="181"/>
      <c r="BO857" s="181"/>
      <c r="BP857" s="181"/>
      <c r="BQ857" s="181"/>
      <c r="BR857" s="181"/>
      <c r="BS857" s="181"/>
      <c r="BT857" s="181"/>
      <c r="BU857" s="181"/>
      <c r="BV857" s="181"/>
      <c r="BW857" s="181"/>
      <c r="BX857" s="181"/>
      <c r="BY857" s="181"/>
      <c r="BZ857" s="181"/>
      <c r="CA857" s="181"/>
      <c r="CB857" s="181"/>
      <c r="CC857" s="181"/>
      <c r="CD857" s="181"/>
      <c r="CE857" s="181"/>
      <c r="CF857" s="181"/>
      <c r="CG857" s="181"/>
      <c r="CH857" s="181"/>
      <c r="CI857" s="181"/>
      <c r="CJ857" s="181"/>
      <c r="CK857" s="181"/>
      <c r="CL857" s="181"/>
      <c r="CM857" s="181"/>
      <c r="CN857" s="181"/>
      <c r="CO857" s="181"/>
      <c r="CP857" s="181"/>
      <c r="CQ857" s="181"/>
      <c r="CR857" s="181"/>
      <c r="CS857" s="181"/>
      <c r="CT857" s="181"/>
      <c r="CU857" s="181"/>
      <c r="CV857" s="190"/>
      <c r="CW857" s="21"/>
      <c r="CX857" s="196"/>
    </row>
    <row r="858" spans="1:102" ht="15" customHeight="1" x14ac:dyDescent="0.25">
      <c r="A858" s="220"/>
      <c r="B858" s="230"/>
      <c r="C858" s="223"/>
      <c r="D858" s="226"/>
      <c r="E858" s="228"/>
      <c r="F858" s="31" t="s">
        <v>29</v>
      </c>
      <c r="G858" s="44"/>
      <c r="H858" s="131"/>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132"/>
      <c r="AK858" s="181"/>
      <c r="AL858" s="181"/>
      <c r="AM858" s="181"/>
      <c r="AN858" s="181"/>
      <c r="AO858" s="181"/>
      <c r="AP858" s="181"/>
      <c r="AQ858" s="181"/>
      <c r="AR858" s="181"/>
      <c r="AS858" s="181"/>
      <c r="AT858" s="181"/>
      <c r="AU858" s="181"/>
      <c r="AV858" s="181"/>
      <c r="AW858" s="181"/>
      <c r="AX858" s="181"/>
      <c r="AY858" s="181"/>
      <c r="AZ858" s="181"/>
      <c r="BA858" s="181"/>
      <c r="BB858" s="181"/>
      <c r="BC858" s="181"/>
      <c r="BD858" s="181"/>
      <c r="BE858" s="181"/>
      <c r="BF858" s="181"/>
      <c r="BG858" s="181"/>
      <c r="BH858" s="181"/>
      <c r="BI858" s="181"/>
      <c r="BJ858" s="181"/>
      <c r="BK858" s="181"/>
      <c r="BL858" s="181"/>
      <c r="BM858" s="181"/>
      <c r="BN858" s="181"/>
      <c r="BO858" s="181"/>
      <c r="BP858" s="181"/>
      <c r="BQ858" s="181"/>
      <c r="BR858" s="181"/>
      <c r="BS858" s="181"/>
      <c r="BT858" s="181"/>
      <c r="BU858" s="181"/>
      <c r="BV858" s="181"/>
      <c r="BW858" s="181"/>
      <c r="BX858" s="181"/>
      <c r="BY858" s="181"/>
      <c r="BZ858" s="181"/>
      <c r="CA858" s="181"/>
      <c r="CB858" s="181"/>
      <c r="CC858" s="181"/>
      <c r="CD858" s="181"/>
      <c r="CE858" s="181"/>
      <c r="CF858" s="181"/>
      <c r="CG858" s="181"/>
      <c r="CH858" s="181"/>
      <c r="CI858" s="181"/>
      <c r="CJ858" s="181"/>
      <c r="CK858" s="181"/>
      <c r="CL858" s="181"/>
      <c r="CM858" s="181"/>
      <c r="CN858" s="181"/>
      <c r="CO858" s="181"/>
      <c r="CP858" s="181"/>
      <c r="CQ858" s="181"/>
      <c r="CR858" s="181"/>
      <c r="CS858" s="181"/>
      <c r="CT858" s="181"/>
      <c r="CU858" s="181"/>
      <c r="CV858" s="190"/>
      <c r="CW858" s="21"/>
      <c r="CX858" s="196"/>
    </row>
    <row r="859" spans="1:102" ht="15" customHeight="1" x14ac:dyDescent="0.25">
      <c r="A859" s="220"/>
      <c r="B859" s="230"/>
      <c r="C859" s="223"/>
      <c r="D859" s="226"/>
      <c r="E859" s="228"/>
      <c r="F859" s="32" t="s">
        <v>30</v>
      </c>
      <c r="G859" s="133" t="str">
        <f t="shared" ref="G859" si="199">IF(COUNTIF(I859:CV862,"&gt;0"),"Yes","No")</f>
        <v>No</v>
      </c>
      <c r="H859" s="133"/>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134"/>
      <c r="AK859" s="182"/>
      <c r="AL859" s="182"/>
      <c r="AM859" s="182"/>
      <c r="AN859" s="182"/>
      <c r="AO859" s="182"/>
      <c r="AP859" s="182"/>
      <c r="AQ859" s="182"/>
      <c r="AR859" s="182"/>
      <c r="AS859" s="182"/>
      <c r="AT859" s="182"/>
      <c r="AU859" s="182"/>
      <c r="AV859" s="182"/>
      <c r="AW859" s="182"/>
      <c r="AX859" s="182"/>
      <c r="AY859" s="182"/>
      <c r="AZ859" s="182"/>
      <c r="BA859" s="182"/>
      <c r="BB859" s="182"/>
      <c r="BC859" s="182"/>
      <c r="BD859" s="182"/>
      <c r="BE859" s="182"/>
      <c r="BF859" s="182"/>
      <c r="BG859" s="182"/>
      <c r="BH859" s="182"/>
      <c r="BI859" s="182"/>
      <c r="BJ859" s="182"/>
      <c r="BK859" s="182"/>
      <c r="BL859" s="182"/>
      <c r="BM859" s="182"/>
      <c r="BN859" s="182"/>
      <c r="BO859" s="182"/>
      <c r="BP859" s="182"/>
      <c r="BQ859" s="182"/>
      <c r="BR859" s="182"/>
      <c r="BS859" s="182"/>
      <c r="BT859" s="182"/>
      <c r="BU859" s="182"/>
      <c r="BV859" s="182"/>
      <c r="BW859" s="182"/>
      <c r="BX859" s="182"/>
      <c r="BY859" s="182"/>
      <c r="BZ859" s="182"/>
      <c r="CA859" s="182"/>
      <c r="CB859" s="182"/>
      <c r="CC859" s="182"/>
      <c r="CD859" s="182"/>
      <c r="CE859" s="182"/>
      <c r="CF859" s="182"/>
      <c r="CG859" s="182"/>
      <c r="CH859" s="182"/>
      <c r="CI859" s="182"/>
      <c r="CJ859" s="182"/>
      <c r="CK859" s="182"/>
      <c r="CL859" s="182"/>
      <c r="CM859" s="182"/>
      <c r="CN859" s="182"/>
      <c r="CO859" s="182"/>
      <c r="CP859" s="182"/>
      <c r="CQ859" s="182"/>
      <c r="CR859" s="182"/>
      <c r="CS859" s="182"/>
      <c r="CT859" s="182"/>
      <c r="CU859" s="182"/>
      <c r="CV859" s="191"/>
      <c r="CW859" s="21"/>
      <c r="CX859" s="196"/>
    </row>
    <row r="860" spans="1:102" ht="15" customHeight="1" x14ac:dyDescent="0.25">
      <c r="A860" s="220"/>
      <c r="B860" s="230"/>
      <c r="C860" s="223"/>
      <c r="D860" s="226"/>
      <c r="E860" s="228"/>
      <c r="F860" s="32" t="s">
        <v>31</v>
      </c>
      <c r="G860" s="44"/>
      <c r="H860" s="133"/>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134"/>
      <c r="AK860" s="182"/>
      <c r="AL860" s="182"/>
      <c r="AM860" s="182"/>
      <c r="AN860" s="182"/>
      <c r="AO860" s="182"/>
      <c r="AP860" s="182"/>
      <c r="AQ860" s="182"/>
      <c r="AR860" s="182"/>
      <c r="AS860" s="182"/>
      <c r="AT860" s="182"/>
      <c r="AU860" s="182"/>
      <c r="AV860" s="182"/>
      <c r="AW860" s="182"/>
      <c r="AX860" s="182"/>
      <c r="AY860" s="182"/>
      <c r="AZ860" s="182"/>
      <c r="BA860" s="182"/>
      <c r="BB860" s="182"/>
      <c r="BC860" s="182"/>
      <c r="BD860" s="182"/>
      <c r="BE860" s="182"/>
      <c r="BF860" s="182"/>
      <c r="BG860" s="182"/>
      <c r="BH860" s="182"/>
      <c r="BI860" s="182"/>
      <c r="BJ860" s="182"/>
      <c r="BK860" s="182"/>
      <c r="BL860" s="182"/>
      <c r="BM860" s="182"/>
      <c r="BN860" s="182"/>
      <c r="BO860" s="182"/>
      <c r="BP860" s="182"/>
      <c r="BQ860" s="182"/>
      <c r="BR860" s="182"/>
      <c r="BS860" s="182"/>
      <c r="BT860" s="182"/>
      <c r="BU860" s="182"/>
      <c r="BV860" s="182"/>
      <c r="BW860" s="182"/>
      <c r="BX860" s="182"/>
      <c r="BY860" s="182"/>
      <c r="BZ860" s="182"/>
      <c r="CA860" s="182"/>
      <c r="CB860" s="182"/>
      <c r="CC860" s="182"/>
      <c r="CD860" s="182"/>
      <c r="CE860" s="182"/>
      <c r="CF860" s="182"/>
      <c r="CG860" s="182"/>
      <c r="CH860" s="182"/>
      <c r="CI860" s="182"/>
      <c r="CJ860" s="182"/>
      <c r="CK860" s="182"/>
      <c r="CL860" s="182"/>
      <c r="CM860" s="182"/>
      <c r="CN860" s="182"/>
      <c r="CO860" s="182"/>
      <c r="CP860" s="182"/>
      <c r="CQ860" s="182"/>
      <c r="CR860" s="182"/>
      <c r="CS860" s="182"/>
      <c r="CT860" s="182"/>
      <c r="CU860" s="182"/>
      <c r="CV860" s="191"/>
      <c r="CW860" s="21"/>
      <c r="CX860" s="196"/>
    </row>
    <row r="861" spans="1:102" ht="15" customHeight="1" x14ac:dyDescent="0.25">
      <c r="A861" s="220"/>
      <c r="B861" s="230"/>
      <c r="C861" s="223"/>
      <c r="D861" s="226"/>
      <c r="E861" s="228"/>
      <c r="F861" s="32" t="s">
        <v>32</v>
      </c>
      <c r="G861" s="44"/>
      <c r="H861" s="133"/>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134"/>
      <c r="AK861" s="182"/>
      <c r="AL861" s="182"/>
      <c r="AM861" s="182"/>
      <c r="AN861" s="182"/>
      <c r="AO861" s="182"/>
      <c r="AP861" s="182"/>
      <c r="AQ861" s="182"/>
      <c r="AR861" s="182"/>
      <c r="AS861" s="182"/>
      <c r="AT861" s="182"/>
      <c r="AU861" s="182"/>
      <c r="AV861" s="182"/>
      <c r="AW861" s="182"/>
      <c r="AX861" s="182"/>
      <c r="AY861" s="182"/>
      <c r="AZ861" s="182"/>
      <c r="BA861" s="182"/>
      <c r="BB861" s="182"/>
      <c r="BC861" s="182"/>
      <c r="BD861" s="182"/>
      <c r="BE861" s="182"/>
      <c r="BF861" s="182"/>
      <c r="BG861" s="182"/>
      <c r="BH861" s="182"/>
      <c r="BI861" s="182"/>
      <c r="BJ861" s="182"/>
      <c r="BK861" s="182"/>
      <c r="BL861" s="182"/>
      <c r="BM861" s="182"/>
      <c r="BN861" s="182"/>
      <c r="BO861" s="182"/>
      <c r="BP861" s="182"/>
      <c r="BQ861" s="182"/>
      <c r="BR861" s="182"/>
      <c r="BS861" s="182"/>
      <c r="BT861" s="182"/>
      <c r="BU861" s="182"/>
      <c r="BV861" s="182"/>
      <c r="BW861" s="182"/>
      <c r="BX861" s="182"/>
      <c r="BY861" s="182"/>
      <c r="BZ861" s="182"/>
      <c r="CA861" s="182"/>
      <c r="CB861" s="182"/>
      <c r="CC861" s="182"/>
      <c r="CD861" s="182"/>
      <c r="CE861" s="182"/>
      <c r="CF861" s="182"/>
      <c r="CG861" s="182"/>
      <c r="CH861" s="182"/>
      <c r="CI861" s="182"/>
      <c r="CJ861" s="182"/>
      <c r="CK861" s="182"/>
      <c r="CL861" s="182"/>
      <c r="CM861" s="182"/>
      <c r="CN861" s="182"/>
      <c r="CO861" s="182"/>
      <c r="CP861" s="182"/>
      <c r="CQ861" s="182"/>
      <c r="CR861" s="182"/>
      <c r="CS861" s="182"/>
      <c r="CT861" s="182"/>
      <c r="CU861" s="182"/>
      <c r="CV861" s="191"/>
      <c r="CW861" s="21"/>
      <c r="CX861" s="196"/>
    </row>
    <row r="862" spans="1:102" ht="15" customHeight="1" x14ac:dyDescent="0.25">
      <c r="A862" s="220"/>
      <c r="B862" s="230"/>
      <c r="C862" s="223"/>
      <c r="D862" s="226"/>
      <c r="E862" s="228"/>
      <c r="F862" s="32" t="s">
        <v>33</v>
      </c>
      <c r="G862" s="44"/>
      <c r="H862" s="133"/>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134"/>
      <c r="AK862" s="182"/>
      <c r="AL862" s="182"/>
      <c r="AM862" s="182"/>
      <c r="AN862" s="182"/>
      <c r="AO862" s="182"/>
      <c r="AP862" s="182"/>
      <c r="AQ862" s="182"/>
      <c r="AR862" s="182"/>
      <c r="AS862" s="182"/>
      <c r="AT862" s="182"/>
      <c r="AU862" s="182"/>
      <c r="AV862" s="182"/>
      <c r="AW862" s="182"/>
      <c r="AX862" s="182"/>
      <c r="AY862" s="182"/>
      <c r="AZ862" s="182"/>
      <c r="BA862" s="182"/>
      <c r="BB862" s="182"/>
      <c r="BC862" s="182"/>
      <c r="BD862" s="182"/>
      <c r="BE862" s="182"/>
      <c r="BF862" s="182"/>
      <c r="BG862" s="182"/>
      <c r="BH862" s="182"/>
      <c r="BI862" s="182"/>
      <c r="BJ862" s="182"/>
      <c r="BK862" s="182"/>
      <c r="BL862" s="182"/>
      <c r="BM862" s="182"/>
      <c r="BN862" s="182"/>
      <c r="BO862" s="182"/>
      <c r="BP862" s="182"/>
      <c r="BQ862" s="182"/>
      <c r="BR862" s="182"/>
      <c r="BS862" s="182"/>
      <c r="BT862" s="182"/>
      <c r="BU862" s="182"/>
      <c r="BV862" s="182"/>
      <c r="BW862" s="182"/>
      <c r="BX862" s="182"/>
      <c r="BY862" s="182"/>
      <c r="BZ862" s="182"/>
      <c r="CA862" s="182"/>
      <c r="CB862" s="182"/>
      <c r="CC862" s="182"/>
      <c r="CD862" s="182"/>
      <c r="CE862" s="182"/>
      <c r="CF862" s="182"/>
      <c r="CG862" s="182"/>
      <c r="CH862" s="182"/>
      <c r="CI862" s="182"/>
      <c r="CJ862" s="182"/>
      <c r="CK862" s="182"/>
      <c r="CL862" s="182"/>
      <c r="CM862" s="182"/>
      <c r="CN862" s="182"/>
      <c r="CO862" s="182"/>
      <c r="CP862" s="182"/>
      <c r="CQ862" s="182"/>
      <c r="CR862" s="182"/>
      <c r="CS862" s="182"/>
      <c r="CT862" s="182"/>
      <c r="CU862" s="182"/>
      <c r="CV862" s="191"/>
      <c r="CW862" s="21"/>
      <c r="CX862" s="196"/>
    </row>
    <row r="863" spans="1:102" ht="15" customHeight="1" x14ac:dyDescent="0.25">
      <c r="A863" s="220"/>
      <c r="B863" s="230"/>
      <c r="C863" s="223"/>
      <c r="D863" s="226"/>
      <c r="E863" s="228"/>
      <c r="F863" s="47" t="s">
        <v>34</v>
      </c>
      <c r="G863" s="135" t="str">
        <f t="shared" ref="G863" si="200">IF(COUNTIF(I863:CV866,"&gt;0"),"Yes","No")</f>
        <v>No</v>
      </c>
      <c r="H863" s="135"/>
      <c r="I863" s="48"/>
      <c r="J863" s="48"/>
      <c r="K863" s="48"/>
      <c r="L863" s="48"/>
      <c r="M863" s="48"/>
      <c r="N863" s="48"/>
      <c r="O863" s="48"/>
      <c r="P863" s="48"/>
      <c r="Q863" s="48"/>
      <c r="R863" s="48"/>
      <c r="S863" s="48"/>
      <c r="T863" s="48"/>
      <c r="U863" s="48"/>
      <c r="V863" s="48"/>
      <c r="W863" s="48"/>
      <c r="X863" s="48"/>
      <c r="Y863" s="48"/>
      <c r="Z863" s="48"/>
      <c r="AA863" s="48"/>
      <c r="AB863" s="48"/>
      <c r="AC863" s="48"/>
      <c r="AD863" s="48"/>
      <c r="AE863" s="48"/>
      <c r="AF863" s="48"/>
      <c r="AG863" s="48"/>
      <c r="AH863" s="48"/>
      <c r="AI863" s="48"/>
      <c r="AJ863" s="136"/>
      <c r="AK863" s="183"/>
      <c r="AL863" s="183"/>
      <c r="AM863" s="183"/>
      <c r="AN863" s="183"/>
      <c r="AO863" s="183"/>
      <c r="AP863" s="183"/>
      <c r="AQ863" s="183"/>
      <c r="AR863" s="183"/>
      <c r="AS863" s="183"/>
      <c r="AT863" s="183"/>
      <c r="AU863" s="183"/>
      <c r="AV863" s="183"/>
      <c r="AW863" s="183"/>
      <c r="AX863" s="183"/>
      <c r="AY863" s="183"/>
      <c r="AZ863" s="183"/>
      <c r="BA863" s="183"/>
      <c r="BB863" s="183"/>
      <c r="BC863" s="183"/>
      <c r="BD863" s="183"/>
      <c r="BE863" s="183"/>
      <c r="BF863" s="183"/>
      <c r="BG863" s="183"/>
      <c r="BH863" s="183"/>
      <c r="BI863" s="183"/>
      <c r="BJ863" s="183"/>
      <c r="BK863" s="183"/>
      <c r="BL863" s="183"/>
      <c r="BM863" s="183"/>
      <c r="BN863" s="183"/>
      <c r="BO863" s="183"/>
      <c r="BP863" s="183"/>
      <c r="BQ863" s="183"/>
      <c r="BR863" s="183"/>
      <c r="BS863" s="183"/>
      <c r="BT863" s="183"/>
      <c r="BU863" s="183"/>
      <c r="BV863" s="183"/>
      <c r="BW863" s="183"/>
      <c r="BX863" s="183"/>
      <c r="BY863" s="183"/>
      <c r="BZ863" s="183"/>
      <c r="CA863" s="183"/>
      <c r="CB863" s="183"/>
      <c r="CC863" s="183"/>
      <c r="CD863" s="183"/>
      <c r="CE863" s="183"/>
      <c r="CF863" s="183"/>
      <c r="CG863" s="183"/>
      <c r="CH863" s="183"/>
      <c r="CI863" s="183"/>
      <c r="CJ863" s="183"/>
      <c r="CK863" s="183"/>
      <c r="CL863" s="183"/>
      <c r="CM863" s="183"/>
      <c r="CN863" s="183"/>
      <c r="CO863" s="183"/>
      <c r="CP863" s="183"/>
      <c r="CQ863" s="183"/>
      <c r="CR863" s="183"/>
      <c r="CS863" s="183"/>
      <c r="CT863" s="183"/>
      <c r="CU863" s="183"/>
      <c r="CV863" s="192"/>
      <c r="CW863" s="21"/>
      <c r="CX863" s="196"/>
    </row>
    <row r="864" spans="1:102" ht="15" customHeight="1" x14ac:dyDescent="0.25">
      <c r="A864" s="220"/>
      <c r="B864" s="230"/>
      <c r="C864" s="223"/>
      <c r="D864" s="226"/>
      <c r="E864" s="228"/>
      <c r="F864" s="47" t="s">
        <v>35</v>
      </c>
      <c r="G864" s="44"/>
      <c r="H864" s="135"/>
      <c r="I864" s="48"/>
      <c r="J864" s="48"/>
      <c r="K864" s="48"/>
      <c r="L864" s="48"/>
      <c r="M864" s="48"/>
      <c r="N864" s="48"/>
      <c r="O864" s="48"/>
      <c r="P864" s="48"/>
      <c r="Q864" s="48"/>
      <c r="R864" s="48"/>
      <c r="S864" s="48"/>
      <c r="T864" s="48"/>
      <c r="U864" s="48"/>
      <c r="V864" s="48"/>
      <c r="W864" s="48"/>
      <c r="X864" s="48"/>
      <c r="Y864" s="48"/>
      <c r="Z864" s="48"/>
      <c r="AA864" s="48"/>
      <c r="AB864" s="48"/>
      <c r="AC864" s="48"/>
      <c r="AD864" s="48"/>
      <c r="AE864" s="48"/>
      <c r="AF864" s="48"/>
      <c r="AG864" s="48"/>
      <c r="AH864" s="48"/>
      <c r="AI864" s="48"/>
      <c r="AJ864" s="136"/>
      <c r="AK864" s="183"/>
      <c r="AL864" s="183"/>
      <c r="AM864" s="183"/>
      <c r="AN864" s="183"/>
      <c r="AO864" s="183"/>
      <c r="AP864" s="183"/>
      <c r="AQ864" s="183"/>
      <c r="AR864" s="183"/>
      <c r="AS864" s="183"/>
      <c r="AT864" s="183"/>
      <c r="AU864" s="183"/>
      <c r="AV864" s="183"/>
      <c r="AW864" s="183"/>
      <c r="AX864" s="183"/>
      <c r="AY864" s="183"/>
      <c r="AZ864" s="183"/>
      <c r="BA864" s="183"/>
      <c r="BB864" s="183"/>
      <c r="BC864" s="183"/>
      <c r="BD864" s="183"/>
      <c r="BE864" s="183"/>
      <c r="BF864" s="183"/>
      <c r="BG864" s="183"/>
      <c r="BH864" s="183"/>
      <c r="BI864" s="183"/>
      <c r="BJ864" s="183"/>
      <c r="BK864" s="183"/>
      <c r="BL864" s="183"/>
      <c r="BM864" s="183"/>
      <c r="BN864" s="183"/>
      <c r="BO864" s="183"/>
      <c r="BP864" s="183"/>
      <c r="BQ864" s="183"/>
      <c r="BR864" s="183"/>
      <c r="BS864" s="183"/>
      <c r="BT864" s="183"/>
      <c r="BU864" s="183"/>
      <c r="BV864" s="183"/>
      <c r="BW864" s="183"/>
      <c r="BX864" s="183"/>
      <c r="BY864" s="183"/>
      <c r="BZ864" s="183"/>
      <c r="CA864" s="183"/>
      <c r="CB864" s="183"/>
      <c r="CC864" s="183"/>
      <c r="CD864" s="183"/>
      <c r="CE864" s="183"/>
      <c r="CF864" s="183"/>
      <c r="CG864" s="183"/>
      <c r="CH864" s="183"/>
      <c r="CI864" s="183"/>
      <c r="CJ864" s="183"/>
      <c r="CK864" s="183"/>
      <c r="CL864" s="183"/>
      <c r="CM864" s="183"/>
      <c r="CN864" s="183"/>
      <c r="CO864" s="183"/>
      <c r="CP864" s="183"/>
      <c r="CQ864" s="183"/>
      <c r="CR864" s="183"/>
      <c r="CS864" s="183"/>
      <c r="CT864" s="183"/>
      <c r="CU864" s="183"/>
      <c r="CV864" s="192"/>
      <c r="CW864" s="21"/>
      <c r="CX864" s="196"/>
    </row>
    <row r="865" spans="1:102" ht="15" customHeight="1" x14ac:dyDescent="0.25">
      <c r="A865" s="220"/>
      <c r="B865" s="230"/>
      <c r="C865" s="223"/>
      <c r="D865" s="226"/>
      <c r="E865" s="228"/>
      <c r="F865" s="47" t="s">
        <v>36</v>
      </c>
      <c r="G865" s="44"/>
      <c r="H865" s="135"/>
      <c r="I865" s="48"/>
      <c r="J865" s="48"/>
      <c r="K865" s="48"/>
      <c r="L865" s="48"/>
      <c r="M865" s="48"/>
      <c r="N865" s="48"/>
      <c r="O865" s="48"/>
      <c r="P865" s="48"/>
      <c r="Q865" s="48"/>
      <c r="R865" s="48"/>
      <c r="S865" s="48"/>
      <c r="T865" s="48"/>
      <c r="U865" s="48"/>
      <c r="V865" s="48"/>
      <c r="W865" s="48"/>
      <c r="X865" s="48"/>
      <c r="Y865" s="48"/>
      <c r="Z865" s="48"/>
      <c r="AA865" s="48"/>
      <c r="AB865" s="48"/>
      <c r="AC865" s="48"/>
      <c r="AD865" s="48"/>
      <c r="AE865" s="48"/>
      <c r="AF865" s="48"/>
      <c r="AG865" s="48"/>
      <c r="AH865" s="48"/>
      <c r="AI865" s="48"/>
      <c r="AJ865" s="136"/>
      <c r="AK865" s="183"/>
      <c r="AL865" s="183"/>
      <c r="AM865" s="183"/>
      <c r="AN865" s="183"/>
      <c r="AO865" s="183"/>
      <c r="AP865" s="183"/>
      <c r="AQ865" s="183"/>
      <c r="AR865" s="183"/>
      <c r="AS865" s="183"/>
      <c r="AT865" s="183"/>
      <c r="AU865" s="183"/>
      <c r="AV865" s="183"/>
      <c r="AW865" s="183"/>
      <c r="AX865" s="183"/>
      <c r="AY865" s="183"/>
      <c r="AZ865" s="183"/>
      <c r="BA865" s="183"/>
      <c r="BB865" s="183"/>
      <c r="BC865" s="183"/>
      <c r="BD865" s="183"/>
      <c r="BE865" s="183"/>
      <c r="BF865" s="183"/>
      <c r="BG865" s="183"/>
      <c r="BH865" s="183"/>
      <c r="BI865" s="183"/>
      <c r="BJ865" s="183"/>
      <c r="BK865" s="183"/>
      <c r="BL865" s="183"/>
      <c r="BM865" s="183"/>
      <c r="BN865" s="183"/>
      <c r="BO865" s="183"/>
      <c r="BP865" s="183"/>
      <c r="BQ865" s="183"/>
      <c r="BR865" s="183"/>
      <c r="BS865" s="183"/>
      <c r="BT865" s="183"/>
      <c r="BU865" s="183"/>
      <c r="BV865" s="183"/>
      <c r="BW865" s="183"/>
      <c r="BX865" s="183"/>
      <c r="BY865" s="183"/>
      <c r="BZ865" s="183"/>
      <c r="CA865" s="183"/>
      <c r="CB865" s="183"/>
      <c r="CC865" s="183"/>
      <c r="CD865" s="183"/>
      <c r="CE865" s="183"/>
      <c r="CF865" s="183"/>
      <c r="CG865" s="183"/>
      <c r="CH865" s="183"/>
      <c r="CI865" s="183"/>
      <c r="CJ865" s="183"/>
      <c r="CK865" s="183"/>
      <c r="CL865" s="183"/>
      <c r="CM865" s="183"/>
      <c r="CN865" s="183"/>
      <c r="CO865" s="183"/>
      <c r="CP865" s="183"/>
      <c r="CQ865" s="183"/>
      <c r="CR865" s="183"/>
      <c r="CS865" s="183"/>
      <c r="CT865" s="183"/>
      <c r="CU865" s="183"/>
      <c r="CV865" s="192"/>
      <c r="CW865" s="21"/>
      <c r="CX865" s="196"/>
    </row>
    <row r="866" spans="1:102" ht="15" customHeight="1" x14ac:dyDescent="0.25">
      <c r="A866" s="220"/>
      <c r="B866" s="230"/>
      <c r="C866" s="223"/>
      <c r="D866" s="226"/>
      <c r="E866" s="228"/>
      <c r="F866" s="47" t="s">
        <v>37</v>
      </c>
      <c r="G866" s="44"/>
      <c r="H866" s="135"/>
      <c r="I866" s="48"/>
      <c r="J866" s="48"/>
      <c r="K866" s="48"/>
      <c r="L866" s="48"/>
      <c r="M866" s="48"/>
      <c r="N866" s="48"/>
      <c r="O866" s="48"/>
      <c r="P866" s="48"/>
      <c r="Q866" s="48"/>
      <c r="R866" s="48"/>
      <c r="S866" s="48"/>
      <c r="T866" s="48"/>
      <c r="U866" s="48"/>
      <c r="V866" s="48"/>
      <c r="W866" s="48"/>
      <c r="X866" s="48"/>
      <c r="Y866" s="48"/>
      <c r="Z866" s="48"/>
      <c r="AA866" s="48"/>
      <c r="AB866" s="48"/>
      <c r="AC866" s="48"/>
      <c r="AD866" s="48"/>
      <c r="AE866" s="48"/>
      <c r="AF866" s="48"/>
      <c r="AG866" s="48"/>
      <c r="AH866" s="48"/>
      <c r="AI866" s="48"/>
      <c r="AJ866" s="136"/>
      <c r="AK866" s="183"/>
      <c r="AL866" s="183"/>
      <c r="AM866" s="183"/>
      <c r="AN866" s="183"/>
      <c r="AO866" s="183"/>
      <c r="AP866" s="183"/>
      <c r="AQ866" s="183"/>
      <c r="AR866" s="183"/>
      <c r="AS866" s="183"/>
      <c r="AT866" s="183"/>
      <c r="AU866" s="183"/>
      <c r="AV866" s="183"/>
      <c r="AW866" s="183"/>
      <c r="AX866" s="183"/>
      <c r="AY866" s="183"/>
      <c r="AZ866" s="183"/>
      <c r="BA866" s="183"/>
      <c r="BB866" s="183"/>
      <c r="BC866" s="183"/>
      <c r="BD866" s="183"/>
      <c r="BE866" s="183"/>
      <c r="BF866" s="183"/>
      <c r="BG866" s="183"/>
      <c r="BH866" s="183"/>
      <c r="BI866" s="183"/>
      <c r="BJ866" s="183"/>
      <c r="BK866" s="183"/>
      <c r="BL866" s="183"/>
      <c r="BM866" s="183"/>
      <c r="BN866" s="183"/>
      <c r="BO866" s="183"/>
      <c r="BP866" s="183"/>
      <c r="BQ866" s="183"/>
      <c r="BR866" s="183"/>
      <c r="BS866" s="183"/>
      <c r="BT866" s="183"/>
      <c r="BU866" s="183"/>
      <c r="BV866" s="183"/>
      <c r="BW866" s="183"/>
      <c r="BX866" s="183"/>
      <c r="BY866" s="183"/>
      <c r="BZ866" s="183"/>
      <c r="CA866" s="183"/>
      <c r="CB866" s="183"/>
      <c r="CC866" s="183"/>
      <c r="CD866" s="183"/>
      <c r="CE866" s="183"/>
      <c r="CF866" s="183"/>
      <c r="CG866" s="183"/>
      <c r="CH866" s="183"/>
      <c r="CI866" s="183"/>
      <c r="CJ866" s="183"/>
      <c r="CK866" s="183"/>
      <c r="CL866" s="183"/>
      <c r="CM866" s="183"/>
      <c r="CN866" s="183"/>
      <c r="CO866" s="183"/>
      <c r="CP866" s="183"/>
      <c r="CQ866" s="183"/>
      <c r="CR866" s="183"/>
      <c r="CS866" s="183"/>
      <c r="CT866" s="183"/>
      <c r="CU866" s="183"/>
      <c r="CV866" s="192"/>
      <c r="CW866" s="21"/>
      <c r="CX866" s="196"/>
    </row>
    <row r="867" spans="1:102" ht="15" customHeight="1" x14ac:dyDescent="0.25">
      <c r="A867" s="220"/>
      <c r="B867" s="230"/>
      <c r="C867" s="223"/>
      <c r="D867" s="226"/>
      <c r="E867" s="228"/>
      <c r="F867" s="49" t="s">
        <v>38</v>
      </c>
      <c r="G867" s="137" t="str">
        <f t="shared" ref="G867" si="201">IF(COUNTIF(I867:CV870,"&gt;0"),"Yes","No")</f>
        <v>No</v>
      </c>
      <c r="H867" s="137"/>
      <c r="I867" s="50"/>
      <c r="J867" s="50"/>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138"/>
      <c r="AK867" s="184"/>
      <c r="AL867" s="184"/>
      <c r="AM867" s="184"/>
      <c r="AN867" s="184"/>
      <c r="AO867" s="184"/>
      <c r="AP867" s="184"/>
      <c r="AQ867" s="184"/>
      <c r="AR867" s="184"/>
      <c r="AS867" s="184"/>
      <c r="AT867" s="184"/>
      <c r="AU867" s="184"/>
      <c r="AV867" s="184"/>
      <c r="AW867" s="184"/>
      <c r="AX867" s="184"/>
      <c r="AY867" s="184"/>
      <c r="AZ867" s="184"/>
      <c r="BA867" s="184"/>
      <c r="BB867" s="184"/>
      <c r="BC867" s="184"/>
      <c r="BD867" s="184"/>
      <c r="BE867" s="184"/>
      <c r="BF867" s="184"/>
      <c r="BG867" s="184"/>
      <c r="BH867" s="184"/>
      <c r="BI867" s="184"/>
      <c r="BJ867" s="184"/>
      <c r="BK867" s="184"/>
      <c r="BL867" s="184"/>
      <c r="BM867" s="184"/>
      <c r="BN867" s="184"/>
      <c r="BO867" s="184"/>
      <c r="BP867" s="184"/>
      <c r="BQ867" s="184"/>
      <c r="BR867" s="184"/>
      <c r="BS867" s="184"/>
      <c r="BT867" s="184"/>
      <c r="BU867" s="184"/>
      <c r="BV867" s="184"/>
      <c r="BW867" s="184"/>
      <c r="BX867" s="184"/>
      <c r="BY867" s="184"/>
      <c r="BZ867" s="184"/>
      <c r="CA867" s="184"/>
      <c r="CB867" s="184"/>
      <c r="CC867" s="184"/>
      <c r="CD867" s="184"/>
      <c r="CE867" s="184"/>
      <c r="CF867" s="184"/>
      <c r="CG867" s="184"/>
      <c r="CH867" s="184"/>
      <c r="CI867" s="184"/>
      <c r="CJ867" s="184"/>
      <c r="CK867" s="184"/>
      <c r="CL867" s="184"/>
      <c r="CM867" s="184"/>
      <c r="CN867" s="184"/>
      <c r="CO867" s="184"/>
      <c r="CP867" s="184"/>
      <c r="CQ867" s="184"/>
      <c r="CR867" s="184"/>
      <c r="CS867" s="184"/>
      <c r="CT867" s="184"/>
      <c r="CU867" s="184"/>
      <c r="CV867" s="193"/>
      <c r="CW867" s="21"/>
      <c r="CX867" s="196"/>
    </row>
    <row r="868" spans="1:102" ht="15" customHeight="1" x14ac:dyDescent="0.25">
      <c r="A868" s="220"/>
      <c r="B868" s="230"/>
      <c r="C868" s="223"/>
      <c r="D868" s="226"/>
      <c r="E868" s="228"/>
      <c r="F868" s="49" t="s">
        <v>39</v>
      </c>
      <c r="G868" s="44"/>
      <c r="H868" s="137"/>
      <c r="I868" s="50"/>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138"/>
      <c r="AK868" s="184"/>
      <c r="AL868" s="184"/>
      <c r="AM868" s="184"/>
      <c r="AN868" s="184"/>
      <c r="AO868" s="184"/>
      <c r="AP868" s="184"/>
      <c r="AQ868" s="184"/>
      <c r="AR868" s="184"/>
      <c r="AS868" s="184"/>
      <c r="AT868" s="184"/>
      <c r="AU868" s="184"/>
      <c r="AV868" s="184"/>
      <c r="AW868" s="184"/>
      <c r="AX868" s="184"/>
      <c r="AY868" s="184"/>
      <c r="AZ868" s="184"/>
      <c r="BA868" s="184"/>
      <c r="BB868" s="184"/>
      <c r="BC868" s="184"/>
      <c r="BD868" s="184"/>
      <c r="BE868" s="184"/>
      <c r="BF868" s="184"/>
      <c r="BG868" s="184"/>
      <c r="BH868" s="184"/>
      <c r="BI868" s="184"/>
      <c r="BJ868" s="184"/>
      <c r="BK868" s="184"/>
      <c r="BL868" s="184"/>
      <c r="BM868" s="184"/>
      <c r="BN868" s="184"/>
      <c r="BO868" s="184"/>
      <c r="BP868" s="184"/>
      <c r="BQ868" s="184"/>
      <c r="BR868" s="184"/>
      <c r="BS868" s="184"/>
      <c r="BT868" s="184"/>
      <c r="BU868" s="184"/>
      <c r="BV868" s="184"/>
      <c r="BW868" s="184"/>
      <c r="BX868" s="184"/>
      <c r="BY868" s="184"/>
      <c r="BZ868" s="184"/>
      <c r="CA868" s="184"/>
      <c r="CB868" s="184"/>
      <c r="CC868" s="184"/>
      <c r="CD868" s="184"/>
      <c r="CE868" s="184"/>
      <c r="CF868" s="184"/>
      <c r="CG868" s="184"/>
      <c r="CH868" s="184"/>
      <c r="CI868" s="184"/>
      <c r="CJ868" s="184"/>
      <c r="CK868" s="184"/>
      <c r="CL868" s="184"/>
      <c r="CM868" s="184"/>
      <c r="CN868" s="184"/>
      <c r="CO868" s="184"/>
      <c r="CP868" s="184"/>
      <c r="CQ868" s="184"/>
      <c r="CR868" s="184"/>
      <c r="CS868" s="184"/>
      <c r="CT868" s="184"/>
      <c r="CU868" s="184"/>
      <c r="CV868" s="193"/>
      <c r="CW868" s="21"/>
      <c r="CX868" s="196"/>
    </row>
    <row r="869" spans="1:102" ht="15" customHeight="1" x14ac:dyDescent="0.25">
      <c r="A869" s="220"/>
      <c r="B869" s="230"/>
      <c r="C869" s="223"/>
      <c r="D869" s="226"/>
      <c r="E869" s="228"/>
      <c r="F869" s="49" t="s">
        <v>40</v>
      </c>
      <c r="G869" s="44"/>
      <c r="H869" s="137"/>
      <c r="I869" s="50"/>
      <c r="J869" s="50"/>
      <c r="K869" s="50"/>
      <c r="L869" s="50"/>
      <c r="M869" s="50"/>
      <c r="N869" s="50"/>
      <c r="O869" s="50"/>
      <c r="P869" s="50"/>
      <c r="Q869" s="50"/>
      <c r="R869" s="50"/>
      <c r="S869" s="50"/>
      <c r="T869" s="50"/>
      <c r="U869" s="50"/>
      <c r="V869" s="50"/>
      <c r="W869" s="50"/>
      <c r="X869" s="50"/>
      <c r="Y869" s="50"/>
      <c r="Z869" s="50"/>
      <c r="AA869" s="50"/>
      <c r="AB869" s="50"/>
      <c r="AC869" s="50"/>
      <c r="AD869" s="50"/>
      <c r="AE869" s="50"/>
      <c r="AF869" s="50"/>
      <c r="AG869" s="50"/>
      <c r="AH869" s="50"/>
      <c r="AI869" s="50"/>
      <c r="AJ869" s="138"/>
      <c r="AK869" s="184"/>
      <c r="AL869" s="184"/>
      <c r="AM869" s="184"/>
      <c r="AN869" s="184"/>
      <c r="AO869" s="184"/>
      <c r="AP869" s="184"/>
      <c r="AQ869" s="184"/>
      <c r="AR869" s="184"/>
      <c r="AS869" s="184"/>
      <c r="AT869" s="184"/>
      <c r="AU869" s="184"/>
      <c r="AV869" s="184"/>
      <c r="AW869" s="184"/>
      <c r="AX869" s="184"/>
      <c r="AY869" s="184"/>
      <c r="AZ869" s="184"/>
      <c r="BA869" s="184"/>
      <c r="BB869" s="184"/>
      <c r="BC869" s="184"/>
      <c r="BD869" s="184"/>
      <c r="BE869" s="184"/>
      <c r="BF869" s="184"/>
      <c r="BG869" s="184"/>
      <c r="BH869" s="184"/>
      <c r="BI869" s="184"/>
      <c r="BJ869" s="184"/>
      <c r="BK869" s="184"/>
      <c r="BL869" s="184"/>
      <c r="BM869" s="184"/>
      <c r="BN869" s="184"/>
      <c r="BO869" s="184"/>
      <c r="BP869" s="184"/>
      <c r="BQ869" s="184"/>
      <c r="BR869" s="184"/>
      <c r="BS869" s="184"/>
      <c r="BT869" s="184"/>
      <c r="BU869" s="184"/>
      <c r="BV869" s="184"/>
      <c r="BW869" s="184"/>
      <c r="BX869" s="184"/>
      <c r="BY869" s="184"/>
      <c r="BZ869" s="184"/>
      <c r="CA869" s="184"/>
      <c r="CB869" s="184"/>
      <c r="CC869" s="184"/>
      <c r="CD869" s="184"/>
      <c r="CE869" s="184"/>
      <c r="CF869" s="184"/>
      <c r="CG869" s="184"/>
      <c r="CH869" s="184"/>
      <c r="CI869" s="184"/>
      <c r="CJ869" s="184"/>
      <c r="CK869" s="184"/>
      <c r="CL869" s="184"/>
      <c r="CM869" s="184"/>
      <c r="CN869" s="184"/>
      <c r="CO869" s="184"/>
      <c r="CP869" s="184"/>
      <c r="CQ869" s="184"/>
      <c r="CR869" s="184"/>
      <c r="CS869" s="184"/>
      <c r="CT869" s="184"/>
      <c r="CU869" s="184"/>
      <c r="CV869" s="193"/>
      <c r="CW869" s="21"/>
      <c r="CX869" s="196"/>
    </row>
    <row r="870" spans="1:102" ht="15" customHeight="1" x14ac:dyDescent="0.25">
      <c r="A870" s="220"/>
      <c r="B870" s="230"/>
      <c r="C870" s="223"/>
      <c r="D870" s="226"/>
      <c r="E870" s="228"/>
      <c r="F870" s="49" t="s">
        <v>41</v>
      </c>
      <c r="G870" s="44"/>
      <c r="H870" s="137"/>
      <c r="I870" s="50"/>
      <c r="J870" s="50"/>
      <c r="K870" s="50"/>
      <c r="L870" s="50"/>
      <c r="M870" s="50"/>
      <c r="N870" s="50"/>
      <c r="O870" s="50"/>
      <c r="P870" s="50"/>
      <c r="Q870" s="50"/>
      <c r="R870" s="50"/>
      <c r="S870" s="50"/>
      <c r="T870" s="50"/>
      <c r="U870" s="50"/>
      <c r="V870" s="50"/>
      <c r="W870" s="50"/>
      <c r="X870" s="50"/>
      <c r="Y870" s="50"/>
      <c r="Z870" s="50"/>
      <c r="AA870" s="50"/>
      <c r="AB870" s="50"/>
      <c r="AC870" s="50"/>
      <c r="AD870" s="50"/>
      <c r="AE870" s="50"/>
      <c r="AF870" s="50"/>
      <c r="AG870" s="50"/>
      <c r="AH870" s="50"/>
      <c r="AI870" s="50"/>
      <c r="AJ870" s="138"/>
      <c r="AK870" s="184"/>
      <c r="AL870" s="184"/>
      <c r="AM870" s="184"/>
      <c r="AN870" s="184"/>
      <c r="AO870" s="184"/>
      <c r="AP870" s="184"/>
      <c r="AQ870" s="184"/>
      <c r="AR870" s="184"/>
      <c r="AS870" s="184"/>
      <c r="AT870" s="184"/>
      <c r="AU870" s="184"/>
      <c r="AV870" s="184"/>
      <c r="AW870" s="184"/>
      <c r="AX870" s="184"/>
      <c r="AY870" s="184"/>
      <c r="AZ870" s="184"/>
      <c r="BA870" s="184"/>
      <c r="BB870" s="184"/>
      <c r="BC870" s="184"/>
      <c r="BD870" s="184"/>
      <c r="BE870" s="184"/>
      <c r="BF870" s="184"/>
      <c r="BG870" s="184"/>
      <c r="BH870" s="184"/>
      <c r="BI870" s="184"/>
      <c r="BJ870" s="184"/>
      <c r="BK870" s="184"/>
      <c r="BL870" s="184"/>
      <c r="BM870" s="184"/>
      <c r="BN870" s="184"/>
      <c r="BO870" s="184"/>
      <c r="BP870" s="184"/>
      <c r="BQ870" s="184"/>
      <c r="BR870" s="184"/>
      <c r="BS870" s="184"/>
      <c r="BT870" s="184"/>
      <c r="BU870" s="184"/>
      <c r="BV870" s="184"/>
      <c r="BW870" s="184"/>
      <c r="BX870" s="184"/>
      <c r="BY870" s="184"/>
      <c r="BZ870" s="184"/>
      <c r="CA870" s="184"/>
      <c r="CB870" s="184"/>
      <c r="CC870" s="184"/>
      <c r="CD870" s="184"/>
      <c r="CE870" s="184"/>
      <c r="CF870" s="184"/>
      <c r="CG870" s="184"/>
      <c r="CH870" s="184"/>
      <c r="CI870" s="184"/>
      <c r="CJ870" s="184"/>
      <c r="CK870" s="184"/>
      <c r="CL870" s="184"/>
      <c r="CM870" s="184"/>
      <c r="CN870" s="184"/>
      <c r="CO870" s="184"/>
      <c r="CP870" s="184"/>
      <c r="CQ870" s="184"/>
      <c r="CR870" s="184"/>
      <c r="CS870" s="184"/>
      <c r="CT870" s="184"/>
      <c r="CU870" s="184"/>
      <c r="CV870" s="193"/>
      <c r="CW870" s="21"/>
      <c r="CX870" s="196"/>
    </row>
    <row r="871" spans="1:102" ht="15" customHeight="1" x14ac:dyDescent="0.25">
      <c r="A871" s="220"/>
      <c r="B871" s="230"/>
      <c r="C871" s="223"/>
      <c r="D871" s="226"/>
      <c r="E871" s="228"/>
      <c r="F871" s="77" t="s">
        <v>42</v>
      </c>
      <c r="G871" s="139" t="str">
        <f t="shared" ref="G871" si="202">IF(COUNTIF(I871:CV874,"&gt;0"),"Yes","No")</f>
        <v>No</v>
      </c>
      <c r="H871" s="139"/>
      <c r="I871" s="78"/>
      <c r="J871" s="78"/>
      <c r="K871" s="78"/>
      <c r="L871" s="78"/>
      <c r="M871" s="78"/>
      <c r="N871" s="78"/>
      <c r="O871" s="78"/>
      <c r="P871" s="78"/>
      <c r="Q871" s="78"/>
      <c r="R871" s="78"/>
      <c r="S871" s="78"/>
      <c r="T871" s="78"/>
      <c r="U871" s="78"/>
      <c r="V871" s="78"/>
      <c r="W871" s="78"/>
      <c r="X871" s="78"/>
      <c r="Y871" s="78"/>
      <c r="Z871" s="78"/>
      <c r="AA871" s="78"/>
      <c r="AB871" s="78"/>
      <c r="AC871" s="78"/>
      <c r="AD871" s="78"/>
      <c r="AE871" s="78"/>
      <c r="AF871" s="78"/>
      <c r="AG871" s="78"/>
      <c r="AH871" s="78"/>
      <c r="AI871" s="78"/>
      <c r="AJ871" s="140"/>
      <c r="AK871" s="185"/>
      <c r="AL871" s="185"/>
      <c r="AM871" s="185"/>
      <c r="AN871" s="185"/>
      <c r="AO871" s="185"/>
      <c r="AP871" s="185"/>
      <c r="AQ871" s="185"/>
      <c r="AR871" s="185"/>
      <c r="AS871" s="185"/>
      <c r="AT871" s="185"/>
      <c r="AU871" s="185"/>
      <c r="AV871" s="185"/>
      <c r="AW871" s="185"/>
      <c r="AX871" s="185"/>
      <c r="AY871" s="185"/>
      <c r="AZ871" s="185"/>
      <c r="BA871" s="185"/>
      <c r="BB871" s="185"/>
      <c r="BC871" s="185"/>
      <c r="BD871" s="185"/>
      <c r="BE871" s="185"/>
      <c r="BF871" s="185"/>
      <c r="BG871" s="185"/>
      <c r="BH871" s="185"/>
      <c r="BI871" s="185"/>
      <c r="BJ871" s="185"/>
      <c r="BK871" s="185"/>
      <c r="BL871" s="185"/>
      <c r="BM871" s="185"/>
      <c r="BN871" s="185"/>
      <c r="BO871" s="185"/>
      <c r="BP871" s="185"/>
      <c r="BQ871" s="185"/>
      <c r="BR871" s="185"/>
      <c r="BS871" s="185"/>
      <c r="BT871" s="185"/>
      <c r="BU871" s="185"/>
      <c r="BV871" s="185"/>
      <c r="BW871" s="185"/>
      <c r="BX871" s="185"/>
      <c r="BY871" s="185"/>
      <c r="BZ871" s="185"/>
      <c r="CA871" s="185"/>
      <c r="CB871" s="185"/>
      <c r="CC871" s="185"/>
      <c r="CD871" s="185"/>
      <c r="CE871" s="185"/>
      <c r="CF871" s="185"/>
      <c r="CG871" s="185"/>
      <c r="CH871" s="185"/>
      <c r="CI871" s="185"/>
      <c r="CJ871" s="185"/>
      <c r="CK871" s="185"/>
      <c r="CL871" s="185"/>
      <c r="CM871" s="185"/>
      <c r="CN871" s="185"/>
      <c r="CO871" s="185"/>
      <c r="CP871" s="185"/>
      <c r="CQ871" s="185"/>
      <c r="CR871" s="185"/>
      <c r="CS871" s="185"/>
      <c r="CT871" s="185"/>
      <c r="CU871" s="185"/>
      <c r="CV871" s="194"/>
      <c r="CW871" s="21"/>
      <c r="CX871" s="196"/>
    </row>
    <row r="872" spans="1:102" ht="15" customHeight="1" x14ac:dyDescent="0.25">
      <c r="A872" s="220"/>
      <c r="B872" s="230"/>
      <c r="C872" s="223"/>
      <c r="D872" s="226"/>
      <c r="E872" s="228"/>
      <c r="F872" s="77" t="s">
        <v>43</v>
      </c>
      <c r="G872" s="44"/>
      <c r="H872" s="139"/>
      <c r="I872" s="78"/>
      <c r="J872" s="78"/>
      <c r="K872" s="78"/>
      <c r="L872" s="78"/>
      <c r="M872" s="78"/>
      <c r="N872" s="78"/>
      <c r="O872" s="78"/>
      <c r="P872" s="78"/>
      <c r="Q872" s="78"/>
      <c r="R872" s="78"/>
      <c r="S872" s="78"/>
      <c r="T872" s="78"/>
      <c r="U872" s="78"/>
      <c r="V872" s="78"/>
      <c r="W872" s="78"/>
      <c r="X872" s="78"/>
      <c r="Y872" s="78"/>
      <c r="Z872" s="78"/>
      <c r="AA872" s="78"/>
      <c r="AB872" s="78"/>
      <c r="AC872" s="78"/>
      <c r="AD872" s="78"/>
      <c r="AE872" s="78"/>
      <c r="AF872" s="78"/>
      <c r="AG872" s="78"/>
      <c r="AH872" s="78"/>
      <c r="AI872" s="78"/>
      <c r="AJ872" s="140"/>
      <c r="AK872" s="185"/>
      <c r="AL872" s="185"/>
      <c r="AM872" s="185"/>
      <c r="AN872" s="185"/>
      <c r="AO872" s="185"/>
      <c r="AP872" s="185"/>
      <c r="AQ872" s="185"/>
      <c r="AR872" s="185"/>
      <c r="AS872" s="185"/>
      <c r="AT872" s="185"/>
      <c r="AU872" s="185"/>
      <c r="AV872" s="185"/>
      <c r="AW872" s="185"/>
      <c r="AX872" s="185"/>
      <c r="AY872" s="185"/>
      <c r="AZ872" s="185"/>
      <c r="BA872" s="185"/>
      <c r="BB872" s="185"/>
      <c r="BC872" s="185"/>
      <c r="BD872" s="185"/>
      <c r="BE872" s="185"/>
      <c r="BF872" s="185"/>
      <c r="BG872" s="185"/>
      <c r="BH872" s="185"/>
      <c r="BI872" s="185"/>
      <c r="BJ872" s="185"/>
      <c r="BK872" s="185"/>
      <c r="BL872" s="185"/>
      <c r="BM872" s="185"/>
      <c r="BN872" s="185"/>
      <c r="BO872" s="185"/>
      <c r="BP872" s="185"/>
      <c r="BQ872" s="185"/>
      <c r="BR872" s="185"/>
      <c r="BS872" s="185"/>
      <c r="BT872" s="185"/>
      <c r="BU872" s="185"/>
      <c r="BV872" s="185"/>
      <c r="BW872" s="185"/>
      <c r="BX872" s="185"/>
      <c r="BY872" s="185"/>
      <c r="BZ872" s="185"/>
      <c r="CA872" s="185"/>
      <c r="CB872" s="185"/>
      <c r="CC872" s="185"/>
      <c r="CD872" s="185"/>
      <c r="CE872" s="185"/>
      <c r="CF872" s="185"/>
      <c r="CG872" s="185"/>
      <c r="CH872" s="185"/>
      <c r="CI872" s="185"/>
      <c r="CJ872" s="185"/>
      <c r="CK872" s="185"/>
      <c r="CL872" s="185"/>
      <c r="CM872" s="185"/>
      <c r="CN872" s="185"/>
      <c r="CO872" s="185"/>
      <c r="CP872" s="185"/>
      <c r="CQ872" s="185"/>
      <c r="CR872" s="185"/>
      <c r="CS872" s="185"/>
      <c r="CT872" s="185"/>
      <c r="CU872" s="185"/>
      <c r="CV872" s="194"/>
      <c r="CW872" s="21"/>
      <c r="CX872" s="196"/>
    </row>
    <row r="873" spans="1:102" ht="15" customHeight="1" x14ac:dyDescent="0.25">
      <c r="A873" s="220"/>
      <c r="B873" s="230"/>
      <c r="C873" s="223"/>
      <c r="D873" s="226"/>
      <c r="E873" s="228"/>
      <c r="F873" s="77" t="s">
        <v>44</v>
      </c>
      <c r="G873" s="44"/>
      <c r="H873" s="139"/>
      <c r="I873" s="78"/>
      <c r="J873" s="78"/>
      <c r="K873" s="78"/>
      <c r="L873" s="78"/>
      <c r="M873" s="78"/>
      <c r="N873" s="78"/>
      <c r="O873" s="78"/>
      <c r="P873" s="78"/>
      <c r="Q873" s="78"/>
      <c r="R873" s="78"/>
      <c r="S873" s="78"/>
      <c r="T873" s="78"/>
      <c r="U873" s="78"/>
      <c r="V873" s="78"/>
      <c r="W873" s="78"/>
      <c r="X873" s="78"/>
      <c r="Y873" s="78"/>
      <c r="Z873" s="78"/>
      <c r="AA873" s="78"/>
      <c r="AB873" s="78"/>
      <c r="AC873" s="78"/>
      <c r="AD873" s="78"/>
      <c r="AE873" s="78"/>
      <c r="AF873" s="78"/>
      <c r="AG873" s="78"/>
      <c r="AH873" s="78"/>
      <c r="AI873" s="78"/>
      <c r="AJ873" s="140"/>
      <c r="AK873" s="185"/>
      <c r="AL873" s="185"/>
      <c r="AM873" s="185"/>
      <c r="AN873" s="185"/>
      <c r="AO873" s="185"/>
      <c r="AP873" s="185"/>
      <c r="AQ873" s="185"/>
      <c r="AR873" s="185"/>
      <c r="AS873" s="185"/>
      <c r="AT873" s="185"/>
      <c r="AU873" s="185"/>
      <c r="AV873" s="185"/>
      <c r="AW873" s="185"/>
      <c r="AX873" s="185"/>
      <c r="AY873" s="185"/>
      <c r="AZ873" s="185"/>
      <c r="BA873" s="185"/>
      <c r="BB873" s="185"/>
      <c r="BC873" s="185"/>
      <c r="BD873" s="185"/>
      <c r="BE873" s="185"/>
      <c r="BF873" s="185"/>
      <c r="BG873" s="185"/>
      <c r="BH873" s="185"/>
      <c r="BI873" s="185"/>
      <c r="BJ873" s="185"/>
      <c r="BK873" s="185"/>
      <c r="BL873" s="185"/>
      <c r="BM873" s="185"/>
      <c r="BN873" s="185"/>
      <c r="BO873" s="185"/>
      <c r="BP873" s="185"/>
      <c r="BQ873" s="185"/>
      <c r="BR873" s="185"/>
      <c r="BS873" s="185"/>
      <c r="BT873" s="185"/>
      <c r="BU873" s="185"/>
      <c r="BV873" s="185"/>
      <c r="BW873" s="185"/>
      <c r="BX873" s="185"/>
      <c r="BY873" s="185"/>
      <c r="BZ873" s="185"/>
      <c r="CA873" s="185"/>
      <c r="CB873" s="185"/>
      <c r="CC873" s="185"/>
      <c r="CD873" s="185"/>
      <c r="CE873" s="185"/>
      <c r="CF873" s="185"/>
      <c r="CG873" s="185"/>
      <c r="CH873" s="185"/>
      <c r="CI873" s="185"/>
      <c r="CJ873" s="185"/>
      <c r="CK873" s="185"/>
      <c r="CL873" s="185"/>
      <c r="CM873" s="185"/>
      <c r="CN873" s="185"/>
      <c r="CO873" s="185"/>
      <c r="CP873" s="185"/>
      <c r="CQ873" s="185"/>
      <c r="CR873" s="185"/>
      <c r="CS873" s="185"/>
      <c r="CT873" s="185"/>
      <c r="CU873" s="185"/>
      <c r="CV873" s="194"/>
      <c r="CW873" s="21"/>
      <c r="CX873" s="196"/>
    </row>
    <row r="874" spans="1:102" ht="15" customHeight="1" thickBot="1" x14ac:dyDescent="0.3">
      <c r="A874" s="221"/>
      <c r="B874" s="231"/>
      <c r="C874" s="224"/>
      <c r="D874" s="227"/>
      <c r="E874" s="228"/>
      <c r="F874" s="79" t="s">
        <v>45</v>
      </c>
      <c r="G874" s="44"/>
      <c r="H874" s="141"/>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142"/>
      <c r="AK874" s="186"/>
      <c r="AL874" s="186"/>
      <c r="AM874" s="186"/>
      <c r="AN874" s="186"/>
      <c r="AO874" s="186"/>
      <c r="AP874" s="186"/>
      <c r="AQ874" s="186"/>
      <c r="AR874" s="186"/>
      <c r="AS874" s="186"/>
      <c r="AT874" s="186"/>
      <c r="AU874" s="186"/>
      <c r="AV874" s="186"/>
      <c r="AW874" s="186"/>
      <c r="AX874" s="186"/>
      <c r="AY874" s="186"/>
      <c r="AZ874" s="186"/>
      <c r="BA874" s="186"/>
      <c r="BB874" s="186"/>
      <c r="BC874" s="186"/>
      <c r="BD874" s="186"/>
      <c r="BE874" s="186"/>
      <c r="BF874" s="186"/>
      <c r="BG874" s="186"/>
      <c r="BH874" s="186"/>
      <c r="BI874" s="186"/>
      <c r="BJ874" s="186"/>
      <c r="BK874" s="186"/>
      <c r="BL874" s="186"/>
      <c r="BM874" s="186"/>
      <c r="BN874" s="186"/>
      <c r="BO874" s="186"/>
      <c r="BP874" s="186"/>
      <c r="BQ874" s="186"/>
      <c r="BR874" s="186"/>
      <c r="BS874" s="186"/>
      <c r="BT874" s="186"/>
      <c r="BU874" s="186"/>
      <c r="BV874" s="186"/>
      <c r="BW874" s="186"/>
      <c r="BX874" s="186"/>
      <c r="BY874" s="186"/>
      <c r="BZ874" s="186"/>
      <c r="CA874" s="186"/>
      <c r="CB874" s="186"/>
      <c r="CC874" s="186"/>
      <c r="CD874" s="186"/>
      <c r="CE874" s="186"/>
      <c r="CF874" s="186"/>
      <c r="CG874" s="186"/>
      <c r="CH874" s="186"/>
      <c r="CI874" s="186"/>
      <c r="CJ874" s="186"/>
      <c r="CK874" s="186"/>
      <c r="CL874" s="186"/>
      <c r="CM874" s="186"/>
      <c r="CN874" s="186"/>
      <c r="CO874" s="186"/>
      <c r="CP874" s="186"/>
      <c r="CQ874" s="186"/>
      <c r="CR874" s="186"/>
      <c r="CS874" s="186"/>
      <c r="CT874" s="186"/>
      <c r="CU874" s="186"/>
      <c r="CV874" s="195"/>
      <c r="CW874" s="21"/>
      <c r="CX874" s="196"/>
    </row>
    <row r="875" spans="1:102" ht="15" customHeight="1" thickBot="1" x14ac:dyDescent="0.3">
      <c r="A875" s="219"/>
      <c r="B875" s="158" t="s">
        <v>15</v>
      </c>
      <c r="C875" s="222"/>
      <c r="D875" s="225"/>
      <c r="E875" s="228"/>
      <c r="F875" s="51" t="s">
        <v>16</v>
      </c>
      <c r="G875" s="22" t="str">
        <f t="shared" ref="G875" si="203">IF(COUNTIF(I875:CV878,"&gt;0"),"Yes","No")</f>
        <v>No</v>
      </c>
      <c r="H875" s="126"/>
      <c r="I875" s="113"/>
      <c r="J875" s="112"/>
      <c r="K875" s="112"/>
      <c r="L875" s="112"/>
      <c r="M875" s="112"/>
      <c r="N875" s="113"/>
      <c r="O875" s="113"/>
      <c r="P875" s="113"/>
      <c r="Q875" s="113"/>
      <c r="R875" s="113"/>
      <c r="S875" s="113"/>
      <c r="T875" s="113"/>
      <c r="U875" s="113"/>
      <c r="V875" s="113"/>
      <c r="W875" s="113"/>
      <c r="X875" s="113"/>
      <c r="Y875" s="113"/>
      <c r="Z875" s="113"/>
      <c r="AA875" s="113"/>
      <c r="AB875" s="113"/>
      <c r="AC875" s="113"/>
      <c r="AD875" s="113"/>
      <c r="AE875" s="113"/>
      <c r="AF875" s="113"/>
      <c r="AG875" s="113"/>
      <c r="AH875" s="113"/>
      <c r="AI875" s="113"/>
      <c r="AJ875" s="127"/>
      <c r="AK875" s="178"/>
      <c r="AL875" s="178"/>
      <c r="AM875" s="178"/>
      <c r="AN875" s="178"/>
      <c r="AO875" s="178"/>
      <c r="AP875" s="178"/>
      <c r="AQ875" s="178"/>
      <c r="AR875" s="178"/>
      <c r="AS875" s="178"/>
      <c r="AT875" s="178"/>
      <c r="AU875" s="178"/>
      <c r="AV875" s="178"/>
      <c r="AW875" s="178"/>
      <c r="AX875" s="178"/>
      <c r="AY875" s="178"/>
      <c r="AZ875" s="178"/>
      <c r="BA875" s="178"/>
      <c r="BB875" s="178"/>
      <c r="BC875" s="178"/>
      <c r="BD875" s="178"/>
      <c r="BE875" s="178"/>
      <c r="BF875" s="178"/>
      <c r="BG875" s="178"/>
      <c r="BH875" s="178"/>
      <c r="BI875" s="178"/>
      <c r="BJ875" s="178"/>
      <c r="BK875" s="178"/>
      <c r="BL875" s="178"/>
      <c r="BM875" s="178"/>
      <c r="BN875" s="178"/>
      <c r="BO875" s="178"/>
      <c r="BP875" s="178"/>
      <c r="BQ875" s="178"/>
      <c r="BR875" s="178"/>
      <c r="BS875" s="178"/>
      <c r="BT875" s="178"/>
      <c r="BU875" s="178"/>
      <c r="BV875" s="178"/>
      <c r="BW875" s="178"/>
      <c r="BX875" s="178"/>
      <c r="BY875" s="178"/>
      <c r="BZ875" s="178"/>
      <c r="CA875" s="178"/>
      <c r="CB875" s="178"/>
      <c r="CC875" s="178"/>
      <c r="CD875" s="178"/>
      <c r="CE875" s="178"/>
      <c r="CF875" s="178"/>
      <c r="CG875" s="178"/>
      <c r="CH875" s="178"/>
      <c r="CI875" s="178"/>
      <c r="CJ875" s="178"/>
      <c r="CK875" s="178"/>
      <c r="CL875" s="178"/>
      <c r="CM875" s="178"/>
      <c r="CN875" s="178"/>
      <c r="CO875" s="178"/>
      <c r="CP875" s="178"/>
      <c r="CQ875" s="178"/>
      <c r="CR875" s="178"/>
      <c r="CS875" s="178"/>
      <c r="CT875" s="178"/>
      <c r="CU875" s="178"/>
      <c r="CV875" s="187"/>
      <c r="CW875" s="21"/>
      <c r="CX875" s="196"/>
    </row>
    <row r="876" spans="1:102" ht="15" customHeight="1" thickBot="1" x14ac:dyDescent="0.3">
      <c r="A876" s="220"/>
      <c r="B876" s="159"/>
      <c r="C876" s="223"/>
      <c r="D876" s="226"/>
      <c r="E876" s="228"/>
      <c r="F876" s="29" t="s">
        <v>18</v>
      </c>
      <c r="G876" s="44"/>
      <c r="H876" s="126"/>
      <c r="I876" s="27"/>
      <c r="J876" s="110"/>
      <c r="K876" s="110"/>
      <c r="L876" s="110"/>
      <c r="M876" s="110"/>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128"/>
      <c r="AK876" s="179"/>
      <c r="AL876" s="179"/>
      <c r="AM876" s="179"/>
      <c r="AN876" s="179"/>
      <c r="AO876" s="179"/>
      <c r="AP876" s="179"/>
      <c r="AQ876" s="179"/>
      <c r="AR876" s="179"/>
      <c r="AS876" s="179"/>
      <c r="AT876" s="179"/>
      <c r="AU876" s="179"/>
      <c r="AV876" s="179"/>
      <c r="AW876" s="179"/>
      <c r="AX876" s="179"/>
      <c r="AY876" s="179"/>
      <c r="AZ876" s="179"/>
      <c r="BA876" s="179"/>
      <c r="BB876" s="179"/>
      <c r="BC876" s="179"/>
      <c r="BD876" s="179"/>
      <c r="BE876" s="179"/>
      <c r="BF876" s="179"/>
      <c r="BG876" s="179"/>
      <c r="BH876" s="179"/>
      <c r="BI876" s="179"/>
      <c r="BJ876" s="179"/>
      <c r="BK876" s="179"/>
      <c r="BL876" s="179"/>
      <c r="BM876" s="179"/>
      <c r="BN876" s="179"/>
      <c r="BO876" s="179"/>
      <c r="BP876" s="179"/>
      <c r="BQ876" s="179"/>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179"/>
      <c r="CO876" s="179"/>
      <c r="CP876" s="179"/>
      <c r="CQ876" s="179"/>
      <c r="CR876" s="179"/>
      <c r="CS876" s="179"/>
      <c r="CT876" s="179"/>
      <c r="CU876" s="179"/>
      <c r="CV876" s="188"/>
      <c r="CW876" s="21"/>
      <c r="CX876" s="196"/>
    </row>
    <row r="877" spans="1:102" ht="15" customHeight="1" thickBot="1" x14ac:dyDescent="0.3">
      <c r="A877" s="220"/>
      <c r="B877" s="158" t="s">
        <v>19</v>
      </c>
      <c r="C877" s="223"/>
      <c r="D877" s="226"/>
      <c r="E877" s="228"/>
      <c r="F877" s="29" t="s">
        <v>20</v>
      </c>
      <c r="G877" s="44"/>
      <c r="H877" s="126"/>
      <c r="I877" s="27"/>
      <c r="J877" s="110"/>
      <c r="K877" s="110"/>
      <c r="L877" s="110"/>
      <c r="M877" s="110"/>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128"/>
      <c r="AK877" s="179"/>
      <c r="AL877" s="179"/>
      <c r="AM877" s="179"/>
      <c r="AN877" s="179"/>
      <c r="AO877" s="179"/>
      <c r="AP877" s="179"/>
      <c r="AQ877" s="179"/>
      <c r="AR877" s="179"/>
      <c r="AS877" s="179"/>
      <c r="AT877" s="179"/>
      <c r="AU877" s="179"/>
      <c r="AV877" s="179"/>
      <c r="AW877" s="179"/>
      <c r="AX877" s="179"/>
      <c r="AY877" s="179"/>
      <c r="AZ877" s="179"/>
      <c r="BA877" s="179"/>
      <c r="BB877" s="179"/>
      <c r="BC877" s="179"/>
      <c r="BD877" s="179"/>
      <c r="BE877" s="179"/>
      <c r="BF877" s="179"/>
      <c r="BG877" s="179"/>
      <c r="BH877" s="179"/>
      <c r="BI877" s="179"/>
      <c r="BJ877" s="179"/>
      <c r="BK877" s="179"/>
      <c r="BL877" s="179"/>
      <c r="BM877" s="179"/>
      <c r="BN877" s="179"/>
      <c r="BO877" s="179"/>
      <c r="BP877" s="179"/>
      <c r="BQ877" s="179"/>
      <c r="BR877" s="179"/>
      <c r="BS877" s="179"/>
      <c r="BT877" s="179"/>
      <c r="BU877" s="179"/>
      <c r="BV877" s="179"/>
      <c r="BW877" s="179"/>
      <c r="BX877" s="179"/>
      <c r="BY877" s="179"/>
      <c r="BZ877" s="179"/>
      <c r="CA877" s="179"/>
      <c r="CB877" s="179"/>
      <c r="CC877" s="179"/>
      <c r="CD877" s="179"/>
      <c r="CE877" s="179"/>
      <c r="CF877" s="179"/>
      <c r="CG877" s="179"/>
      <c r="CH877" s="179"/>
      <c r="CI877" s="179"/>
      <c r="CJ877" s="179"/>
      <c r="CK877" s="179"/>
      <c r="CL877" s="179"/>
      <c r="CM877" s="179"/>
      <c r="CN877" s="179"/>
      <c r="CO877" s="179"/>
      <c r="CP877" s="179"/>
      <c r="CQ877" s="179"/>
      <c r="CR877" s="179"/>
      <c r="CS877" s="179"/>
      <c r="CT877" s="179"/>
      <c r="CU877" s="179"/>
      <c r="CV877" s="188"/>
      <c r="CW877" s="21"/>
      <c r="CX877" s="196"/>
    </row>
    <row r="878" spans="1:102" ht="15" customHeight="1" thickBot="1" x14ac:dyDescent="0.3">
      <c r="A878" s="220"/>
      <c r="B878" s="160"/>
      <c r="C878" s="223"/>
      <c r="D878" s="226"/>
      <c r="E878" s="228"/>
      <c r="F878" s="29" t="s">
        <v>21</v>
      </c>
      <c r="G878" s="44"/>
      <c r="H878" s="126"/>
      <c r="I878" s="27"/>
      <c r="J878" s="110"/>
      <c r="K878" s="110"/>
      <c r="L878" s="110"/>
      <c r="M878" s="110"/>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128"/>
      <c r="AK878" s="179"/>
      <c r="AL878" s="179"/>
      <c r="AM878" s="179"/>
      <c r="AN878" s="179"/>
      <c r="AO878" s="179"/>
      <c r="AP878" s="179"/>
      <c r="AQ878" s="179"/>
      <c r="AR878" s="179"/>
      <c r="AS878" s="179"/>
      <c r="AT878" s="179"/>
      <c r="AU878" s="179"/>
      <c r="AV878" s="179"/>
      <c r="AW878" s="179"/>
      <c r="AX878" s="179"/>
      <c r="AY878" s="179"/>
      <c r="AZ878" s="179"/>
      <c r="BA878" s="179"/>
      <c r="BB878" s="179"/>
      <c r="BC878" s="179"/>
      <c r="BD878" s="179"/>
      <c r="BE878" s="179"/>
      <c r="BF878" s="179"/>
      <c r="BG878" s="179"/>
      <c r="BH878" s="179"/>
      <c r="BI878" s="179"/>
      <c r="BJ878" s="179"/>
      <c r="BK878" s="179"/>
      <c r="BL878" s="179"/>
      <c r="BM878" s="179"/>
      <c r="BN878" s="179"/>
      <c r="BO878" s="179"/>
      <c r="BP878" s="179"/>
      <c r="BQ878" s="179"/>
      <c r="BR878" s="179"/>
      <c r="BS878" s="179"/>
      <c r="BT878" s="179"/>
      <c r="BU878" s="179"/>
      <c r="BV878" s="179"/>
      <c r="BW878" s="179"/>
      <c r="BX878" s="179"/>
      <c r="BY878" s="179"/>
      <c r="BZ878" s="179"/>
      <c r="CA878" s="179"/>
      <c r="CB878" s="179"/>
      <c r="CC878" s="179"/>
      <c r="CD878" s="179"/>
      <c r="CE878" s="179"/>
      <c r="CF878" s="179"/>
      <c r="CG878" s="179"/>
      <c r="CH878" s="179"/>
      <c r="CI878" s="179"/>
      <c r="CJ878" s="179"/>
      <c r="CK878" s="179"/>
      <c r="CL878" s="179"/>
      <c r="CM878" s="179"/>
      <c r="CN878" s="179"/>
      <c r="CO878" s="179"/>
      <c r="CP878" s="179"/>
      <c r="CQ878" s="179"/>
      <c r="CR878" s="179"/>
      <c r="CS878" s="179"/>
      <c r="CT878" s="179"/>
      <c r="CU878" s="179"/>
      <c r="CV878" s="188"/>
      <c r="CW878" s="21"/>
      <c r="CX878" s="196"/>
    </row>
    <row r="879" spans="1:102" ht="15" customHeight="1" x14ac:dyDescent="0.25">
      <c r="A879" s="220"/>
      <c r="B879" s="229"/>
      <c r="C879" s="223"/>
      <c r="D879" s="226"/>
      <c r="E879" s="228"/>
      <c r="F879" s="30" t="s">
        <v>22</v>
      </c>
      <c r="G879" s="129" t="str">
        <f t="shared" ref="G879" si="204">IF(COUNTIF(I879:CV882,"&gt;0"),"Yes","No")</f>
        <v>No</v>
      </c>
      <c r="H879" s="129"/>
      <c r="I879" s="28"/>
      <c r="J879" s="111"/>
      <c r="K879" s="111"/>
      <c r="L879" s="111"/>
      <c r="M879" s="111"/>
      <c r="N879" s="28"/>
      <c r="O879" s="28"/>
      <c r="P879" s="28"/>
      <c r="Q879" s="28"/>
      <c r="R879" s="28"/>
      <c r="S879" s="28"/>
      <c r="T879" s="28"/>
      <c r="U879" s="28"/>
      <c r="V879" s="28"/>
      <c r="W879" s="28"/>
      <c r="X879" s="28"/>
      <c r="Y879" s="28"/>
      <c r="Z879" s="28"/>
      <c r="AA879" s="28"/>
      <c r="AB879" s="28"/>
      <c r="AC879" s="28"/>
      <c r="AD879" s="28"/>
      <c r="AE879" s="28"/>
      <c r="AF879" s="28"/>
      <c r="AG879" s="28"/>
      <c r="AH879" s="28"/>
      <c r="AI879" s="28"/>
      <c r="AJ879" s="130"/>
      <c r="AK879" s="180"/>
      <c r="AL879" s="180"/>
      <c r="AM879" s="180"/>
      <c r="AN879" s="180"/>
      <c r="AO879" s="180"/>
      <c r="AP879" s="180"/>
      <c r="AQ879" s="180"/>
      <c r="AR879" s="180"/>
      <c r="AS879" s="180"/>
      <c r="AT879" s="180"/>
      <c r="AU879" s="180"/>
      <c r="AV879" s="180"/>
      <c r="AW879" s="180"/>
      <c r="AX879" s="180"/>
      <c r="AY879" s="180"/>
      <c r="AZ879" s="180"/>
      <c r="BA879" s="180"/>
      <c r="BB879" s="180"/>
      <c r="BC879" s="180"/>
      <c r="BD879" s="180"/>
      <c r="BE879" s="180"/>
      <c r="BF879" s="180"/>
      <c r="BG879" s="180"/>
      <c r="BH879" s="180"/>
      <c r="BI879" s="180"/>
      <c r="BJ879" s="180"/>
      <c r="BK879" s="180"/>
      <c r="BL879" s="180"/>
      <c r="BM879" s="180"/>
      <c r="BN879" s="180"/>
      <c r="BO879" s="180"/>
      <c r="BP879" s="180"/>
      <c r="BQ879" s="180"/>
      <c r="BR879" s="180"/>
      <c r="BS879" s="180"/>
      <c r="BT879" s="180"/>
      <c r="BU879" s="180"/>
      <c r="BV879" s="180"/>
      <c r="BW879" s="180"/>
      <c r="BX879" s="180"/>
      <c r="BY879" s="180"/>
      <c r="BZ879" s="180"/>
      <c r="CA879" s="180"/>
      <c r="CB879" s="180"/>
      <c r="CC879" s="180"/>
      <c r="CD879" s="180"/>
      <c r="CE879" s="180"/>
      <c r="CF879" s="180"/>
      <c r="CG879" s="180"/>
      <c r="CH879" s="180"/>
      <c r="CI879" s="180"/>
      <c r="CJ879" s="180"/>
      <c r="CK879" s="180"/>
      <c r="CL879" s="180"/>
      <c r="CM879" s="180"/>
      <c r="CN879" s="180"/>
      <c r="CO879" s="180"/>
      <c r="CP879" s="180"/>
      <c r="CQ879" s="180"/>
      <c r="CR879" s="180"/>
      <c r="CS879" s="180"/>
      <c r="CT879" s="180"/>
      <c r="CU879" s="180"/>
      <c r="CV879" s="189"/>
      <c r="CW879" s="21"/>
      <c r="CX879" s="196"/>
    </row>
    <row r="880" spans="1:102" ht="15" customHeight="1" x14ac:dyDescent="0.25">
      <c r="A880" s="220"/>
      <c r="B880" s="230"/>
      <c r="C880" s="223"/>
      <c r="D880" s="226"/>
      <c r="E880" s="228"/>
      <c r="F880" s="30" t="s">
        <v>23</v>
      </c>
      <c r="G880" s="44"/>
      <c r="H880" s="129"/>
      <c r="I880" s="28"/>
      <c r="J880" s="111"/>
      <c r="K880" s="111"/>
      <c r="L880" s="111"/>
      <c r="M880" s="111"/>
      <c r="N880" s="28"/>
      <c r="O880" s="28"/>
      <c r="P880" s="28"/>
      <c r="Q880" s="28"/>
      <c r="R880" s="28"/>
      <c r="S880" s="28"/>
      <c r="T880" s="28"/>
      <c r="U880" s="28"/>
      <c r="V880" s="28"/>
      <c r="W880" s="28"/>
      <c r="X880" s="28"/>
      <c r="Y880" s="28"/>
      <c r="Z880" s="28"/>
      <c r="AA880" s="28"/>
      <c r="AB880" s="28"/>
      <c r="AC880" s="28"/>
      <c r="AD880" s="28"/>
      <c r="AE880" s="28"/>
      <c r="AF880" s="28"/>
      <c r="AG880" s="28"/>
      <c r="AH880" s="28"/>
      <c r="AI880" s="28"/>
      <c r="AJ880" s="13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Q880" s="180"/>
      <c r="BR880" s="180"/>
      <c r="BS880" s="180"/>
      <c r="BT880" s="180"/>
      <c r="BU880" s="180"/>
      <c r="BV880" s="180"/>
      <c r="BW880" s="180"/>
      <c r="BX880" s="180"/>
      <c r="BY880" s="180"/>
      <c r="BZ880" s="180"/>
      <c r="CA880" s="180"/>
      <c r="CB880" s="180"/>
      <c r="CC880" s="180"/>
      <c r="CD880" s="180"/>
      <c r="CE880" s="180"/>
      <c r="CF880" s="180"/>
      <c r="CG880" s="180"/>
      <c r="CH880" s="180"/>
      <c r="CI880" s="180"/>
      <c r="CJ880" s="180"/>
      <c r="CK880" s="180"/>
      <c r="CL880" s="180"/>
      <c r="CM880" s="180"/>
      <c r="CN880" s="180"/>
      <c r="CO880" s="180"/>
      <c r="CP880" s="180"/>
      <c r="CQ880" s="180"/>
      <c r="CR880" s="180"/>
      <c r="CS880" s="180"/>
      <c r="CT880" s="180"/>
      <c r="CU880" s="180"/>
      <c r="CV880" s="189"/>
      <c r="CW880" s="21"/>
      <c r="CX880" s="196"/>
    </row>
    <row r="881" spans="1:102" ht="15" customHeight="1" x14ac:dyDescent="0.25">
      <c r="A881" s="220"/>
      <c r="B881" s="230"/>
      <c r="C881" s="223"/>
      <c r="D881" s="226"/>
      <c r="E881" s="228"/>
      <c r="F881" s="30" t="s">
        <v>24</v>
      </c>
      <c r="G881" s="44"/>
      <c r="H881" s="129"/>
      <c r="I881" s="28"/>
      <c r="J881" s="111"/>
      <c r="K881" s="111"/>
      <c r="L881" s="111"/>
      <c r="M881" s="111"/>
      <c r="N881" s="28"/>
      <c r="O881" s="28"/>
      <c r="P881" s="28"/>
      <c r="Q881" s="28"/>
      <c r="R881" s="28"/>
      <c r="S881" s="28"/>
      <c r="T881" s="28"/>
      <c r="U881" s="28"/>
      <c r="V881" s="28"/>
      <c r="W881" s="28"/>
      <c r="X881" s="28"/>
      <c r="Y881" s="28"/>
      <c r="Z881" s="28"/>
      <c r="AA881" s="28"/>
      <c r="AB881" s="28"/>
      <c r="AC881" s="28"/>
      <c r="AD881" s="28"/>
      <c r="AE881" s="28"/>
      <c r="AF881" s="28"/>
      <c r="AG881" s="28"/>
      <c r="AH881" s="28"/>
      <c r="AI881" s="28"/>
      <c r="AJ881" s="13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BQ881" s="180"/>
      <c r="BR881" s="180"/>
      <c r="BS881" s="180"/>
      <c r="BT881" s="180"/>
      <c r="BU881" s="180"/>
      <c r="BV881" s="180"/>
      <c r="BW881" s="180"/>
      <c r="BX881" s="180"/>
      <c r="BY881" s="180"/>
      <c r="BZ881" s="180"/>
      <c r="CA881" s="180"/>
      <c r="CB881" s="180"/>
      <c r="CC881" s="180"/>
      <c r="CD881" s="180"/>
      <c r="CE881" s="180"/>
      <c r="CF881" s="180"/>
      <c r="CG881" s="180"/>
      <c r="CH881" s="180"/>
      <c r="CI881" s="180"/>
      <c r="CJ881" s="180"/>
      <c r="CK881" s="180"/>
      <c r="CL881" s="180"/>
      <c r="CM881" s="180"/>
      <c r="CN881" s="180"/>
      <c r="CO881" s="180"/>
      <c r="CP881" s="180"/>
      <c r="CQ881" s="180"/>
      <c r="CR881" s="180"/>
      <c r="CS881" s="180"/>
      <c r="CT881" s="180"/>
      <c r="CU881" s="180"/>
      <c r="CV881" s="189"/>
      <c r="CW881" s="21"/>
      <c r="CX881" s="196"/>
    </row>
    <row r="882" spans="1:102" ht="15" customHeight="1" x14ac:dyDescent="0.25">
      <c r="A882" s="220"/>
      <c r="B882" s="230"/>
      <c r="C882" s="223"/>
      <c r="D882" s="226"/>
      <c r="E882" s="228"/>
      <c r="F882" s="30" t="s">
        <v>25</v>
      </c>
      <c r="G882" s="44"/>
      <c r="H882" s="129"/>
      <c r="I882" s="28"/>
      <c r="J882" s="111"/>
      <c r="K882" s="111"/>
      <c r="L882" s="111"/>
      <c r="M882" s="111"/>
      <c r="N882" s="28"/>
      <c r="O882" s="28"/>
      <c r="P882" s="28"/>
      <c r="Q882" s="28"/>
      <c r="R882" s="28"/>
      <c r="S882" s="28"/>
      <c r="T882" s="28"/>
      <c r="U882" s="28"/>
      <c r="V882" s="28"/>
      <c r="W882" s="28"/>
      <c r="X882" s="28"/>
      <c r="Y882" s="28"/>
      <c r="Z882" s="28"/>
      <c r="AA882" s="28"/>
      <c r="AB882" s="28"/>
      <c r="AC882" s="28"/>
      <c r="AD882" s="28"/>
      <c r="AE882" s="28"/>
      <c r="AF882" s="28"/>
      <c r="AG882" s="28"/>
      <c r="AH882" s="28"/>
      <c r="AI882" s="28"/>
      <c r="AJ882" s="13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BQ882" s="180"/>
      <c r="BR882" s="180"/>
      <c r="BS882" s="180"/>
      <c r="BT882" s="180"/>
      <c r="BU882" s="180"/>
      <c r="BV882" s="180"/>
      <c r="BW882" s="180"/>
      <c r="BX882" s="180"/>
      <c r="BY882" s="180"/>
      <c r="BZ882" s="180"/>
      <c r="CA882" s="180"/>
      <c r="CB882" s="180"/>
      <c r="CC882" s="180"/>
      <c r="CD882" s="180"/>
      <c r="CE882" s="180"/>
      <c r="CF882" s="180"/>
      <c r="CG882" s="180"/>
      <c r="CH882" s="180"/>
      <c r="CI882" s="180"/>
      <c r="CJ882" s="180"/>
      <c r="CK882" s="180"/>
      <c r="CL882" s="180"/>
      <c r="CM882" s="180"/>
      <c r="CN882" s="180"/>
      <c r="CO882" s="180"/>
      <c r="CP882" s="180"/>
      <c r="CQ882" s="180"/>
      <c r="CR882" s="180"/>
      <c r="CS882" s="180"/>
      <c r="CT882" s="180"/>
      <c r="CU882" s="180"/>
      <c r="CV882" s="189"/>
      <c r="CW882" s="21"/>
      <c r="CX882" s="196"/>
    </row>
    <row r="883" spans="1:102" ht="15" customHeight="1" x14ac:dyDescent="0.25">
      <c r="A883" s="220"/>
      <c r="B883" s="230"/>
      <c r="C883" s="223"/>
      <c r="D883" s="226"/>
      <c r="E883" s="228"/>
      <c r="F883" s="31" t="s">
        <v>26</v>
      </c>
      <c r="G883" s="129" t="str">
        <f t="shared" ref="G883" si="205">IF(COUNTIF(I883:CV886,"&gt;0"),"Yes","No")</f>
        <v>No</v>
      </c>
      <c r="H883" s="131"/>
      <c r="I883" s="109"/>
      <c r="J883" s="109"/>
      <c r="K883" s="109"/>
      <c r="L883" s="109"/>
      <c r="M883" s="109"/>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132"/>
      <c r="AK883" s="181"/>
      <c r="AL883" s="181"/>
      <c r="AM883" s="181"/>
      <c r="AN883" s="181"/>
      <c r="AO883" s="181"/>
      <c r="AP883" s="181"/>
      <c r="AQ883" s="181"/>
      <c r="AR883" s="181"/>
      <c r="AS883" s="181"/>
      <c r="AT883" s="181"/>
      <c r="AU883" s="181"/>
      <c r="AV883" s="181"/>
      <c r="AW883" s="181"/>
      <c r="AX883" s="181"/>
      <c r="AY883" s="181"/>
      <c r="AZ883" s="181"/>
      <c r="BA883" s="181"/>
      <c r="BB883" s="181"/>
      <c r="BC883" s="181"/>
      <c r="BD883" s="181"/>
      <c r="BE883" s="181"/>
      <c r="BF883" s="181"/>
      <c r="BG883" s="181"/>
      <c r="BH883" s="181"/>
      <c r="BI883" s="181"/>
      <c r="BJ883" s="181"/>
      <c r="BK883" s="181"/>
      <c r="BL883" s="181"/>
      <c r="BM883" s="181"/>
      <c r="BN883" s="181"/>
      <c r="BO883" s="181"/>
      <c r="BP883" s="181"/>
      <c r="BQ883" s="181"/>
      <c r="BR883" s="181"/>
      <c r="BS883" s="181"/>
      <c r="BT883" s="181"/>
      <c r="BU883" s="181"/>
      <c r="BV883" s="181"/>
      <c r="BW883" s="181"/>
      <c r="BX883" s="181"/>
      <c r="BY883" s="181"/>
      <c r="BZ883" s="181"/>
      <c r="CA883" s="181"/>
      <c r="CB883" s="181"/>
      <c r="CC883" s="181"/>
      <c r="CD883" s="181"/>
      <c r="CE883" s="181"/>
      <c r="CF883" s="181"/>
      <c r="CG883" s="181"/>
      <c r="CH883" s="181"/>
      <c r="CI883" s="181"/>
      <c r="CJ883" s="181"/>
      <c r="CK883" s="181"/>
      <c r="CL883" s="181"/>
      <c r="CM883" s="181"/>
      <c r="CN883" s="181"/>
      <c r="CO883" s="181"/>
      <c r="CP883" s="181"/>
      <c r="CQ883" s="181"/>
      <c r="CR883" s="181"/>
      <c r="CS883" s="181"/>
      <c r="CT883" s="181"/>
      <c r="CU883" s="181"/>
      <c r="CV883" s="190"/>
      <c r="CW883" s="21"/>
      <c r="CX883" s="196"/>
    </row>
    <row r="884" spans="1:102" ht="15" customHeight="1" x14ac:dyDescent="0.25">
      <c r="A884" s="220"/>
      <c r="B884" s="230"/>
      <c r="C884" s="223"/>
      <c r="D884" s="226"/>
      <c r="E884" s="228"/>
      <c r="F884" s="31" t="s">
        <v>27</v>
      </c>
      <c r="G884" s="44"/>
      <c r="H884" s="131"/>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132"/>
      <c r="AK884" s="181"/>
      <c r="AL884" s="181"/>
      <c r="AM884" s="181"/>
      <c r="AN884" s="181"/>
      <c r="AO884" s="181"/>
      <c r="AP884" s="181"/>
      <c r="AQ884" s="181"/>
      <c r="AR884" s="181"/>
      <c r="AS884" s="181"/>
      <c r="AT884" s="181"/>
      <c r="AU884" s="181"/>
      <c r="AV884" s="181"/>
      <c r="AW884" s="181"/>
      <c r="AX884" s="181"/>
      <c r="AY884" s="181"/>
      <c r="AZ884" s="181"/>
      <c r="BA884" s="181"/>
      <c r="BB884" s="181"/>
      <c r="BC884" s="181"/>
      <c r="BD884" s="181"/>
      <c r="BE884" s="181"/>
      <c r="BF884" s="181"/>
      <c r="BG884" s="181"/>
      <c r="BH884" s="181"/>
      <c r="BI884" s="181"/>
      <c r="BJ884" s="181"/>
      <c r="BK884" s="181"/>
      <c r="BL884" s="181"/>
      <c r="BM884" s="181"/>
      <c r="BN884" s="181"/>
      <c r="BO884" s="181"/>
      <c r="BP884" s="181"/>
      <c r="BQ884" s="181"/>
      <c r="BR884" s="181"/>
      <c r="BS884" s="181"/>
      <c r="BT884" s="181"/>
      <c r="BU884" s="181"/>
      <c r="BV884" s="181"/>
      <c r="BW884" s="181"/>
      <c r="BX884" s="181"/>
      <c r="BY884" s="181"/>
      <c r="BZ884" s="181"/>
      <c r="CA884" s="181"/>
      <c r="CB884" s="181"/>
      <c r="CC884" s="181"/>
      <c r="CD884" s="181"/>
      <c r="CE884" s="181"/>
      <c r="CF884" s="181"/>
      <c r="CG884" s="181"/>
      <c r="CH884" s="181"/>
      <c r="CI884" s="181"/>
      <c r="CJ884" s="181"/>
      <c r="CK884" s="181"/>
      <c r="CL884" s="181"/>
      <c r="CM884" s="181"/>
      <c r="CN884" s="181"/>
      <c r="CO884" s="181"/>
      <c r="CP884" s="181"/>
      <c r="CQ884" s="181"/>
      <c r="CR884" s="181"/>
      <c r="CS884" s="181"/>
      <c r="CT884" s="181"/>
      <c r="CU884" s="181"/>
      <c r="CV884" s="190"/>
      <c r="CW884" s="21"/>
      <c r="CX884" s="196"/>
    </row>
    <row r="885" spans="1:102" ht="15" customHeight="1" x14ac:dyDescent="0.25">
      <c r="A885" s="220"/>
      <c r="B885" s="230"/>
      <c r="C885" s="223"/>
      <c r="D885" s="226"/>
      <c r="E885" s="228"/>
      <c r="F885" s="31" t="s">
        <v>28</v>
      </c>
      <c r="G885" s="44"/>
      <c r="H885" s="131"/>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132"/>
      <c r="AK885" s="181"/>
      <c r="AL885" s="181"/>
      <c r="AM885" s="181"/>
      <c r="AN885" s="181"/>
      <c r="AO885" s="181"/>
      <c r="AP885" s="181"/>
      <c r="AQ885" s="181"/>
      <c r="AR885" s="181"/>
      <c r="AS885" s="181"/>
      <c r="AT885" s="181"/>
      <c r="AU885" s="181"/>
      <c r="AV885" s="181"/>
      <c r="AW885" s="181"/>
      <c r="AX885" s="181"/>
      <c r="AY885" s="181"/>
      <c r="AZ885" s="181"/>
      <c r="BA885" s="181"/>
      <c r="BB885" s="181"/>
      <c r="BC885" s="181"/>
      <c r="BD885" s="181"/>
      <c r="BE885" s="181"/>
      <c r="BF885" s="181"/>
      <c r="BG885" s="181"/>
      <c r="BH885" s="181"/>
      <c r="BI885" s="181"/>
      <c r="BJ885" s="181"/>
      <c r="BK885" s="181"/>
      <c r="BL885" s="181"/>
      <c r="BM885" s="181"/>
      <c r="BN885" s="181"/>
      <c r="BO885" s="181"/>
      <c r="BP885" s="181"/>
      <c r="BQ885" s="181"/>
      <c r="BR885" s="181"/>
      <c r="BS885" s="181"/>
      <c r="BT885" s="181"/>
      <c r="BU885" s="181"/>
      <c r="BV885" s="181"/>
      <c r="BW885" s="181"/>
      <c r="BX885" s="181"/>
      <c r="BY885" s="181"/>
      <c r="BZ885" s="181"/>
      <c r="CA885" s="181"/>
      <c r="CB885" s="181"/>
      <c r="CC885" s="181"/>
      <c r="CD885" s="181"/>
      <c r="CE885" s="181"/>
      <c r="CF885" s="181"/>
      <c r="CG885" s="181"/>
      <c r="CH885" s="181"/>
      <c r="CI885" s="181"/>
      <c r="CJ885" s="181"/>
      <c r="CK885" s="181"/>
      <c r="CL885" s="181"/>
      <c r="CM885" s="181"/>
      <c r="CN885" s="181"/>
      <c r="CO885" s="181"/>
      <c r="CP885" s="181"/>
      <c r="CQ885" s="181"/>
      <c r="CR885" s="181"/>
      <c r="CS885" s="181"/>
      <c r="CT885" s="181"/>
      <c r="CU885" s="181"/>
      <c r="CV885" s="190"/>
      <c r="CW885" s="21"/>
      <c r="CX885" s="196"/>
    </row>
    <row r="886" spans="1:102" ht="15" customHeight="1" x14ac:dyDescent="0.25">
      <c r="A886" s="220"/>
      <c r="B886" s="230"/>
      <c r="C886" s="223"/>
      <c r="D886" s="226"/>
      <c r="E886" s="228"/>
      <c r="F886" s="31" t="s">
        <v>29</v>
      </c>
      <c r="G886" s="44"/>
      <c r="H886" s="131"/>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132"/>
      <c r="AK886" s="181"/>
      <c r="AL886" s="181"/>
      <c r="AM886" s="181"/>
      <c r="AN886" s="181"/>
      <c r="AO886" s="181"/>
      <c r="AP886" s="181"/>
      <c r="AQ886" s="181"/>
      <c r="AR886" s="181"/>
      <c r="AS886" s="181"/>
      <c r="AT886" s="181"/>
      <c r="AU886" s="181"/>
      <c r="AV886" s="181"/>
      <c r="AW886" s="181"/>
      <c r="AX886" s="181"/>
      <c r="AY886" s="181"/>
      <c r="AZ886" s="181"/>
      <c r="BA886" s="181"/>
      <c r="BB886" s="181"/>
      <c r="BC886" s="181"/>
      <c r="BD886" s="181"/>
      <c r="BE886" s="181"/>
      <c r="BF886" s="181"/>
      <c r="BG886" s="181"/>
      <c r="BH886" s="181"/>
      <c r="BI886" s="181"/>
      <c r="BJ886" s="181"/>
      <c r="BK886" s="181"/>
      <c r="BL886" s="181"/>
      <c r="BM886" s="181"/>
      <c r="BN886" s="181"/>
      <c r="BO886" s="181"/>
      <c r="BP886" s="181"/>
      <c r="BQ886" s="181"/>
      <c r="BR886" s="181"/>
      <c r="BS886" s="181"/>
      <c r="BT886" s="181"/>
      <c r="BU886" s="181"/>
      <c r="BV886" s="181"/>
      <c r="BW886" s="181"/>
      <c r="BX886" s="181"/>
      <c r="BY886" s="181"/>
      <c r="BZ886" s="181"/>
      <c r="CA886" s="181"/>
      <c r="CB886" s="181"/>
      <c r="CC886" s="181"/>
      <c r="CD886" s="181"/>
      <c r="CE886" s="181"/>
      <c r="CF886" s="181"/>
      <c r="CG886" s="181"/>
      <c r="CH886" s="181"/>
      <c r="CI886" s="181"/>
      <c r="CJ886" s="181"/>
      <c r="CK886" s="181"/>
      <c r="CL886" s="181"/>
      <c r="CM886" s="181"/>
      <c r="CN886" s="181"/>
      <c r="CO886" s="181"/>
      <c r="CP886" s="181"/>
      <c r="CQ886" s="181"/>
      <c r="CR886" s="181"/>
      <c r="CS886" s="181"/>
      <c r="CT886" s="181"/>
      <c r="CU886" s="181"/>
      <c r="CV886" s="190"/>
      <c r="CW886" s="21"/>
      <c r="CX886" s="196"/>
    </row>
    <row r="887" spans="1:102" ht="15" customHeight="1" x14ac:dyDescent="0.25">
      <c r="A887" s="220"/>
      <c r="B887" s="230"/>
      <c r="C887" s="223"/>
      <c r="D887" s="226"/>
      <c r="E887" s="228"/>
      <c r="F887" s="32" t="s">
        <v>30</v>
      </c>
      <c r="G887" s="133" t="str">
        <f t="shared" ref="G887" si="206">IF(COUNTIF(I887:CV890,"&gt;0"),"Yes","No")</f>
        <v>No</v>
      </c>
      <c r="H887" s="133"/>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134"/>
      <c r="AK887" s="182"/>
      <c r="AL887" s="182"/>
      <c r="AM887" s="182"/>
      <c r="AN887" s="182"/>
      <c r="AO887" s="182"/>
      <c r="AP887" s="182"/>
      <c r="AQ887" s="182"/>
      <c r="AR887" s="182"/>
      <c r="AS887" s="182"/>
      <c r="AT887" s="182"/>
      <c r="AU887" s="182"/>
      <c r="AV887" s="182"/>
      <c r="AW887" s="182"/>
      <c r="AX887" s="182"/>
      <c r="AY887" s="182"/>
      <c r="AZ887" s="182"/>
      <c r="BA887" s="182"/>
      <c r="BB887" s="182"/>
      <c r="BC887" s="182"/>
      <c r="BD887" s="182"/>
      <c r="BE887" s="182"/>
      <c r="BF887" s="182"/>
      <c r="BG887" s="182"/>
      <c r="BH887" s="182"/>
      <c r="BI887" s="182"/>
      <c r="BJ887" s="182"/>
      <c r="BK887" s="182"/>
      <c r="BL887" s="182"/>
      <c r="BM887" s="182"/>
      <c r="BN887" s="182"/>
      <c r="BO887" s="182"/>
      <c r="BP887" s="182"/>
      <c r="BQ887" s="182"/>
      <c r="BR887" s="182"/>
      <c r="BS887" s="182"/>
      <c r="BT887" s="182"/>
      <c r="BU887" s="182"/>
      <c r="BV887" s="182"/>
      <c r="BW887" s="182"/>
      <c r="BX887" s="182"/>
      <c r="BY887" s="182"/>
      <c r="BZ887" s="182"/>
      <c r="CA887" s="182"/>
      <c r="CB887" s="182"/>
      <c r="CC887" s="182"/>
      <c r="CD887" s="182"/>
      <c r="CE887" s="182"/>
      <c r="CF887" s="182"/>
      <c r="CG887" s="182"/>
      <c r="CH887" s="182"/>
      <c r="CI887" s="182"/>
      <c r="CJ887" s="182"/>
      <c r="CK887" s="182"/>
      <c r="CL887" s="182"/>
      <c r="CM887" s="182"/>
      <c r="CN887" s="182"/>
      <c r="CO887" s="182"/>
      <c r="CP887" s="182"/>
      <c r="CQ887" s="182"/>
      <c r="CR887" s="182"/>
      <c r="CS887" s="182"/>
      <c r="CT887" s="182"/>
      <c r="CU887" s="182"/>
      <c r="CV887" s="191"/>
      <c r="CW887" s="21"/>
      <c r="CX887" s="196"/>
    </row>
    <row r="888" spans="1:102" ht="15" customHeight="1" x14ac:dyDescent="0.25">
      <c r="A888" s="220"/>
      <c r="B888" s="230"/>
      <c r="C888" s="223"/>
      <c r="D888" s="226"/>
      <c r="E888" s="228"/>
      <c r="F888" s="32" t="s">
        <v>31</v>
      </c>
      <c r="G888" s="44"/>
      <c r="H888" s="133"/>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134"/>
      <c r="AK888" s="182"/>
      <c r="AL888" s="182"/>
      <c r="AM888" s="182"/>
      <c r="AN888" s="182"/>
      <c r="AO888" s="182"/>
      <c r="AP888" s="182"/>
      <c r="AQ888" s="182"/>
      <c r="AR888" s="182"/>
      <c r="AS888" s="182"/>
      <c r="AT888" s="182"/>
      <c r="AU888" s="182"/>
      <c r="AV888" s="182"/>
      <c r="AW888" s="182"/>
      <c r="AX888" s="182"/>
      <c r="AY888" s="182"/>
      <c r="AZ888" s="182"/>
      <c r="BA888" s="182"/>
      <c r="BB888" s="182"/>
      <c r="BC888" s="182"/>
      <c r="BD888" s="182"/>
      <c r="BE888" s="182"/>
      <c r="BF888" s="182"/>
      <c r="BG888" s="182"/>
      <c r="BH888" s="182"/>
      <c r="BI888" s="182"/>
      <c r="BJ888" s="182"/>
      <c r="BK888" s="182"/>
      <c r="BL888" s="182"/>
      <c r="BM888" s="182"/>
      <c r="BN888" s="182"/>
      <c r="BO888" s="182"/>
      <c r="BP888" s="182"/>
      <c r="BQ888" s="182"/>
      <c r="BR888" s="182"/>
      <c r="BS888" s="182"/>
      <c r="BT888" s="182"/>
      <c r="BU888" s="182"/>
      <c r="BV888" s="182"/>
      <c r="BW888" s="182"/>
      <c r="BX888" s="182"/>
      <c r="BY888" s="182"/>
      <c r="BZ888" s="182"/>
      <c r="CA888" s="182"/>
      <c r="CB888" s="182"/>
      <c r="CC888" s="182"/>
      <c r="CD888" s="182"/>
      <c r="CE888" s="182"/>
      <c r="CF888" s="182"/>
      <c r="CG888" s="182"/>
      <c r="CH888" s="182"/>
      <c r="CI888" s="182"/>
      <c r="CJ888" s="182"/>
      <c r="CK888" s="182"/>
      <c r="CL888" s="182"/>
      <c r="CM888" s="182"/>
      <c r="CN888" s="182"/>
      <c r="CO888" s="182"/>
      <c r="CP888" s="182"/>
      <c r="CQ888" s="182"/>
      <c r="CR888" s="182"/>
      <c r="CS888" s="182"/>
      <c r="CT888" s="182"/>
      <c r="CU888" s="182"/>
      <c r="CV888" s="191"/>
      <c r="CW888" s="21"/>
      <c r="CX888" s="196"/>
    </row>
    <row r="889" spans="1:102" ht="15" customHeight="1" x14ac:dyDescent="0.25">
      <c r="A889" s="220"/>
      <c r="B889" s="230"/>
      <c r="C889" s="223"/>
      <c r="D889" s="226"/>
      <c r="E889" s="228"/>
      <c r="F889" s="32" t="s">
        <v>32</v>
      </c>
      <c r="G889" s="44"/>
      <c r="H889" s="133"/>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134"/>
      <c r="AK889" s="182"/>
      <c r="AL889" s="182"/>
      <c r="AM889" s="182"/>
      <c r="AN889" s="182"/>
      <c r="AO889" s="182"/>
      <c r="AP889" s="182"/>
      <c r="AQ889" s="182"/>
      <c r="AR889" s="182"/>
      <c r="AS889" s="182"/>
      <c r="AT889" s="182"/>
      <c r="AU889" s="182"/>
      <c r="AV889" s="182"/>
      <c r="AW889" s="182"/>
      <c r="AX889" s="182"/>
      <c r="AY889" s="182"/>
      <c r="AZ889" s="182"/>
      <c r="BA889" s="182"/>
      <c r="BB889" s="182"/>
      <c r="BC889" s="182"/>
      <c r="BD889" s="182"/>
      <c r="BE889" s="182"/>
      <c r="BF889" s="182"/>
      <c r="BG889" s="182"/>
      <c r="BH889" s="182"/>
      <c r="BI889" s="182"/>
      <c r="BJ889" s="182"/>
      <c r="BK889" s="182"/>
      <c r="BL889" s="182"/>
      <c r="BM889" s="182"/>
      <c r="BN889" s="182"/>
      <c r="BO889" s="182"/>
      <c r="BP889" s="182"/>
      <c r="BQ889" s="182"/>
      <c r="BR889" s="182"/>
      <c r="BS889" s="182"/>
      <c r="BT889" s="182"/>
      <c r="BU889" s="182"/>
      <c r="BV889" s="182"/>
      <c r="BW889" s="182"/>
      <c r="BX889" s="182"/>
      <c r="BY889" s="182"/>
      <c r="BZ889" s="182"/>
      <c r="CA889" s="182"/>
      <c r="CB889" s="182"/>
      <c r="CC889" s="182"/>
      <c r="CD889" s="182"/>
      <c r="CE889" s="182"/>
      <c r="CF889" s="182"/>
      <c r="CG889" s="182"/>
      <c r="CH889" s="182"/>
      <c r="CI889" s="182"/>
      <c r="CJ889" s="182"/>
      <c r="CK889" s="182"/>
      <c r="CL889" s="182"/>
      <c r="CM889" s="182"/>
      <c r="CN889" s="182"/>
      <c r="CO889" s="182"/>
      <c r="CP889" s="182"/>
      <c r="CQ889" s="182"/>
      <c r="CR889" s="182"/>
      <c r="CS889" s="182"/>
      <c r="CT889" s="182"/>
      <c r="CU889" s="182"/>
      <c r="CV889" s="191"/>
      <c r="CW889" s="21"/>
      <c r="CX889" s="196"/>
    </row>
    <row r="890" spans="1:102" ht="15" customHeight="1" x14ac:dyDescent="0.25">
      <c r="A890" s="220"/>
      <c r="B890" s="230"/>
      <c r="C890" s="223"/>
      <c r="D890" s="226"/>
      <c r="E890" s="228"/>
      <c r="F890" s="32" t="s">
        <v>33</v>
      </c>
      <c r="G890" s="44"/>
      <c r="H890" s="133"/>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134"/>
      <c r="AK890" s="182"/>
      <c r="AL890" s="182"/>
      <c r="AM890" s="182"/>
      <c r="AN890" s="182"/>
      <c r="AO890" s="182"/>
      <c r="AP890" s="182"/>
      <c r="AQ890" s="182"/>
      <c r="AR890" s="182"/>
      <c r="AS890" s="182"/>
      <c r="AT890" s="182"/>
      <c r="AU890" s="182"/>
      <c r="AV890" s="182"/>
      <c r="AW890" s="182"/>
      <c r="AX890" s="182"/>
      <c r="AY890" s="182"/>
      <c r="AZ890" s="182"/>
      <c r="BA890" s="182"/>
      <c r="BB890" s="182"/>
      <c r="BC890" s="182"/>
      <c r="BD890" s="182"/>
      <c r="BE890" s="182"/>
      <c r="BF890" s="182"/>
      <c r="BG890" s="182"/>
      <c r="BH890" s="182"/>
      <c r="BI890" s="182"/>
      <c r="BJ890" s="182"/>
      <c r="BK890" s="182"/>
      <c r="BL890" s="182"/>
      <c r="BM890" s="182"/>
      <c r="BN890" s="182"/>
      <c r="BO890" s="182"/>
      <c r="BP890" s="182"/>
      <c r="BQ890" s="182"/>
      <c r="BR890" s="182"/>
      <c r="BS890" s="182"/>
      <c r="BT890" s="182"/>
      <c r="BU890" s="182"/>
      <c r="BV890" s="182"/>
      <c r="BW890" s="182"/>
      <c r="BX890" s="182"/>
      <c r="BY890" s="182"/>
      <c r="BZ890" s="182"/>
      <c r="CA890" s="182"/>
      <c r="CB890" s="182"/>
      <c r="CC890" s="182"/>
      <c r="CD890" s="182"/>
      <c r="CE890" s="182"/>
      <c r="CF890" s="182"/>
      <c r="CG890" s="182"/>
      <c r="CH890" s="182"/>
      <c r="CI890" s="182"/>
      <c r="CJ890" s="182"/>
      <c r="CK890" s="182"/>
      <c r="CL890" s="182"/>
      <c r="CM890" s="182"/>
      <c r="CN890" s="182"/>
      <c r="CO890" s="182"/>
      <c r="CP890" s="182"/>
      <c r="CQ890" s="182"/>
      <c r="CR890" s="182"/>
      <c r="CS890" s="182"/>
      <c r="CT890" s="182"/>
      <c r="CU890" s="182"/>
      <c r="CV890" s="191"/>
      <c r="CW890" s="21"/>
      <c r="CX890" s="196"/>
    </row>
    <row r="891" spans="1:102" ht="15" customHeight="1" x14ac:dyDescent="0.25">
      <c r="A891" s="220"/>
      <c r="B891" s="230"/>
      <c r="C891" s="223"/>
      <c r="D891" s="226"/>
      <c r="E891" s="228"/>
      <c r="F891" s="47" t="s">
        <v>34</v>
      </c>
      <c r="G891" s="135" t="str">
        <f t="shared" ref="G891" si="207">IF(COUNTIF(I891:CV894,"&gt;0"),"Yes","No")</f>
        <v>No</v>
      </c>
      <c r="H891" s="135"/>
      <c r="I891" s="48"/>
      <c r="J891" s="48"/>
      <c r="K891" s="48"/>
      <c r="L891" s="48"/>
      <c r="M891" s="48"/>
      <c r="N891" s="48"/>
      <c r="O891" s="48"/>
      <c r="P891" s="48"/>
      <c r="Q891" s="48"/>
      <c r="R891" s="48"/>
      <c r="S891" s="48"/>
      <c r="T891" s="48"/>
      <c r="U891" s="48"/>
      <c r="V891" s="48"/>
      <c r="W891" s="48"/>
      <c r="X891" s="48"/>
      <c r="Y891" s="48"/>
      <c r="Z891" s="48"/>
      <c r="AA891" s="48"/>
      <c r="AB891" s="48"/>
      <c r="AC891" s="48"/>
      <c r="AD891" s="48"/>
      <c r="AE891" s="48"/>
      <c r="AF891" s="48"/>
      <c r="AG891" s="48"/>
      <c r="AH891" s="48"/>
      <c r="AI891" s="48"/>
      <c r="AJ891" s="136"/>
      <c r="AK891" s="183"/>
      <c r="AL891" s="183"/>
      <c r="AM891" s="183"/>
      <c r="AN891" s="183"/>
      <c r="AO891" s="183"/>
      <c r="AP891" s="183"/>
      <c r="AQ891" s="183"/>
      <c r="AR891" s="183"/>
      <c r="AS891" s="183"/>
      <c r="AT891" s="183"/>
      <c r="AU891" s="183"/>
      <c r="AV891" s="183"/>
      <c r="AW891" s="183"/>
      <c r="AX891" s="183"/>
      <c r="AY891" s="183"/>
      <c r="AZ891" s="183"/>
      <c r="BA891" s="183"/>
      <c r="BB891" s="183"/>
      <c r="BC891" s="183"/>
      <c r="BD891" s="183"/>
      <c r="BE891" s="183"/>
      <c r="BF891" s="183"/>
      <c r="BG891" s="183"/>
      <c r="BH891" s="183"/>
      <c r="BI891" s="183"/>
      <c r="BJ891" s="183"/>
      <c r="BK891" s="183"/>
      <c r="BL891" s="183"/>
      <c r="BM891" s="183"/>
      <c r="BN891" s="183"/>
      <c r="BO891" s="183"/>
      <c r="BP891" s="183"/>
      <c r="BQ891" s="183"/>
      <c r="BR891" s="183"/>
      <c r="BS891" s="183"/>
      <c r="BT891" s="183"/>
      <c r="BU891" s="183"/>
      <c r="BV891" s="183"/>
      <c r="BW891" s="183"/>
      <c r="BX891" s="183"/>
      <c r="BY891" s="183"/>
      <c r="BZ891" s="183"/>
      <c r="CA891" s="183"/>
      <c r="CB891" s="183"/>
      <c r="CC891" s="183"/>
      <c r="CD891" s="183"/>
      <c r="CE891" s="183"/>
      <c r="CF891" s="183"/>
      <c r="CG891" s="183"/>
      <c r="CH891" s="183"/>
      <c r="CI891" s="183"/>
      <c r="CJ891" s="183"/>
      <c r="CK891" s="183"/>
      <c r="CL891" s="183"/>
      <c r="CM891" s="183"/>
      <c r="CN891" s="183"/>
      <c r="CO891" s="183"/>
      <c r="CP891" s="183"/>
      <c r="CQ891" s="183"/>
      <c r="CR891" s="183"/>
      <c r="CS891" s="183"/>
      <c r="CT891" s="183"/>
      <c r="CU891" s="183"/>
      <c r="CV891" s="192"/>
      <c r="CW891" s="21"/>
      <c r="CX891" s="196"/>
    </row>
    <row r="892" spans="1:102" ht="15" customHeight="1" x14ac:dyDescent="0.25">
      <c r="A892" s="220"/>
      <c r="B892" s="230"/>
      <c r="C892" s="223"/>
      <c r="D892" s="226"/>
      <c r="E892" s="228"/>
      <c r="F892" s="47" t="s">
        <v>35</v>
      </c>
      <c r="G892" s="44"/>
      <c r="H892" s="135"/>
      <c r="I892" s="48"/>
      <c r="J892" s="48"/>
      <c r="K892" s="48"/>
      <c r="L892" s="48"/>
      <c r="M892" s="48"/>
      <c r="N892" s="48"/>
      <c r="O892" s="48"/>
      <c r="P892" s="48"/>
      <c r="Q892" s="48"/>
      <c r="R892" s="48"/>
      <c r="S892" s="48"/>
      <c r="T892" s="48"/>
      <c r="U892" s="48"/>
      <c r="V892" s="48"/>
      <c r="W892" s="48"/>
      <c r="X892" s="48"/>
      <c r="Y892" s="48"/>
      <c r="Z892" s="48"/>
      <c r="AA892" s="48"/>
      <c r="AB892" s="48"/>
      <c r="AC892" s="48"/>
      <c r="AD892" s="48"/>
      <c r="AE892" s="48"/>
      <c r="AF892" s="48"/>
      <c r="AG892" s="48"/>
      <c r="AH892" s="48"/>
      <c r="AI892" s="48"/>
      <c r="AJ892" s="136"/>
      <c r="AK892" s="183"/>
      <c r="AL892" s="183"/>
      <c r="AM892" s="183"/>
      <c r="AN892" s="183"/>
      <c r="AO892" s="183"/>
      <c r="AP892" s="183"/>
      <c r="AQ892" s="183"/>
      <c r="AR892" s="183"/>
      <c r="AS892" s="183"/>
      <c r="AT892" s="183"/>
      <c r="AU892" s="183"/>
      <c r="AV892" s="183"/>
      <c r="AW892" s="183"/>
      <c r="AX892" s="183"/>
      <c r="AY892" s="183"/>
      <c r="AZ892" s="183"/>
      <c r="BA892" s="183"/>
      <c r="BB892" s="183"/>
      <c r="BC892" s="183"/>
      <c r="BD892" s="183"/>
      <c r="BE892" s="183"/>
      <c r="BF892" s="183"/>
      <c r="BG892" s="183"/>
      <c r="BH892" s="183"/>
      <c r="BI892" s="183"/>
      <c r="BJ892" s="183"/>
      <c r="BK892" s="183"/>
      <c r="BL892" s="183"/>
      <c r="BM892" s="183"/>
      <c r="BN892" s="183"/>
      <c r="BO892" s="183"/>
      <c r="BP892" s="183"/>
      <c r="BQ892" s="183"/>
      <c r="BR892" s="183"/>
      <c r="BS892" s="183"/>
      <c r="BT892" s="183"/>
      <c r="BU892" s="183"/>
      <c r="BV892" s="183"/>
      <c r="BW892" s="183"/>
      <c r="BX892" s="183"/>
      <c r="BY892" s="183"/>
      <c r="BZ892" s="183"/>
      <c r="CA892" s="183"/>
      <c r="CB892" s="183"/>
      <c r="CC892" s="183"/>
      <c r="CD892" s="183"/>
      <c r="CE892" s="183"/>
      <c r="CF892" s="183"/>
      <c r="CG892" s="183"/>
      <c r="CH892" s="183"/>
      <c r="CI892" s="183"/>
      <c r="CJ892" s="183"/>
      <c r="CK892" s="183"/>
      <c r="CL892" s="183"/>
      <c r="CM892" s="183"/>
      <c r="CN892" s="183"/>
      <c r="CO892" s="183"/>
      <c r="CP892" s="183"/>
      <c r="CQ892" s="183"/>
      <c r="CR892" s="183"/>
      <c r="CS892" s="183"/>
      <c r="CT892" s="183"/>
      <c r="CU892" s="183"/>
      <c r="CV892" s="192"/>
      <c r="CW892" s="21"/>
      <c r="CX892" s="196"/>
    </row>
    <row r="893" spans="1:102" ht="15" customHeight="1" x14ac:dyDescent="0.25">
      <c r="A893" s="220"/>
      <c r="B893" s="230"/>
      <c r="C893" s="223"/>
      <c r="D893" s="226"/>
      <c r="E893" s="228"/>
      <c r="F893" s="47" t="s">
        <v>36</v>
      </c>
      <c r="G893" s="44"/>
      <c r="H893" s="135"/>
      <c r="I893" s="48"/>
      <c r="J893" s="48"/>
      <c r="K893" s="48"/>
      <c r="L893" s="48"/>
      <c r="M893" s="48"/>
      <c r="N893" s="48"/>
      <c r="O893" s="48"/>
      <c r="P893" s="48"/>
      <c r="Q893" s="48"/>
      <c r="R893" s="48"/>
      <c r="S893" s="48"/>
      <c r="T893" s="48"/>
      <c r="U893" s="48"/>
      <c r="V893" s="48"/>
      <c r="W893" s="48"/>
      <c r="X893" s="48"/>
      <c r="Y893" s="48"/>
      <c r="Z893" s="48"/>
      <c r="AA893" s="48"/>
      <c r="AB893" s="48"/>
      <c r="AC893" s="48"/>
      <c r="AD893" s="48"/>
      <c r="AE893" s="48"/>
      <c r="AF893" s="48"/>
      <c r="AG893" s="48"/>
      <c r="AH893" s="48"/>
      <c r="AI893" s="48"/>
      <c r="AJ893" s="136"/>
      <c r="AK893" s="183"/>
      <c r="AL893" s="183"/>
      <c r="AM893" s="183"/>
      <c r="AN893" s="183"/>
      <c r="AO893" s="183"/>
      <c r="AP893" s="183"/>
      <c r="AQ893" s="183"/>
      <c r="AR893" s="183"/>
      <c r="AS893" s="183"/>
      <c r="AT893" s="183"/>
      <c r="AU893" s="183"/>
      <c r="AV893" s="183"/>
      <c r="AW893" s="183"/>
      <c r="AX893" s="183"/>
      <c r="AY893" s="183"/>
      <c r="AZ893" s="183"/>
      <c r="BA893" s="183"/>
      <c r="BB893" s="183"/>
      <c r="BC893" s="183"/>
      <c r="BD893" s="183"/>
      <c r="BE893" s="183"/>
      <c r="BF893" s="183"/>
      <c r="BG893" s="183"/>
      <c r="BH893" s="183"/>
      <c r="BI893" s="183"/>
      <c r="BJ893" s="183"/>
      <c r="BK893" s="183"/>
      <c r="BL893" s="183"/>
      <c r="BM893" s="183"/>
      <c r="BN893" s="183"/>
      <c r="BO893" s="183"/>
      <c r="BP893" s="183"/>
      <c r="BQ893" s="183"/>
      <c r="BR893" s="183"/>
      <c r="BS893" s="183"/>
      <c r="BT893" s="183"/>
      <c r="BU893" s="183"/>
      <c r="BV893" s="183"/>
      <c r="BW893" s="183"/>
      <c r="BX893" s="183"/>
      <c r="BY893" s="183"/>
      <c r="BZ893" s="183"/>
      <c r="CA893" s="183"/>
      <c r="CB893" s="183"/>
      <c r="CC893" s="183"/>
      <c r="CD893" s="183"/>
      <c r="CE893" s="183"/>
      <c r="CF893" s="183"/>
      <c r="CG893" s="183"/>
      <c r="CH893" s="183"/>
      <c r="CI893" s="183"/>
      <c r="CJ893" s="183"/>
      <c r="CK893" s="183"/>
      <c r="CL893" s="183"/>
      <c r="CM893" s="183"/>
      <c r="CN893" s="183"/>
      <c r="CO893" s="183"/>
      <c r="CP893" s="183"/>
      <c r="CQ893" s="183"/>
      <c r="CR893" s="183"/>
      <c r="CS893" s="183"/>
      <c r="CT893" s="183"/>
      <c r="CU893" s="183"/>
      <c r="CV893" s="192"/>
      <c r="CW893" s="21"/>
      <c r="CX893" s="196"/>
    </row>
    <row r="894" spans="1:102" ht="15" customHeight="1" x14ac:dyDescent="0.25">
      <c r="A894" s="220"/>
      <c r="B894" s="230"/>
      <c r="C894" s="223"/>
      <c r="D894" s="226"/>
      <c r="E894" s="228"/>
      <c r="F894" s="47" t="s">
        <v>37</v>
      </c>
      <c r="G894" s="44"/>
      <c r="H894" s="135"/>
      <c r="I894" s="48"/>
      <c r="J894" s="48"/>
      <c r="K894" s="48"/>
      <c r="L894" s="48"/>
      <c r="M894" s="48"/>
      <c r="N894" s="48"/>
      <c r="O894" s="48"/>
      <c r="P894" s="48"/>
      <c r="Q894" s="48"/>
      <c r="R894" s="48"/>
      <c r="S894" s="48"/>
      <c r="T894" s="48"/>
      <c r="U894" s="48"/>
      <c r="V894" s="48"/>
      <c r="W894" s="48"/>
      <c r="X894" s="48"/>
      <c r="Y894" s="48"/>
      <c r="Z894" s="48"/>
      <c r="AA894" s="48"/>
      <c r="AB894" s="48"/>
      <c r="AC894" s="48"/>
      <c r="AD894" s="48"/>
      <c r="AE894" s="48"/>
      <c r="AF894" s="48"/>
      <c r="AG894" s="48"/>
      <c r="AH894" s="48"/>
      <c r="AI894" s="48"/>
      <c r="AJ894" s="136"/>
      <c r="AK894" s="183"/>
      <c r="AL894" s="183"/>
      <c r="AM894" s="183"/>
      <c r="AN894" s="183"/>
      <c r="AO894" s="183"/>
      <c r="AP894" s="183"/>
      <c r="AQ894" s="183"/>
      <c r="AR894" s="183"/>
      <c r="AS894" s="183"/>
      <c r="AT894" s="183"/>
      <c r="AU894" s="183"/>
      <c r="AV894" s="183"/>
      <c r="AW894" s="183"/>
      <c r="AX894" s="183"/>
      <c r="AY894" s="183"/>
      <c r="AZ894" s="183"/>
      <c r="BA894" s="183"/>
      <c r="BB894" s="183"/>
      <c r="BC894" s="183"/>
      <c r="BD894" s="183"/>
      <c r="BE894" s="183"/>
      <c r="BF894" s="183"/>
      <c r="BG894" s="183"/>
      <c r="BH894" s="183"/>
      <c r="BI894" s="183"/>
      <c r="BJ894" s="183"/>
      <c r="BK894" s="183"/>
      <c r="BL894" s="183"/>
      <c r="BM894" s="183"/>
      <c r="BN894" s="183"/>
      <c r="BO894" s="183"/>
      <c r="BP894" s="183"/>
      <c r="BQ894" s="183"/>
      <c r="BR894" s="183"/>
      <c r="BS894" s="183"/>
      <c r="BT894" s="183"/>
      <c r="BU894" s="183"/>
      <c r="BV894" s="183"/>
      <c r="BW894" s="183"/>
      <c r="BX894" s="183"/>
      <c r="BY894" s="183"/>
      <c r="BZ894" s="183"/>
      <c r="CA894" s="183"/>
      <c r="CB894" s="183"/>
      <c r="CC894" s="183"/>
      <c r="CD894" s="183"/>
      <c r="CE894" s="183"/>
      <c r="CF894" s="183"/>
      <c r="CG894" s="183"/>
      <c r="CH894" s="183"/>
      <c r="CI894" s="183"/>
      <c r="CJ894" s="183"/>
      <c r="CK894" s="183"/>
      <c r="CL894" s="183"/>
      <c r="CM894" s="183"/>
      <c r="CN894" s="183"/>
      <c r="CO894" s="183"/>
      <c r="CP894" s="183"/>
      <c r="CQ894" s="183"/>
      <c r="CR894" s="183"/>
      <c r="CS894" s="183"/>
      <c r="CT894" s="183"/>
      <c r="CU894" s="183"/>
      <c r="CV894" s="192"/>
      <c r="CW894" s="21"/>
      <c r="CX894" s="196"/>
    </row>
    <row r="895" spans="1:102" ht="15" customHeight="1" x14ac:dyDescent="0.25">
      <c r="A895" s="220"/>
      <c r="B895" s="230"/>
      <c r="C895" s="223"/>
      <c r="D895" s="226"/>
      <c r="E895" s="228"/>
      <c r="F895" s="49" t="s">
        <v>38</v>
      </c>
      <c r="G895" s="137" t="str">
        <f t="shared" ref="G895" si="208">IF(COUNTIF(I895:CV898,"&gt;0"),"Yes","No")</f>
        <v>No</v>
      </c>
      <c r="H895" s="137"/>
      <c r="I895" s="50"/>
      <c r="J895" s="50"/>
      <c r="K895" s="50"/>
      <c r="L895" s="50"/>
      <c r="M895" s="50"/>
      <c r="N895" s="50"/>
      <c r="O895" s="50"/>
      <c r="P895" s="50"/>
      <c r="Q895" s="50"/>
      <c r="R895" s="50"/>
      <c r="S895" s="50"/>
      <c r="T895" s="50"/>
      <c r="U895" s="50"/>
      <c r="V895" s="50"/>
      <c r="W895" s="50"/>
      <c r="X895" s="50"/>
      <c r="Y895" s="50"/>
      <c r="Z895" s="50"/>
      <c r="AA895" s="50"/>
      <c r="AB895" s="50"/>
      <c r="AC895" s="50"/>
      <c r="AD895" s="50"/>
      <c r="AE895" s="50"/>
      <c r="AF895" s="50"/>
      <c r="AG895" s="50"/>
      <c r="AH895" s="50"/>
      <c r="AI895" s="50"/>
      <c r="AJ895" s="138"/>
      <c r="AK895" s="184"/>
      <c r="AL895" s="184"/>
      <c r="AM895" s="184"/>
      <c r="AN895" s="184"/>
      <c r="AO895" s="184"/>
      <c r="AP895" s="184"/>
      <c r="AQ895" s="184"/>
      <c r="AR895" s="184"/>
      <c r="AS895" s="184"/>
      <c r="AT895" s="184"/>
      <c r="AU895" s="184"/>
      <c r="AV895" s="184"/>
      <c r="AW895" s="184"/>
      <c r="AX895" s="184"/>
      <c r="AY895" s="184"/>
      <c r="AZ895" s="184"/>
      <c r="BA895" s="184"/>
      <c r="BB895" s="184"/>
      <c r="BC895" s="184"/>
      <c r="BD895" s="184"/>
      <c r="BE895" s="184"/>
      <c r="BF895" s="184"/>
      <c r="BG895" s="184"/>
      <c r="BH895" s="184"/>
      <c r="BI895" s="184"/>
      <c r="BJ895" s="184"/>
      <c r="BK895" s="184"/>
      <c r="BL895" s="184"/>
      <c r="BM895" s="184"/>
      <c r="BN895" s="184"/>
      <c r="BO895" s="184"/>
      <c r="BP895" s="184"/>
      <c r="BQ895" s="184"/>
      <c r="BR895" s="184"/>
      <c r="BS895" s="184"/>
      <c r="BT895" s="184"/>
      <c r="BU895" s="184"/>
      <c r="BV895" s="184"/>
      <c r="BW895" s="184"/>
      <c r="BX895" s="184"/>
      <c r="BY895" s="184"/>
      <c r="BZ895" s="184"/>
      <c r="CA895" s="184"/>
      <c r="CB895" s="184"/>
      <c r="CC895" s="184"/>
      <c r="CD895" s="184"/>
      <c r="CE895" s="184"/>
      <c r="CF895" s="184"/>
      <c r="CG895" s="184"/>
      <c r="CH895" s="184"/>
      <c r="CI895" s="184"/>
      <c r="CJ895" s="184"/>
      <c r="CK895" s="184"/>
      <c r="CL895" s="184"/>
      <c r="CM895" s="184"/>
      <c r="CN895" s="184"/>
      <c r="CO895" s="184"/>
      <c r="CP895" s="184"/>
      <c r="CQ895" s="184"/>
      <c r="CR895" s="184"/>
      <c r="CS895" s="184"/>
      <c r="CT895" s="184"/>
      <c r="CU895" s="184"/>
      <c r="CV895" s="193"/>
      <c r="CW895" s="21"/>
      <c r="CX895" s="196"/>
    </row>
    <row r="896" spans="1:102" ht="15" customHeight="1" x14ac:dyDescent="0.25">
      <c r="A896" s="220"/>
      <c r="B896" s="230"/>
      <c r="C896" s="223"/>
      <c r="D896" s="226"/>
      <c r="E896" s="228"/>
      <c r="F896" s="49" t="s">
        <v>39</v>
      </c>
      <c r="G896" s="44"/>
      <c r="H896" s="137"/>
      <c r="I896" s="50"/>
      <c r="J896" s="50"/>
      <c r="K896" s="50"/>
      <c r="L896" s="50"/>
      <c r="M896" s="50"/>
      <c r="N896" s="50"/>
      <c r="O896" s="50"/>
      <c r="P896" s="50"/>
      <c r="Q896" s="50"/>
      <c r="R896" s="50"/>
      <c r="S896" s="50"/>
      <c r="T896" s="50"/>
      <c r="U896" s="50"/>
      <c r="V896" s="50"/>
      <c r="W896" s="50"/>
      <c r="X896" s="50"/>
      <c r="Y896" s="50"/>
      <c r="Z896" s="50"/>
      <c r="AA896" s="50"/>
      <c r="AB896" s="50"/>
      <c r="AC896" s="50"/>
      <c r="AD896" s="50"/>
      <c r="AE896" s="50"/>
      <c r="AF896" s="50"/>
      <c r="AG896" s="50"/>
      <c r="AH896" s="50"/>
      <c r="AI896" s="50"/>
      <c r="AJ896" s="138"/>
      <c r="AK896" s="184"/>
      <c r="AL896" s="184"/>
      <c r="AM896" s="184"/>
      <c r="AN896" s="184"/>
      <c r="AO896" s="184"/>
      <c r="AP896" s="184"/>
      <c r="AQ896" s="184"/>
      <c r="AR896" s="184"/>
      <c r="AS896" s="184"/>
      <c r="AT896" s="184"/>
      <c r="AU896" s="184"/>
      <c r="AV896" s="184"/>
      <c r="AW896" s="184"/>
      <c r="AX896" s="184"/>
      <c r="AY896" s="184"/>
      <c r="AZ896" s="184"/>
      <c r="BA896" s="184"/>
      <c r="BB896" s="184"/>
      <c r="BC896" s="184"/>
      <c r="BD896" s="184"/>
      <c r="BE896" s="184"/>
      <c r="BF896" s="184"/>
      <c r="BG896" s="184"/>
      <c r="BH896" s="184"/>
      <c r="BI896" s="184"/>
      <c r="BJ896" s="184"/>
      <c r="BK896" s="184"/>
      <c r="BL896" s="184"/>
      <c r="BM896" s="184"/>
      <c r="BN896" s="184"/>
      <c r="BO896" s="184"/>
      <c r="BP896" s="184"/>
      <c r="BQ896" s="184"/>
      <c r="BR896" s="184"/>
      <c r="BS896" s="184"/>
      <c r="BT896" s="184"/>
      <c r="BU896" s="184"/>
      <c r="BV896" s="184"/>
      <c r="BW896" s="184"/>
      <c r="BX896" s="184"/>
      <c r="BY896" s="184"/>
      <c r="BZ896" s="184"/>
      <c r="CA896" s="184"/>
      <c r="CB896" s="184"/>
      <c r="CC896" s="184"/>
      <c r="CD896" s="184"/>
      <c r="CE896" s="184"/>
      <c r="CF896" s="184"/>
      <c r="CG896" s="184"/>
      <c r="CH896" s="184"/>
      <c r="CI896" s="184"/>
      <c r="CJ896" s="184"/>
      <c r="CK896" s="184"/>
      <c r="CL896" s="184"/>
      <c r="CM896" s="184"/>
      <c r="CN896" s="184"/>
      <c r="CO896" s="184"/>
      <c r="CP896" s="184"/>
      <c r="CQ896" s="184"/>
      <c r="CR896" s="184"/>
      <c r="CS896" s="184"/>
      <c r="CT896" s="184"/>
      <c r="CU896" s="184"/>
      <c r="CV896" s="193"/>
      <c r="CW896" s="21"/>
      <c r="CX896" s="196"/>
    </row>
    <row r="897" spans="1:102" ht="15" customHeight="1" x14ac:dyDescent="0.25">
      <c r="A897" s="220"/>
      <c r="B897" s="230"/>
      <c r="C897" s="223"/>
      <c r="D897" s="226"/>
      <c r="E897" s="228"/>
      <c r="F897" s="49" t="s">
        <v>40</v>
      </c>
      <c r="G897" s="44"/>
      <c r="H897" s="137"/>
      <c r="I897" s="50"/>
      <c r="J897" s="50"/>
      <c r="K897" s="50"/>
      <c r="L897" s="50"/>
      <c r="M897" s="50"/>
      <c r="N897" s="50"/>
      <c r="O897" s="50"/>
      <c r="P897" s="50"/>
      <c r="Q897" s="50"/>
      <c r="R897" s="50"/>
      <c r="S897" s="50"/>
      <c r="T897" s="50"/>
      <c r="U897" s="50"/>
      <c r="V897" s="50"/>
      <c r="W897" s="50"/>
      <c r="X897" s="50"/>
      <c r="Y897" s="50"/>
      <c r="Z897" s="50"/>
      <c r="AA897" s="50"/>
      <c r="AB897" s="50"/>
      <c r="AC897" s="50"/>
      <c r="AD897" s="50"/>
      <c r="AE897" s="50"/>
      <c r="AF897" s="50"/>
      <c r="AG897" s="50"/>
      <c r="AH897" s="50"/>
      <c r="AI897" s="50"/>
      <c r="AJ897" s="138"/>
      <c r="AK897" s="184"/>
      <c r="AL897" s="184"/>
      <c r="AM897" s="184"/>
      <c r="AN897" s="184"/>
      <c r="AO897" s="184"/>
      <c r="AP897" s="184"/>
      <c r="AQ897" s="184"/>
      <c r="AR897" s="184"/>
      <c r="AS897" s="184"/>
      <c r="AT897" s="184"/>
      <c r="AU897" s="184"/>
      <c r="AV897" s="184"/>
      <c r="AW897" s="184"/>
      <c r="AX897" s="184"/>
      <c r="AY897" s="184"/>
      <c r="AZ897" s="184"/>
      <c r="BA897" s="184"/>
      <c r="BB897" s="184"/>
      <c r="BC897" s="184"/>
      <c r="BD897" s="184"/>
      <c r="BE897" s="184"/>
      <c r="BF897" s="184"/>
      <c r="BG897" s="184"/>
      <c r="BH897" s="184"/>
      <c r="BI897" s="184"/>
      <c r="BJ897" s="184"/>
      <c r="BK897" s="184"/>
      <c r="BL897" s="184"/>
      <c r="BM897" s="184"/>
      <c r="BN897" s="184"/>
      <c r="BO897" s="184"/>
      <c r="BP897" s="184"/>
      <c r="BQ897" s="184"/>
      <c r="BR897" s="184"/>
      <c r="BS897" s="184"/>
      <c r="BT897" s="184"/>
      <c r="BU897" s="184"/>
      <c r="BV897" s="184"/>
      <c r="BW897" s="184"/>
      <c r="BX897" s="184"/>
      <c r="BY897" s="184"/>
      <c r="BZ897" s="184"/>
      <c r="CA897" s="184"/>
      <c r="CB897" s="184"/>
      <c r="CC897" s="184"/>
      <c r="CD897" s="184"/>
      <c r="CE897" s="184"/>
      <c r="CF897" s="184"/>
      <c r="CG897" s="184"/>
      <c r="CH897" s="184"/>
      <c r="CI897" s="184"/>
      <c r="CJ897" s="184"/>
      <c r="CK897" s="184"/>
      <c r="CL897" s="184"/>
      <c r="CM897" s="184"/>
      <c r="CN897" s="184"/>
      <c r="CO897" s="184"/>
      <c r="CP897" s="184"/>
      <c r="CQ897" s="184"/>
      <c r="CR897" s="184"/>
      <c r="CS897" s="184"/>
      <c r="CT897" s="184"/>
      <c r="CU897" s="184"/>
      <c r="CV897" s="193"/>
      <c r="CW897" s="21"/>
      <c r="CX897" s="196"/>
    </row>
    <row r="898" spans="1:102" ht="15" customHeight="1" x14ac:dyDescent="0.25">
      <c r="A898" s="220"/>
      <c r="B898" s="230"/>
      <c r="C898" s="223"/>
      <c r="D898" s="226"/>
      <c r="E898" s="228"/>
      <c r="F898" s="49" t="s">
        <v>41</v>
      </c>
      <c r="G898" s="44"/>
      <c r="H898" s="137"/>
      <c r="I898" s="50"/>
      <c r="J898" s="50"/>
      <c r="K898" s="50"/>
      <c r="L898" s="50"/>
      <c r="M898" s="50"/>
      <c r="N898" s="50"/>
      <c r="O898" s="50"/>
      <c r="P898" s="50"/>
      <c r="Q898" s="50"/>
      <c r="R898" s="50"/>
      <c r="S898" s="50"/>
      <c r="T898" s="50"/>
      <c r="U898" s="50"/>
      <c r="V898" s="50"/>
      <c r="W898" s="50"/>
      <c r="X898" s="50"/>
      <c r="Y898" s="50"/>
      <c r="Z898" s="50"/>
      <c r="AA898" s="50"/>
      <c r="AB898" s="50"/>
      <c r="AC898" s="50"/>
      <c r="AD898" s="50"/>
      <c r="AE898" s="50"/>
      <c r="AF898" s="50"/>
      <c r="AG898" s="50"/>
      <c r="AH898" s="50"/>
      <c r="AI898" s="50"/>
      <c r="AJ898" s="138"/>
      <c r="AK898" s="184"/>
      <c r="AL898" s="184"/>
      <c r="AM898" s="184"/>
      <c r="AN898" s="184"/>
      <c r="AO898" s="184"/>
      <c r="AP898" s="184"/>
      <c r="AQ898" s="184"/>
      <c r="AR898" s="184"/>
      <c r="AS898" s="184"/>
      <c r="AT898" s="184"/>
      <c r="AU898" s="184"/>
      <c r="AV898" s="184"/>
      <c r="AW898" s="184"/>
      <c r="AX898" s="184"/>
      <c r="AY898" s="184"/>
      <c r="AZ898" s="184"/>
      <c r="BA898" s="184"/>
      <c r="BB898" s="184"/>
      <c r="BC898" s="184"/>
      <c r="BD898" s="184"/>
      <c r="BE898" s="184"/>
      <c r="BF898" s="184"/>
      <c r="BG898" s="184"/>
      <c r="BH898" s="184"/>
      <c r="BI898" s="184"/>
      <c r="BJ898" s="184"/>
      <c r="BK898" s="184"/>
      <c r="BL898" s="184"/>
      <c r="BM898" s="184"/>
      <c r="BN898" s="184"/>
      <c r="BO898" s="184"/>
      <c r="BP898" s="184"/>
      <c r="BQ898" s="184"/>
      <c r="BR898" s="184"/>
      <c r="BS898" s="184"/>
      <c r="BT898" s="184"/>
      <c r="BU898" s="184"/>
      <c r="BV898" s="184"/>
      <c r="BW898" s="184"/>
      <c r="BX898" s="184"/>
      <c r="BY898" s="184"/>
      <c r="BZ898" s="184"/>
      <c r="CA898" s="184"/>
      <c r="CB898" s="184"/>
      <c r="CC898" s="184"/>
      <c r="CD898" s="184"/>
      <c r="CE898" s="184"/>
      <c r="CF898" s="184"/>
      <c r="CG898" s="184"/>
      <c r="CH898" s="184"/>
      <c r="CI898" s="184"/>
      <c r="CJ898" s="184"/>
      <c r="CK898" s="184"/>
      <c r="CL898" s="184"/>
      <c r="CM898" s="184"/>
      <c r="CN898" s="184"/>
      <c r="CO898" s="184"/>
      <c r="CP898" s="184"/>
      <c r="CQ898" s="184"/>
      <c r="CR898" s="184"/>
      <c r="CS898" s="184"/>
      <c r="CT898" s="184"/>
      <c r="CU898" s="184"/>
      <c r="CV898" s="193"/>
      <c r="CW898" s="21"/>
      <c r="CX898" s="196"/>
    </row>
    <row r="899" spans="1:102" ht="15" customHeight="1" x14ac:dyDescent="0.25">
      <c r="A899" s="220"/>
      <c r="B899" s="230"/>
      <c r="C899" s="223"/>
      <c r="D899" s="226"/>
      <c r="E899" s="228"/>
      <c r="F899" s="77" t="s">
        <v>42</v>
      </c>
      <c r="G899" s="139" t="str">
        <f t="shared" ref="G899" si="209">IF(COUNTIF(I899:CV902,"&gt;0"),"Yes","No")</f>
        <v>No</v>
      </c>
      <c r="H899" s="139"/>
      <c r="I899" s="78"/>
      <c r="J899" s="78"/>
      <c r="K899" s="78"/>
      <c r="L899" s="78"/>
      <c r="M899" s="78"/>
      <c r="N899" s="78"/>
      <c r="O899" s="78"/>
      <c r="P899" s="78"/>
      <c r="Q899" s="78"/>
      <c r="R899" s="78"/>
      <c r="S899" s="78"/>
      <c r="T899" s="78"/>
      <c r="U899" s="78"/>
      <c r="V899" s="78"/>
      <c r="W899" s="78"/>
      <c r="X899" s="78"/>
      <c r="Y899" s="78"/>
      <c r="Z899" s="78"/>
      <c r="AA899" s="78"/>
      <c r="AB899" s="78"/>
      <c r="AC899" s="78"/>
      <c r="AD899" s="78"/>
      <c r="AE899" s="78"/>
      <c r="AF899" s="78"/>
      <c r="AG899" s="78"/>
      <c r="AH899" s="78"/>
      <c r="AI899" s="78"/>
      <c r="AJ899" s="140"/>
      <c r="AK899" s="185"/>
      <c r="AL899" s="185"/>
      <c r="AM899" s="185"/>
      <c r="AN899" s="185"/>
      <c r="AO899" s="185"/>
      <c r="AP899" s="185"/>
      <c r="AQ899" s="185"/>
      <c r="AR899" s="185"/>
      <c r="AS899" s="185"/>
      <c r="AT899" s="185"/>
      <c r="AU899" s="185"/>
      <c r="AV899" s="185"/>
      <c r="AW899" s="185"/>
      <c r="AX899" s="185"/>
      <c r="AY899" s="185"/>
      <c r="AZ899" s="185"/>
      <c r="BA899" s="185"/>
      <c r="BB899" s="185"/>
      <c r="BC899" s="185"/>
      <c r="BD899" s="185"/>
      <c r="BE899" s="185"/>
      <c r="BF899" s="185"/>
      <c r="BG899" s="185"/>
      <c r="BH899" s="185"/>
      <c r="BI899" s="185"/>
      <c r="BJ899" s="185"/>
      <c r="BK899" s="185"/>
      <c r="BL899" s="185"/>
      <c r="BM899" s="185"/>
      <c r="BN899" s="185"/>
      <c r="BO899" s="185"/>
      <c r="BP899" s="185"/>
      <c r="BQ899" s="185"/>
      <c r="BR899" s="185"/>
      <c r="BS899" s="185"/>
      <c r="BT899" s="185"/>
      <c r="BU899" s="185"/>
      <c r="BV899" s="185"/>
      <c r="BW899" s="185"/>
      <c r="BX899" s="185"/>
      <c r="BY899" s="185"/>
      <c r="BZ899" s="185"/>
      <c r="CA899" s="185"/>
      <c r="CB899" s="185"/>
      <c r="CC899" s="185"/>
      <c r="CD899" s="185"/>
      <c r="CE899" s="185"/>
      <c r="CF899" s="185"/>
      <c r="CG899" s="185"/>
      <c r="CH899" s="185"/>
      <c r="CI899" s="185"/>
      <c r="CJ899" s="185"/>
      <c r="CK899" s="185"/>
      <c r="CL899" s="185"/>
      <c r="CM899" s="185"/>
      <c r="CN899" s="185"/>
      <c r="CO899" s="185"/>
      <c r="CP899" s="185"/>
      <c r="CQ899" s="185"/>
      <c r="CR899" s="185"/>
      <c r="CS899" s="185"/>
      <c r="CT899" s="185"/>
      <c r="CU899" s="185"/>
      <c r="CV899" s="194"/>
      <c r="CW899" s="21"/>
      <c r="CX899" s="196"/>
    </row>
    <row r="900" spans="1:102" ht="15" customHeight="1" x14ac:dyDescent="0.25">
      <c r="A900" s="220"/>
      <c r="B900" s="230"/>
      <c r="C900" s="223"/>
      <c r="D900" s="226"/>
      <c r="E900" s="228"/>
      <c r="F900" s="77" t="s">
        <v>43</v>
      </c>
      <c r="G900" s="44"/>
      <c r="H900" s="139"/>
      <c r="I900" s="78"/>
      <c r="J900" s="78"/>
      <c r="K900" s="78"/>
      <c r="L900" s="78"/>
      <c r="M900" s="78"/>
      <c r="N900" s="78"/>
      <c r="O900" s="78"/>
      <c r="P900" s="78"/>
      <c r="Q900" s="78"/>
      <c r="R900" s="78"/>
      <c r="S900" s="78"/>
      <c r="T900" s="78"/>
      <c r="U900" s="78"/>
      <c r="V900" s="78"/>
      <c r="W900" s="78"/>
      <c r="X900" s="78"/>
      <c r="Y900" s="78"/>
      <c r="Z900" s="78"/>
      <c r="AA900" s="78"/>
      <c r="AB900" s="78"/>
      <c r="AC900" s="78"/>
      <c r="AD900" s="78"/>
      <c r="AE900" s="78"/>
      <c r="AF900" s="78"/>
      <c r="AG900" s="78"/>
      <c r="AH900" s="78"/>
      <c r="AI900" s="78"/>
      <c r="AJ900" s="140"/>
      <c r="AK900" s="185"/>
      <c r="AL900" s="185"/>
      <c r="AM900" s="185"/>
      <c r="AN900" s="185"/>
      <c r="AO900" s="185"/>
      <c r="AP900" s="185"/>
      <c r="AQ900" s="185"/>
      <c r="AR900" s="185"/>
      <c r="AS900" s="185"/>
      <c r="AT900" s="185"/>
      <c r="AU900" s="185"/>
      <c r="AV900" s="185"/>
      <c r="AW900" s="185"/>
      <c r="AX900" s="185"/>
      <c r="AY900" s="185"/>
      <c r="AZ900" s="185"/>
      <c r="BA900" s="185"/>
      <c r="BB900" s="185"/>
      <c r="BC900" s="185"/>
      <c r="BD900" s="185"/>
      <c r="BE900" s="185"/>
      <c r="BF900" s="185"/>
      <c r="BG900" s="185"/>
      <c r="BH900" s="185"/>
      <c r="BI900" s="185"/>
      <c r="BJ900" s="185"/>
      <c r="BK900" s="185"/>
      <c r="BL900" s="185"/>
      <c r="BM900" s="185"/>
      <c r="BN900" s="185"/>
      <c r="BO900" s="185"/>
      <c r="BP900" s="185"/>
      <c r="BQ900" s="185"/>
      <c r="BR900" s="185"/>
      <c r="BS900" s="185"/>
      <c r="BT900" s="185"/>
      <c r="BU900" s="185"/>
      <c r="BV900" s="185"/>
      <c r="BW900" s="185"/>
      <c r="BX900" s="185"/>
      <c r="BY900" s="185"/>
      <c r="BZ900" s="185"/>
      <c r="CA900" s="185"/>
      <c r="CB900" s="185"/>
      <c r="CC900" s="185"/>
      <c r="CD900" s="185"/>
      <c r="CE900" s="185"/>
      <c r="CF900" s="185"/>
      <c r="CG900" s="185"/>
      <c r="CH900" s="185"/>
      <c r="CI900" s="185"/>
      <c r="CJ900" s="185"/>
      <c r="CK900" s="185"/>
      <c r="CL900" s="185"/>
      <c r="CM900" s="185"/>
      <c r="CN900" s="185"/>
      <c r="CO900" s="185"/>
      <c r="CP900" s="185"/>
      <c r="CQ900" s="185"/>
      <c r="CR900" s="185"/>
      <c r="CS900" s="185"/>
      <c r="CT900" s="185"/>
      <c r="CU900" s="185"/>
      <c r="CV900" s="194"/>
      <c r="CW900" s="21"/>
      <c r="CX900" s="196"/>
    </row>
    <row r="901" spans="1:102" ht="15" customHeight="1" x14ac:dyDescent="0.25">
      <c r="A901" s="220"/>
      <c r="B901" s="230"/>
      <c r="C901" s="223"/>
      <c r="D901" s="226"/>
      <c r="E901" s="228"/>
      <c r="F901" s="77" t="s">
        <v>44</v>
      </c>
      <c r="G901" s="44"/>
      <c r="H901" s="139"/>
      <c r="I901" s="78"/>
      <c r="J901" s="78"/>
      <c r="K901" s="78"/>
      <c r="L901" s="78"/>
      <c r="M901" s="78"/>
      <c r="N901" s="78"/>
      <c r="O901" s="78"/>
      <c r="P901" s="78"/>
      <c r="Q901" s="78"/>
      <c r="R901" s="78"/>
      <c r="S901" s="78"/>
      <c r="T901" s="78"/>
      <c r="U901" s="78"/>
      <c r="V901" s="78"/>
      <c r="W901" s="78"/>
      <c r="X901" s="78"/>
      <c r="Y901" s="78"/>
      <c r="Z901" s="78"/>
      <c r="AA901" s="78"/>
      <c r="AB901" s="78"/>
      <c r="AC901" s="78"/>
      <c r="AD901" s="78"/>
      <c r="AE901" s="78"/>
      <c r="AF901" s="78"/>
      <c r="AG901" s="78"/>
      <c r="AH901" s="78"/>
      <c r="AI901" s="78"/>
      <c r="AJ901" s="140"/>
      <c r="AK901" s="185"/>
      <c r="AL901" s="185"/>
      <c r="AM901" s="185"/>
      <c r="AN901" s="185"/>
      <c r="AO901" s="185"/>
      <c r="AP901" s="185"/>
      <c r="AQ901" s="185"/>
      <c r="AR901" s="185"/>
      <c r="AS901" s="185"/>
      <c r="AT901" s="185"/>
      <c r="AU901" s="185"/>
      <c r="AV901" s="185"/>
      <c r="AW901" s="185"/>
      <c r="AX901" s="185"/>
      <c r="AY901" s="185"/>
      <c r="AZ901" s="185"/>
      <c r="BA901" s="185"/>
      <c r="BB901" s="185"/>
      <c r="BC901" s="185"/>
      <c r="BD901" s="185"/>
      <c r="BE901" s="185"/>
      <c r="BF901" s="185"/>
      <c r="BG901" s="185"/>
      <c r="BH901" s="185"/>
      <c r="BI901" s="185"/>
      <c r="BJ901" s="185"/>
      <c r="BK901" s="185"/>
      <c r="BL901" s="185"/>
      <c r="BM901" s="185"/>
      <c r="BN901" s="185"/>
      <c r="BO901" s="185"/>
      <c r="BP901" s="185"/>
      <c r="BQ901" s="185"/>
      <c r="BR901" s="185"/>
      <c r="BS901" s="185"/>
      <c r="BT901" s="185"/>
      <c r="BU901" s="185"/>
      <c r="BV901" s="185"/>
      <c r="BW901" s="185"/>
      <c r="BX901" s="185"/>
      <c r="BY901" s="185"/>
      <c r="BZ901" s="185"/>
      <c r="CA901" s="185"/>
      <c r="CB901" s="185"/>
      <c r="CC901" s="185"/>
      <c r="CD901" s="185"/>
      <c r="CE901" s="185"/>
      <c r="CF901" s="185"/>
      <c r="CG901" s="185"/>
      <c r="CH901" s="185"/>
      <c r="CI901" s="185"/>
      <c r="CJ901" s="185"/>
      <c r="CK901" s="185"/>
      <c r="CL901" s="185"/>
      <c r="CM901" s="185"/>
      <c r="CN901" s="185"/>
      <c r="CO901" s="185"/>
      <c r="CP901" s="185"/>
      <c r="CQ901" s="185"/>
      <c r="CR901" s="185"/>
      <c r="CS901" s="185"/>
      <c r="CT901" s="185"/>
      <c r="CU901" s="185"/>
      <c r="CV901" s="194"/>
      <c r="CW901" s="21"/>
      <c r="CX901" s="196"/>
    </row>
    <row r="902" spans="1:102" ht="15" customHeight="1" thickBot="1" x14ac:dyDescent="0.3">
      <c r="A902" s="221"/>
      <c r="B902" s="231"/>
      <c r="C902" s="224"/>
      <c r="D902" s="227"/>
      <c r="E902" s="228"/>
      <c r="F902" s="79" t="s">
        <v>45</v>
      </c>
      <c r="G902" s="44"/>
      <c r="H902" s="141"/>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142"/>
      <c r="AK902" s="186"/>
      <c r="AL902" s="186"/>
      <c r="AM902" s="186"/>
      <c r="AN902" s="186"/>
      <c r="AO902" s="186"/>
      <c r="AP902" s="186"/>
      <c r="AQ902" s="186"/>
      <c r="AR902" s="186"/>
      <c r="AS902" s="186"/>
      <c r="AT902" s="186"/>
      <c r="AU902" s="186"/>
      <c r="AV902" s="186"/>
      <c r="AW902" s="186"/>
      <c r="AX902" s="186"/>
      <c r="AY902" s="186"/>
      <c r="AZ902" s="186"/>
      <c r="BA902" s="186"/>
      <c r="BB902" s="186"/>
      <c r="BC902" s="186"/>
      <c r="BD902" s="186"/>
      <c r="BE902" s="186"/>
      <c r="BF902" s="186"/>
      <c r="BG902" s="186"/>
      <c r="BH902" s="186"/>
      <c r="BI902" s="186"/>
      <c r="BJ902" s="186"/>
      <c r="BK902" s="186"/>
      <c r="BL902" s="186"/>
      <c r="BM902" s="186"/>
      <c r="BN902" s="186"/>
      <c r="BO902" s="186"/>
      <c r="BP902" s="186"/>
      <c r="BQ902" s="186"/>
      <c r="BR902" s="186"/>
      <c r="BS902" s="186"/>
      <c r="BT902" s="186"/>
      <c r="BU902" s="186"/>
      <c r="BV902" s="186"/>
      <c r="BW902" s="186"/>
      <c r="BX902" s="186"/>
      <c r="BY902" s="186"/>
      <c r="BZ902" s="186"/>
      <c r="CA902" s="186"/>
      <c r="CB902" s="186"/>
      <c r="CC902" s="186"/>
      <c r="CD902" s="186"/>
      <c r="CE902" s="186"/>
      <c r="CF902" s="186"/>
      <c r="CG902" s="186"/>
      <c r="CH902" s="186"/>
      <c r="CI902" s="186"/>
      <c r="CJ902" s="186"/>
      <c r="CK902" s="186"/>
      <c r="CL902" s="186"/>
      <c r="CM902" s="186"/>
      <c r="CN902" s="186"/>
      <c r="CO902" s="186"/>
      <c r="CP902" s="186"/>
      <c r="CQ902" s="186"/>
      <c r="CR902" s="186"/>
      <c r="CS902" s="186"/>
      <c r="CT902" s="186"/>
      <c r="CU902" s="186"/>
      <c r="CV902" s="195"/>
      <c r="CW902" s="21"/>
      <c r="CX902" s="196"/>
    </row>
    <row r="903" spans="1:102" ht="15" customHeight="1" thickBot="1" x14ac:dyDescent="0.3">
      <c r="A903" s="219"/>
      <c r="B903" s="158" t="s">
        <v>15</v>
      </c>
      <c r="C903" s="222"/>
      <c r="D903" s="225"/>
      <c r="E903" s="228"/>
      <c r="F903" s="51" t="s">
        <v>16</v>
      </c>
      <c r="G903" s="22" t="str">
        <f t="shared" ref="G903" si="210">IF(COUNTIF(I903:CV906,"&gt;0"),"Yes","No")</f>
        <v>No</v>
      </c>
      <c r="H903" s="126"/>
      <c r="I903" s="113"/>
      <c r="J903" s="112"/>
      <c r="K903" s="112"/>
      <c r="L903" s="112"/>
      <c r="M903" s="112"/>
      <c r="N903" s="113"/>
      <c r="O903" s="113"/>
      <c r="P903" s="113"/>
      <c r="Q903" s="113"/>
      <c r="R903" s="113"/>
      <c r="S903" s="113"/>
      <c r="T903" s="113"/>
      <c r="U903" s="113"/>
      <c r="V903" s="113"/>
      <c r="W903" s="113"/>
      <c r="X903" s="113"/>
      <c r="Y903" s="113"/>
      <c r="Z903" s="113"/>
      <c r="AA903" s="113"/>
      <c r="AB903" s="113"/>
      <c r="AC903" s="113"/>
      <c r="AD903" s="113"/>
      <c r="AE903" s="113"/>
      <c r="AF903" s="113"/>
      <c r="AG903" s="113"/>
      <c r="AH903" s="113"/>
      <c r="AI903" s="113"/>
      <c r="AJ903" s="127"/>
      <c r="AK903" s="178"/>
      <c r="AL903" s="178"/>
      <c r="AM903" s="178"/>
      <c r="AN903" s="178"/>
      <c r="AO903" s="178"/>
      <c r="AP903" s="178"/>
      <c r="AQ903" s="178"/>
      <c r="AR903" s="178"/>
      <c r="AS903" s="178"/>
      <c r="AT903" s="178"/>
      <c r="AU903" s="178"/>
      <c r="AV903" s="178"/>
      <c r="AW903" s="178"/>
      <c r="AX903" s="178"/>
      <c r="AY903" s="178"/>
      <c r="AZ903" s="178"/>
      <c r="BA903" s="178"/>
      <c r="BB903" s="178"/>
      <c r="BC903" s="178"/>
      <c r="BD903" s="178"/>
      <c r="BE903" s="178"/>
      <c r="BF903" s="178"/>
      <c r="BG903" s="178"/>
      <c r="BH903" s="178"/>
      <c r="BI903" s="178"/>
      <c r="BJ903" s="178"/>
      <c r="BK903" s="178"/>
      <c r="BL903" s="178"/>
      <c r="BM903" s="178"/>
      <c r="BN903" s="178"/>
      <c r="BO903" s="178"/>
      <c r="BP903" s="178"/>
      <c r="BQ903" s="178"/>
      <c r="BR903" s="178"/>
      <c r="BS903" s="178"/>
      <c r="BT903" s="178"/>
      <c r="BU903" s="178"/>
      <c r="BV903" s="178"/>
      <c r="BW903" s="178"/>
      <c r="BX903" s="178"/>
      <c r="BY903" s="178"/>
      <c r="BZ903" s="178"/>
      <c r="CA903" s="178"/>
      <c r="CB903" s="178"/>
      <c r="CC903" s="178"/>
      <c r="CD903" s="178"/>
      <c r="CE903" s="178"/>
      <c r="CF903" s="178"/>
      <c r="CG903" s="178"/>
      <c r="CH903" s="178"/>
      <c r="CI903" s="178"/>
      <c r="CJ903" s="178"/>
      <c r="CK903" s="178"/>
      <c r="CL903" s="178"/>
      <c r="CM903" s="178"/>
      <c r="CN903" s="178"/>
      <c r="CO903" s="178"/>
      <c r="CP903" s="178"/>
      <c r="CQ903" s="178"/>
      <c r="CR903" s="178"/>
      <c r="CS903" s="178"/>
      <c r="CT903" s="178"/>
      <c r="CU903" s="178"/>
      <c r="CV903" s="187"/>
      <c r="CW903" s="21"/>
      <c r="CX903" s="196"/>
    </row>
    <row r="904" spans="1:102" ht="15" customHeight="1" thickBot="1" x14ac:dyDescent="0.3">
      <c r="A904" s="220"/>
      <c r="B904" s="159"/>
      <c r="C904" s="223"/>
      <c r="D904" s="226"/>
      <c r="E904" s="228"/>
      <c r="F904" s="29" t="s">
        <v>18</v>
      </c>
      <c r="G904" s="44"/>
      <c r="H904" s="126"/>
      <c r="I904" s="27"/>
      <c r="J904" s="110"/>
      <c r="K904" s="110"/>
      <c r="L904" s="110"/>
      <c r="M904" s="110"/>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128"/>
      <c r="AK904" s="179"/>
      <c r="AL904" s="179"/>
      <c r="AM904" s="179"/>
      <c r="AN904" s="179"/>
      <c r="AO904" s="179"/>
      <c r="AP904" s="179"/>
      <c r="AQ904" s="179"/>
      <c r="AR904" s="179"/>
      <c r="AS904" s="179"/>
      <c r="AT904" s="179"/>
      <c r="AU904" s="179"/>
      <c r="AV904" s="179"/>
      <c r="AW904" s="179"/>
      <c r="AX904" s="179"/>
      <c r="AY904" s="179"/>
      <c r="AZ904" s="179"/>
      <c r="BA904" s="179"/>
      <c r="BB904" s="179"/>
      <c r="BC904" s="179"/>
      <c r="BD904" s="179"/>
      <c r="BE904" s="179"/>
      <c r="BF904" s="179"/>
      <c r="BG904" s="179"/>
      <c r="BH904" s="179"/>
      <c r="BI904" s="179"/>
      <c r="BJ904" s="179"/>
      <c r="BK904" s="179"/>
      <c r="BL904" s="179"/>
      <c r="BM904" s="179"/>
      <c r="BN904" s="179"/>
      <c r="BO904" s="179"/>
      <c r="BP904" s="179"/>
      <c r="BQ904" s="179"/>
      <c r="BR904" s="179"/>
      <c r="BS904" s="179"/>
      <c r="BT904" s="179"/>
      <c r="BU904" s="179"/>
      <c r="BV904" s="179"/>
      <c r="BW904" s="179"/>
      <c r="BX904" s="179"/>
      <c r="BY904" s="179"/>
      <c r="BZ904" s="179"/>
      <c r="CA904" s="179"/>
      <c r="CB904" s="179"/>
      <c r="CC904" s="179"/>
      <c r="CD904" s="179"/>
      <c r="CE904" s="179"/>
      <c r="CF904" s="179"/>
      <c r="CG904" s="179"/>
      <c r="CH904" s="179"/>
      <c r="CI904" s="179"/>
      <c r="CJ904" s="179"/>
      <c r="CK904" s="179"/>
      <c r="CL904" s="179"/>
      <c r="CM904" s="179"/>
      <c r="CN904" s="179"/>
      <c r="CO904" s="179"/>
      <c r="CP904" s="179"/>
      <c r="CQ904" s="179"/>
      <c r="CR904" s="179"/>
      <c r="CS904" s="179"/>
      <c r="CT904" s="179"/>
      <c r="CU904" s="179"/>
      <c r="CV904" s="188"/>
      <c r="CW904" s="21"/>
      <c r="CX904" s="196"/>
    </row>
    <row r="905" spans="1:102" ht="15" customHeight="1" thickBot="1" x14ac:dyDescent="0.3">
      <c r="A905" s="220"/>
      <c r="B905" s="158" t="s">
        <v>19</v>
      </c>
      <c r="C905" s="223"/>
      <c r="D905" s="226"/>
      <c r="E905" s="228"/>
      <c r="F905" s="29" t="s">
        <v>20</v>
      </c>
      <c r="G905" s="44"/>
      <c r="H905" s="126"/>
      <c r="I905" s="27"/>
      <c r="J905" s="110"/>
      <c r="K905" s="110"/>
      <c r="L905" s="110"/>
      <c r="M905" s="110"/>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128"/>
      <c r="AK905" s="179"/>
      <c r="AL905" s="179"/>
      <c r="AM905" s="179"/>
      <c r="AN905" s="179"/>
      <c r="AO905" s="179"/>
      <c r="AP905" s="179"/>
      <c r="AQ905" s="179"/>
      <c r="AR905" s="179"/>
      <c r="AS905" s="179"/>
      <c r="AT905" s="179"/>
      <c r="AU905" s="179"/>
      <c r="AV905" s="179"/>
      <c r="AW905" s="179"/>
      <c r="AX905" s="179"/>
      <c r="AY905" s="179"/>
      <c r="AZ905" s="179"/>
      <c r="BA905" s="179"/>
      <c r="BB905" s="179"/>
      <c r="BC905" s="179"/>
      <c r="BD905" s="179"/>
      <c r="BE905" s="179"/>
      <c r="BF905" s="179"/>
      <c r="BG905" s="179"/>
      <c r="BH905" s="179"/>
      <c r="BI905" s="179"/>
      <c r="BJ905" s="179"/>
      <c r="BK905" s="179"/>
      <c r="BL905" s="179"/>
      <c r="BM905" s="179"/>
      <c r="BN905" s="179"/>
      <c r="BO905" s="179"/>
      <c r="BP905" s="179"/>
      <c r="BQ905" s="179"/>
      <c r="BR905" s="179"/>
      <c r="BS905" s="179"/>
      <c r="BT905" s="179"/>
      <c r="BU905" s="179"/>
      <c r="BV905" s="179"/>
      <c r="BW905" s="179"/>
      <c r="BX905" s="179"/>
      <c r="BY905" s="179"/>
      <c r="BZ905" s="179"/>
      <c r="CA905" s="179"/>
      <c r="CB905" s="179"/>
      <c r="CC905" s="179"/>
      <c r="CD905" s="179"/>
      <c r="CE905" s="179"/>
      <c r="CF905" s="179"/>
      <c r="CG905" s="179"/>
      <c r="CH905" s="179"/>
      <c r="CI905" s="179"/>
      <c r="CJ905" s="179"/>
      <c r="CK905" s="179"/>
      <c r="CL905" s="179"/>
      <c r="CM905" s="179"/>
      <c r="CN905" s="179"/>
      <c r="CO905" s="179"/>
      <c r="CP905" s="179"/>
      <c r="CQ905" s="179"/>
      <c r="CR905" s="179"/>
      <c r="CS905" s="179"/>
      <c r="CT905" s="179"/>
      <c r="CU905" s="179"/>
      <c r="CV905" s="188"/>
      <c r="CW905" s="21"/>
      <c r="CX905" s="196"/>
    </row>
    <row r="906" spans="1:102" ht="15" customHeight="1" thickBot="1" x14ac:dyDescent="0.3">
      <c r="A906" s="220"/>
      <c r="B906" s="160"/>
      <c r="C906" s="223"/>
      <c r="D906" s="226"/>
      <c r="E906" s="228"/>
      <c r="F906" s="29" t="s">
        <v>21</v>
      </c>
      <c r="G906" s="44"/>
      <c r="H906" s="126"/>
      <c r="I906" s="27"/>
      <c r="J906" s="110"/>
      <c r="K906" s="110"/>
      <c r="L906" s="110"/>
      <c r="M906" s="110"/>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128"/>
      <c r="AK906" s="179"/>
      <c r="AL906" s="179"/>
      <c r="AM906" s="179"/>
      <c r="AN906" s="179"/>
      <c r="AO906" s="179"/>
      <c r="AP906" s="179"/>
      <c r="AQ906" s="179"/>
      <c r="AR906" s="179"/>
      <c r="AS906" s="179"/>
      <c r="AT906" s="179"/>
      <c r="AU906" s="179"/>
      <c r="AV906" s="179"/>
      <c r="AW906" s="179"/>
      <c r="AX906" s="179"/>
      <c r="AY906" s="179"/>
      <c r="AZ906" s="179"/>
      <c r="BA906" s="179"/>
      <c r="BB906" s="179"/>
      <c r="BC906" s="179"/>
      <c r="BD906" s="179"/>
      <c r="BE906" s="179"/>
      <c r="BF906" s="179"/>
      <c r="BG906" s="179"/>
      <c r="BH906" s="179"/>
      <c r="BI906" s="179"/>
      <c r="BJ906" s="179"/>
      <c r="BK906" s="179"/>
      <c r="BL906" s="179"/>
      <c r="BM906" s="179"/>
      <c r="BN906" s="179"/>
      <c r="BO906" s="179"/>
      <c r="BP906" s="179"/>
      <c r="BQ906" s="179"/>
      <c r="BR906" s="179"/>
      <c r="BS906" s="179"/>
      <c r="BT906" s="179"/>
      <c r="BU906" s="179"/>
      <c r="BV906" s="179"/>
      <c r="BW906" s="179"/>
      <c r="BX906" s="179"/>
      <c r="BY906" s="179"/>
      <c r="BZ906" s="179"/>
      <c r="CA906" s="179"/>
      <c r="CB906" s="179"/>
      <c r="CC906" s="179"/>
      <c r="CD906" s="179"/>
      <c r="CE906" s="179"/>
      <c r="CF906" s="179"/>
      <c r="CG906" s="179"/>
      <c r="CH906" s="179"/>
      <c r="CI906" s="179"/>
      <c r="CJ906" s="179"/>
      <c r="CK906" s="179"/>
      <c r="CL906" s="179"/>
      <c r="CM906" s="179"/>
      <c r="CN906" s="179"/>
      <c r="CO906" s="179"/>
      <c r="CP906" s="179"/>
      <c r="CQ906" s="179"/>
      <c r="CR906" s="179"/>
      <c r="CS906" s="179"/>
      <c r="CT906" s="179"/>
      <c r="CU906" s="179"/>
      <c r="CV906" s="188"/>
      <c r="CW906" s="21"/>
      <c r="CX906" s="196"/>
    </row>
    <row r="907" spans="1:102" ht="15" customHeight="1" x14ac:dyDescent="0.25">
      <c r="A907" s="220"/>
      <c r="B907" s="229"/>
      <c r="C907" s="223"/>
      <c r="D907" s="226"/>
      <c r="E907" s="228"/>
      <c r="F907" s="30" t="s">
        <v>22</v>
      </c>
      <c r="G907" s="129" t="str">
        <f t="shared" ref="G907" si="211">IF(COUNTIF(I907:CV910,"&gt;0"),"Yes","No")</f>
        <v>No</v>
      </c>
      <c r="H907" s="129"/>
      <c r="I907" s="28"/>
      <c r="J907" s="111"/>
      <c r="K907" s="111"/>
      <c r="L907" s="111"/>
      <c r="M907" s="111"/>
      <c r="N907" s="28"/>
      <c r="O907" s="28"/>
      <c r="P907" s="28"/>
      <c r="Q907" s="28"/>
      <c r="R907" s="28"/>
      <c r="S907" s="28"/>
      <c r="T907" s="28"/>
      <c r="U907" s="28"/>
      <c r="V907" s="28"/>
      <c r="W907" s="28"/>
      <c r="X907" s="28"/>
      <c r="Y907" s="28"/>
      <c r="Z907" s="28"/>
      <c r="AA907" s="28"/>
      <c r="AB907" s="28"/>
      <c r="AC907" s="28"/>
      <c r="AD907" s="28"/>
      <c r="AE907" s="28"/>
      <c r="AF907" s="28"/>
      <c r="AG907" s="28"/>
      <c r="AH907" s="28"/>
      <c r="AI907" s="28"/>
      <c r="AJ907" s="130"/>
      <c r="AK907" s="180"/>
      <c r="AL907" s="180"/>
      <c r="AM907" s="180"/>
      <c r="AN907" s="180"/>
      <c r="AO907" s="180"/>
      <c r="AP907" s="180"/>
      <c r="AQ907" s="180"/>
      <c r="AR907" s="180"/>
      <c r="AS907" s="180"/>
      <c r="AT907" s="180"/>
      <c r="AU907" s="180"/>
      <c r="AV907" s="180"/>
      <c r="AW907" s="180"/>
      <c r="AX907" s="180"/>
      <c r="AY907" s="180"/>
      <c r="AZ907" s="180"/>
      <c r="BA907" s="180"/>
      <c r="BB907" s="180"/>
      <c r="BC907" s="180"/>
      <c r="BD907" s="180"/>
      <c r="BE907" s="180"/>
      <c r="BF907" s="180"/>
      <c r="BG907" s="180"/>
      <c r="BH907" s="180"/>
      <c r="BI907" s="180"/>
      <c r="BJ907" s="180"/>
      <c r="BK907" s="180"/>
      <c r="BL907" s="180"/>
      <c r="BM907" s="180"/>
      <c r="BN907" s="180"/>
      <c r="BO907" s="180"/>
      <c r="BP907" s="180"/>
      <c r="BQ907" s="180"/>
      <c r="BR907" s="180"/>
      <c r="BS907" s="180"/>
      <c r="BT907" s="180"/>
      <c r="BU907" s="180"/>
      <c r="BV907" s="180"/>
      <c r="BW907" s="180"/>
      <c r="BX907" s="180"/>
      <c r="BY907" s="180"/>
      <c r="BZ907" s="180"/>
      <c r="CA907" s="180"/>
      <c r="CB907" s="180"/>
      <c r="CC907" s="180"/>
      <c r="CD907" s="180"/>
      <c r="CE907" s="180"/>
      <c r="CF907" s="180"/>
      <c r="CG907" s="180"/>
      <c r="CH907" s="180"/>
      <c r="CI907" s="180"/>
      <c r="CJ907" s="180"/>
      <c r="CK907" s="180"/>
      <c r="CL907" s="180"/>
      <c r="CM907" s="180"/>
      <c r="CN907" s="180"/>
      <c r="CO907" s="180"/>
      <c r="CP907" s="180"/>
      <c r="CQ907" s="180"/>
      <c r="CR907" s="180"/>
      <c r="CS907" s="180"/>
      <c r="CT907" s="180"/>
      <c r="CU907" s="180"/>
      <c r="CV907" s="189"/>
      <c r="CW907" s="21"/>
      <c r="CX907" s="196"/>
    </row>
    <row r="908" spans="1:102" ht="15" customHeight="1" x14ac:dyDescent="0.25">
      <c r="A908" s="220"/>
      <c r="B908" s="230"/>
      <c r="C908" s="223"/>
      <c r="D908" s="226"/>
      <c r="E908" s="228"/>
      <c r="F908" s="30" t="s">
        <v>23</v>
      </c>
      <c r="G908" s="44"/>
      <c r="H908" s="129"/>
      <c r="I908" s="28"/>
      <c r="J908" s="111"/>
      <c r="K908" s="111"/>
      <c r="L908" s="111"/>
      <c r="M908" s="111"/>
      <c r="N908" s="28"/>
      <c r="O908" s="28"/>
      <c r="P908" s="28"/>
      <c r="Q908" s="28"/>
      <c r="R908" s="28"/>
      <c r="S908" s="28"/>
      <c r="T908" s="28"/>
      <c r="U908" s="28"/>
      <c r="V908" s="28"/>
      <c r="W908" s="28"/>
      <c r="X908" s="28"/>
      <c r="Y908" s="28"/>
      <c r="Z908" s="28"/>
      <c r="AA908" s="28"/>
      <c r="AB908" s="28"/>
      <c r="AC908" s="28"/>
      <c r="AD908" s="28"/>
      <c r="AE908" s="28"/>
      <c r="AF908" s="28"/>
      <c r="AG908" s="28"/>
      <c r="AH908" s="28"/>
      <c r="AI908" s="28"/>
      <c r="AJ908" s="130"/>
      <c r="AK908" s="180"/>
      <c r="AL908" s="180"/>
      <c r="AM908" s="180"/>
      <c r="AN908" s="180"/>
      <c r="AO908" s="180"/>
      <c r="AP908" s="180"/>
      <c r="AQ908" s="180"/>
      <c r="AR908" s="180"/>
      <c r="AS908" s="180"/>
      <c r="AT908" s="180"/>
      <c r="AU908" s="180"/>
      <c r="AV908" s="180"/>
      <c r="AW908" s="180"/>
      <c r="AX908" s="180"/>
      <c r="AY908" s="180"/>
      <c r="AZ908" s="180"/>
      <c r="BA908" s="180"/>
      <c r="BB908" s="180"/>
      <c r="BC908" s="180"/>
      <c r="BD908" s="180"/>
      <c r="BE908" s="180"/>
      <c r="BF908" s="180"/>
      <c r="BG908" s="180"/>
      <c r="BH908" s="180"/>
      <c r="BI908" s="180"/>
      <c r="BJ908" s="180"/>
      <c r="BK908" s="180"/>
      <c r="BL908" s="180"/>
      <c r="BM908" s="180"/>
      <c r="BN908" s="180"/>
      <c r="BO908" s="180"/>
      <c r="BP908" s="180"/>
      <c r="BQ908" s="180"/>
      <c r="BR908" s="180"/>
      <c r="BS908" s="180"/>
      <c r="BT908" s="180"/>
      <c r="BU908" s="180"/>
      <c r="BV908" s="180"/>
      <c r="BW908" s="180"/>
      <c r="BX908" s="180"/>
      <c r="BY908" s="180"/>
      <c r="BZ908" s="180"/>
      <c r="CA908" s="180"/>
      <c r="CB908" s="180"/>
      <c r="CC908" s="180"/>
      <c r="CD908" s="180"/>
      <c r="CE908" s="180"/>
      <c r="CF908" s="180"/>
      <c r="CG908" s="180"/>
      <c r="CH908" s="180"/>
      <c r="CI908" s="180"/>
      <c r="CJ908" s="180"/>
      <c r="CK908" s="180"/>
      <c r="CL908" s="180"/>
      <c r="CM908" s="180"/>
      <c r="CN908" s="180"/>
      <c r="CO908" s="180"/>
      <c r="CP908" s="180"/>
      <c r="CQ908" s="180"/>
      <c r="CR908" s="180"/>
      <c r="CS908" s="180"/>
      <c r="CT908" s="180"/>
      <c r="CU908" s="180"/>
      <c r="CV908" s="189"/>
      <c r="CW908" s="21"/>
      <c r="CX908" s="196"/>
    </row>
    <row r="909" spans="1:102" ht="15" customHeight="1" x14ac:dyDescent="0.25">
      <c r="A909" s="220"/>
      <c r="B909" s="230"/>
      <c r="C909" s="223"/>
      <c r="D909" s="226"/>
      <c r="E909" s="228"/>
      <c r="F909" s="30" t="s">
        <v>24</v>
      </c>
      <c r="G909" s="44"/>
      <c r="H909" s="129"/>
      <c r="I909" s="28"/>
      <c r="J909" s="111"/>
      <c r="K909" s="111"/>
      <c r="L909" s="111"/>
      <c r="M909" s="111"/>
      <c r="N909" s="28"/>
      <c r="O909" s="28"/>
      <c r="P909" s="28"/>
      <c r="Q909" s="28"/>
      <c r="R909" s="28"/>
      <c r="S909" s="28"/>
      <c r="T909" s="28"/>
      <c r="U909" s="28"/>
      <c r="V909" s="28"/>
      <c r="W909" s="28"/>
      <c r="X909" s="28"/>
      <c r="Y909" s="28"/>
      <c r="Z909" s="28"/>
      <c r="AA909" s="28"/>
      <c r="AB909" s="28"/>
      <c r="AC909" s="28"/>
      <c r="AD909" s="28"/>
      <c r="AE909" s="28"/>
      <c r="AF909" s="28"/>
      <c r="AG909" s="28"/>
      <c r="AH909" s="28"/>
      <c r="AI909" s="28"/>
      <c r="AJ909" s="130"/>
      <c r="AK909" s="180"/>
      <c r="AL909" s="180"/>
      <c r="AM909" s="180"/>
      <c r="AN909" s="180"/>
      <c r="AO909" s="180"/>
      <c r="AP909" s="180"/>
      <c r="AQ909" s="180"/>
      <c r="AR909" s="180"/>
      <c r="AS909" s="180"/>
      <c r="AT909" s="180"/>
      <c r="AU909" s="180"/>
      <c r="AV909" s="180"/>
      <c r="AW909" s="180"/>
      <c r="AX909" s="180"/>
      <c r="AY909" s="180"/>
      <c r="AZ909" s="180"/>
      <c r="BA909" s="180"/>
      <c r="BB909" s="180"/>
      <c r="BC909" s="180"/>
      <c r="BD909" s="180"/>
      <c r="BE909" s="180"/>
      <c r="BF909" s="180"/>
      <c r="BG909" s="180"/>
      <c r="BH909" s="180"/>
      <c r="BI909" s="180"/>
      <c r="BJ909" s="180"/>
      <c r="BK909" s="180"/>
      <c r="BL909" s="180"/>
      <c r="BM909" s="180"/>
      <c r="BN909" s="180"/>
      <c r="BO909" s="180"/>
      <c r="BP909" s="180"/>
      <c r="BQ909" s="180"/>
      <c r="BR909" s="180"/>
      <c r="BS909" s="180"/>
      <c r="BT909" s="180"/>
      <c r="BU909" s="180"/>
      <c r="BV909" s="180"/>
      <c r="BW909" s="180"/>
      <c r="BX909" s="180"/>
      <c r="BY909" s="180"/>
      <c r="BZ909" s="180"/>
      <c r="CA909" s="180"/>
      <c r="CB909" s="180"/>
      <c r="CC909" s="180"/>
      <c r="CD909" s="180"/>
      <c r="CE909" s="180"/>
      <c r="CF909" s="180"/>
      <c r="CG909" s="180"/>
      <c r="CH909" s="180"/>
      <c r="CI909" s="180"/>
      <c r="CJ909" s="180"/>
      <c r="CK909" s="180"/>
      <c r="CL909" s="180"/>
      <c r="CM909" s="180"/>
      <c r="CN909" s="180"/>
      <c r="CO909" s="180"/>
      <c r="CP909" s="180"/>
      <c r="CQ909" s="180"/>
      <c r="CR909" s="180"/>
      <c r="CS909" s="180"/>
      <c r="CT909" s="180"/>
      <c r="CU909" s="180"/>
      <c r="CV909" s="189"/>
      <c r="CW909" s="21"/>
      <c r="CX909" s="196"/>
    </row>
    <row r="910" spans="1:102" ht="15" customHeight="1" x14ac:dyDescent="0.25">
      <c r="A910" s="220"/>
      <c r="B910" s="230"/>
      <c r="C910" s="223"/>
      <c r="D910" s="226"/>
      <c r="E910" s="228"/>
      <c r="F910" s="30" t="s">
        <v>25</v>
      </c>
      <c r="G910" s="44"/>
      <c r="H910" s="129"/>
      <c r="I910" s="28"/>
      <c r="J910" s="111"/>
      <c r="K910" s="111"/>
      <c r="L910" s="111"/>
      <c r="M910" s="111"/>
      <c r="N910" s="28"/>
      <c r="O910" s="28"/>
      <c r="P910" s="28"/>
      <c r="Q910" s="28"/>
      <c r="R910" s="28"/>
      <c r="S910" s="28"/>
      <c r="T910" s="28"/>
      <c r="U910" s="28"/>
      <c r="V910" s="28"/>
      <c r="W910" s="28"/>
      <c r="X910" s="28"/>
      <c r="Y910" s="28"/>
      <c r="Z910" s="28"/>
      <c r="AA910" s="28"/>
      <c r="AB910" s="28"/>
      <c r="AC910" s="28"/>
      <c r="AD910" s="28"/>
      <c r="AE910" s="28"/>
      <c r="AF910" s="28"/>
      <c r="AG910" s="28"/>
      <c r="AH910" s="28"/>
      <c r="AI910" s="28"/>
      <c r="AJ910" s="130"/>
      <c r="AK910" s="180"/>
      <c r="AL910" s="180"/>
      <c r="AM910" s="180"/>
      <c r="AN910" s="180"/>
      <c r="AO910" s="180"/>
      <c r="AP910" s="180"/>
      <c r="AQ910" s="180"/>
      <c r="AR910" s="180"/>
      <c r="AS910" s="180"/>
      <c r="AT910" s="180"/>
      <c r="AU910" s="180"/>
      <c r="AV910" s="180"/>
      <c r="AW910" s="180"/>
      <c r="AX910" s="180"/>
      <c r="AY910" s="180"/>
      <c r="AZ910" s="180"/>
      <c r="BA910" s="180"/>
      <c r="BB910" s="180"/>
      <c r="BC910" s="180"/>
      <c r="BD910" s="180"/>
      <c r="BE910" s="180"/>
      <c r="BF910" s="180"/>
      <c r="BG910" s="180"/>
      <c r="BH910" s="180"/>
      <c r="BI910" s="180"/>
      <c r="BJ910" s="180"/>
      <c r="BK910" s="180"/>
      <c r="BL910" s="180"/>
      <c r="BM910" s="180"/>
      <c r="BN910" s="180"/>
      <c r="BO910" s="180"/>
      <c r="BP910" s="180"/>
      <c r="BQ910" s="180"/>
      <c r="BR910" s="180"/>
      <c r="BS910" s="180"/>
      <c r="BT910" s="180"/>
      <c r="BU910" s="180"/>
      <c r="BV910" s="180"/>
      <c r="BW910" s="180"/>
      <c r="BX910" s="180"/>
      <c r="BY910" s="180"/>
      <c r="BZ910" s="180"/>
      <c r="CA910" s="180"/>
      <c r="CB910" s="180"/>
      <c r="CC910" s="180"/>
      <c r="CD910" s="180"/>
      <c r="CE910" s="180"/>
      <c r="CF910" s="180"/>
      <c r="CG910" s="180"/>
      <c r="CH910" s="180"/>
      <c r="CI910" s="180"/>
      <c r="CJ910" s="180"/>
      <c r="CK910" s="180"/>
      <c r="CL910" s="180"/>
      <c r="CM910" s="180"/>
      <c r="CN910" s="180"/>
      <c r="CO910" s="180"/>
      <c r="CP910" s="180"/>
      <c r="CQ910" s="180"/>
      <c r="CR910" s="180"/>
      <c r="CS910" s="180"/>
      <c r="CT910" s="180"/>
      <c r="CU910" s="180"/>
      <c r="CV910" s="189"/>
      <c r="CW910" s="21"/>
      <c r="CX910" s="196"/>
    </row>
    <row r="911" spans="1:102" ht="15" customHeight="1" x14ac:dyDescent="0.25">
      <c r="A911" s="220"/>
      <c r="B911" s="230"/>
      <c r="C911" s="223"/>
      <c r="D911" s="226"/>
      <c r="E911" s="228"/>
      <c r="F911" s="31" t="s">
        <v>26</v>
      </c>
      <c r="G911" s="129" t="str">
        <f t="shared" ref="G911" si="212">IF(COUNTIF(I911:CV914,"&gt;0"),"Yes","No")</f>
        <v>No</v>
      </c>
      <c r="H911" s="131"/>
      <c r="I911" s="109"/>
      <c r="J911" s="109"/>
      <c r="K911" s="109"/>
      <c r="L911" s="109"/>
      <c r="M911" s="109"/>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132"/>
      <c r="AK911" s="181"/>
      <c r="AL911" s="181"/>
      <c r="AM911" s="181"/>
      <c r="AN911" s="181"/>
      <c r="AO911" s="181"/>
      <c r="AP911" s="181"/>
      <c r="AQ911" s="181"/>
      <c r="AR911" s="181"/>
      <c r="AS911" s="181"/>
      <c r="AT911" s="181"/>
      <c r="AU911" s="181"/>
      <c r="AV911" s="181"/>
      <c r="AW911" s="181"/>
      <c r="AX911" s="181"/>
      <c r="AY911" s="181"/>
      <c r="AZ911" s="181"/>
      <c r="BA911" s="181"/>
      <c r="BB911" s="181"/>
      <c r="BC911" s="181"/>
      <c r="BD911" s="181"/>
      <c r="BE911" s="181"/>
      <c r="BF911" s="181"/>
      <c r="BG911" s="181"/>
      <c r="BH911" s="181"/>
      <c r="BI911" s="181"/>
      <c r="BJ911" s="181"/>
      <c r="BK911" s="181"/>
      <c r="BL911" s="181"/>
      <c r="BM911" s="181"/>
      <c r="BN911" s="181"/>
      <c r="BO911" s="181"/>
      <c r="BP911" s="181"/>
      <c r="BQ911" s="181"/>
      <c r="BR911" s="181"/>
      <c r="BS911" s="181"/>
      <c r="BT911" s="181"/>
      <c r="BU911" s="181"/>
      <c r="BV911" s="181"/>
      <c r="BW911" s="181"/>
      <c r="BX911" s="181"/>
      <c r="BY911" s="181"/>
      <c r="BZ911" s="181"/>
      <c r="CA911" s="181"/>
      <c r="CB911" s="181"/>
      <c r="CC911" s="181"/>
      <c r="CD911" s="181"/>
      <c r="CE911" s="181"/>
      <c r="CF911" s="181"/>
      <c r="CG911" s="181"/>
      <c r="CH911" s="181"/>
      <c r="CI911" s="181"/>
      <c r="CJ911" s="181"/>
      <c r="CK911" s="181"/>
      <c r="CL911" s="181"/>
      <c r="CM911" s="181"/>
      <c r="CN911" s="181"/>
      <c r="CO911" s="181"/>
      <c r="CP911" s="181"/>
      <c r="CQ911" s="181"/>
      <c r="CR911" s="181"/>
      <c r="CS911" s="181"/>
      <c r="CT911" s="181"/>
      <c r="CU911" s="181"/>
      <c r="CV911" s="190"/>
      <c r="CW911" s="21"/>
      <c r="CX911" s="196"/>
    </row>
    <row r="912" spans="1:102" ht="15" customHeight="1" x14ac:dyDescent="0.25">
      <c r="A912" s="220"/>
      <c r="B912" s="230"/>
      <c r="C912" s="223"/>
      <c r="D912" s="226"/>
      <c r="E912" s="228"/>
      <c r="F912" s="31" t="s">
        <v>27</v>
      </c>
      <c r="G912" s="44"/>
      <c r="H912" s="131"/>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132"/>
      <c r="AK912" s="181"/>
      <c r="AL912" s="181"/>
      <c r="AM912" s="181"/>
      <c r="AN912" s="181"/>
      <c r="AO912" s="181"/>
      <c r="AP912" s="181"/>
      <c r="AQ912" s="181"/>
      <c r="AR912" s="181"/>
      <c r="AS912" s="181"/>
      <c r="AT912" s="181"/>
      <c r="AU912" s="181"/>
      <c r="AV912" s="181"/>
      <c r="AW912" s="181"/>
      <c r="AX912" s="181"/>
      <c r="AY912" s="181"/>
      <c r="AZ912" s="181"/>
      <c r="BA912" s="181"/>
      <c r="BB912" s="181"/>
      <c r="BC912" s="181"/>
      <c r="BD912" s="181"/>
      <c r="BE912" s="181"/>
      <c r="BF912" s="181"/>
      <c r="BG912" s="181"/>
      <c r="BH912" s="181"/>
      <c r="BI912" s="181"/>
      <c r="BJ912" s="181"/>
      <c r="BK912" s="181"/>
      <c r="BL912" s="181"/>
      <c r="BM912" s="181"/>
      <c r="BN912" s="181"/>
      <c r="BO912" s="181"/>
      <c r="BP912" s="181"/>
      <c r="BQ912" s="181"/>
      <c r="BR912" s="181"/>
      <c r="BS912" s="181"/>
      <c r="BT912" s="181"/>
      <c r="BU912" s="181"/>
      <c r="BV912" s="181"/>
      <c r="BW912" s="181"/>
      <c r="BX912" s="181"/>
      <c r="BY912" s="181"/>
      <c r="BZ912" s="181"/>
      <c r="CA912" s="181"/>
      <c r="CB912" s="181"/>
      <c r="CC912" s="181"/>
      <c r="CD912" s="181"/>
      <c r="CE912" s="181"/>
      <c r="CF912" s="181"/>
      <c r="CG912" s="181"/>
      <c r="CH912" s="181"/>
      <c r="CI912" s="181"/>
      <c r="CJ912" s="181"/>
      <c r="CK912" s="181"/>
      <c r="CL912" s="181"/>
      <c r="CM912" s="181"/>
      <c r="CN912" s="181"/>
      <c r="CO912" s="181"/>
      <c r="CP912" s="181"/>
      <c r="CQ912" s="181"/>
      <c r="CR912" s="181"/>
      <c r="CS912" s="181"/>
      <c r="CT912" s="181"/>
      <c r="CU912" s="181"/>
      <c r="CV912" s="190"/>
      <c r="CW912" s="21"/>
      <c r="CX912" s="196"/>
    </row>
    <row r="913" spans="1:102" ht="15" customHeight="1" x14ac:dyDescent="0.25">
      <c r="A913" s="220"/>
      <c r="B913" s="230"/>
      <c r="C913" s="223"/>
      <c r="D913" s="226"/>
      <c r="E913" s="228"/>
      <c r="F913" s="31" t="s">
        <v>28</v>
      </c>
      <c r="G913" s="44"/>
      <c r="H913" s="131"/>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132"/>
      <c r="AK913" s="181"/>
      <c r="AL913" s="181"/>
      <c r="AM913" s="181"/>
      <c r="AN913" s="181"/>
      <c r="AO913" s="181"/>
      <c r="AP913" s="181"/>
      <c r="AQ913" s="181"/>
      <c r="AR913" s="181"/>
      <c r="AS913" s="181"/>
      <c r="AT913" s="181"/>
      <c r="AU913" s="181"/>
      <c r="AV913" s="181"/>
      <c r="AW913" s="181"/>
      <c r="AX913" s="181"/>
      <c r="AY913" s="181"/>
      <c r="AZ913" s="181"/>
      <c r="BA913" s="181"/>
      <c r="BB913" s="181"/>
      <c r="BC913" s="181"/>
      <c r="BD913" s="181"/>
      <c r="BE913" s="181"/>
      <c r="BF913" s="181"/>
      <c r="BG913" s="181"/>
      <c r="BH913" s="181"/>
      <c r="BI913" s="181"/>
      <c r="BJ913" s="181"/>
      <c r="BK913" s="181"/>
      <c r="BL913" s="181"/>
      <c r="BM913" s="181"/>
      <c r="BN913" s="181"/>
      <c r="BO913" s="181"/>
      <c r="BP913" s="181"/>
      <c r="BQ913" s="181"/>
      <c r="BR913" s="181"/>
      <c r="BS913" s="181"/>
      <c r="BT913" s="181"/>
      <c r="BU913" s="181"/>
      <c r="BV913" s="181"/>
      <c r="BW913" s="181"/>
      <c r="BX913" s="181"/>
      <c r="BY913" s="181"/>
      <c r="BZ913" s="181"/>
      <c r="CA913" s="181"/>
      <c r="CB913" s="181"/>
      <c r="CC913" s="181"/>
      <c r="CD913" s="181"/>
      <c r="CE913" s="181"/>
      <c r="CF913" s="181"/>
      <c r="CG913" s="181"/>
      <c r="CH913" s="181"/>
      <c r="CI913" s="181"/>
      <c r="CJ913" s="181"/>
      <c r="CK913" s="181"/>
      <c r="CL913" s="181"/>
      <c r="CM913" s="181"/>
      <c r="CN913" s="181"/>
      <c r="CO913" s="181"/>
      <c r="CP913" s="181"/>
      <c r="CQ913" s="181"/>
      <c r="CR913" s="181"/>
      <c r="CS913" s="181"/>
      <c r="CT913" s="181"/>
      <c r="CU913" s="181"/>
      <c r="CV913" s="190"/>
      <c r="CW913" s="21"/>
      <c r="CX913" s="196"/>
    </row>
    <row r="914" spans="1:102" ht="15" customHeight="1" x14ac:dyDescent="0.25">
      <c r="A914" s="220"/>
      <c r="B914" s="230"/>
      <c r="C914" s="223"/>
      <c r="D914" s="226"/>
      <c r="E914" s="228"/>
      <c r="F914" s="31" t="s">
        <v>29</v>
      </c>
      <c r="G914" s="44"/>
      <c r="H914" s="131"/>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132"/>
      <c r="AK914" s="181"/>
      <c r="AL914" s="181"/>
      <c r="AM914" s="181"/>
      <c r="AN914" s="181"/>
      <c r="AO914" s="181"/>
      <c r="AP914" s="181"/>
      <c r="AQ914" s="181"/>
      <c r="AR914" s="181"/>
      <c r="AS914" s="181"/>
      <c r="AT914" s="181"/>
      <c r="AU914" s="181"/>
      <c r="AV914" s="181"/>
      <c r="AW914" s="181"/>
      <c r="AX914" s="181"/>
      <c r="AY914" s="181"/>
      <c r="AZ914" s="181"/>
      <c r="BA914" s="181"/>
      <c r="BB914" s="181"/>
      <c r="BC914" s="181"/>
      <c r="BD914" s="181"/>
      <c r="BE914" s="181"/>
      <c r="BF914" s="181"/>
      <c r="BG914" s="181"/>
      <c r="BH914" s="181"/>
      <c r="BI914" s="181"/>
      <c r="BJ914" s="181"/>
      <c r="BK914" s="181"/>
      <c r="BL914" s="181"/>
      <c r="BM914" s="181"/>
      <c r="BN914" s="181"/>
      <c r="BO914" s="181"/>
      <c r="BP914" s="181"/>
      <c r="BQ914" s="181"/>
      <c r="BR914" s="181"/>
      <c r="BS914" s="181"/>
      <c r="BT914" s="181"/>
      <c r="BU914" s="181"/>
      <c r="BV914" s="181"/>
      <c r="BW914" s="181"/>
      <c r="BX914" s="181"/>
      <c r="BY914" s="181"/>
      <c r="BZ914" s="181"/>
      <c r="CA914" s="181"/>
      <c r="CB914" s="181"/>
      <c r="CC914" s="181"/>
      <c r="CD914" s="181"/>
      <c r="CE914" s="181"/>
      <c r="CF914" s="181"/>
      <c r="CG914" s="181"/>
      <c r="CH914" s="181"/>
      <c r="CI914" s="181"/>
      <c r="CJ914" s="181"/>
      <c r="CK914" s="181"/>
      <c r="CL914" s="181"/>
      <c r="CM914" s="181"/>
      <c r="CN914" s="181"/>
      <c r="CO914" s="181"/>
      <c r="CP914" s="181"/>
      <c r="CQ914" s="181"/>
      <c r="CR914" s="181"/>
      <c r="CS914" s="181"/>
      <c r="CT914" s="181"/>
      <c r="CU914" s="181"/>
      <c r="CV914" s="190"/>
      <c r="CW914" s="21"/>
      <c r="CX914" s="196"/>
    </row>
    <row r="915" spans="1:102" ht="15" customHeight="1" x14ac:dyDescent="0.25">
      <c r="A915" s="220"/>
      <c r="B915" s="230"/>
      <c r="C915" s="223"/>
      <c r="D915" s="226"/>
      <c r="E915" s="228"/>
      <c r="F915" s="32" t="s">
        <v>30</v>
      </c>
      <c r="G915" s="133" t="str">
        <f t="shared" ref="G915" si="213">IF(COUNTIF(I915:CV918,"&gt;0"),"Yes","No")</f>
        <v>No</v>
      </c>
      <c r="H915" s="133"/>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134"/>
      <c r="AK915" s="182"/>
      <c r="AL915" s="182"/>
      <c r="AM915" s="182"/>
      <c r="AN915" s="182"/>
      <c r="AO915" s="182"/>
      <c r="AP915" s="182"/>
      <c r="AQ915" s="182"/>
      <c r="AR915" s="182"/>
      <c r="AS915" s="182"/>
      <c r="AT915" s="182"/>
      <c r="AU915" s="182"/>
      <c r="AV915" s="182"/>
      <c r="AW915" s="182"/>
      <c r="AX915" s="182"/>
      <c r="AY915" s="182"/>
      <c r="AZ915" s="182"/>
      <c r="BA915" s="182"/>
      <c r="BB915" s="182"/>
      <c r="BC915" s="182"/>
      <c r="BD915" s="182"/>
      <c r="BE915" s="182"/>
      <c r="BF915" s="182"/>
      <c r="BG915" s="182"/>
      <c r="BH915" s="182"/>
      <c r="BI915" s="182"/>
      <c r="BJ915" s="182"/>
      <c r="BK915" s="182"/>
      <c r="BL915" s="182"/>
      <c r="BM915" s="182"/>
      <c r="BN915" s="182"/>
      <c r="BO915" s="182"/>
      <c r="BP915" s="182"/>
      <c r="BQ915" s="182"/>
      <c r="BR915" s="182"/>
      <c r="BS915" s="182"/>
      <c r="BT915" s="182"/>
      <c r="BU915" s="182"/>
      <c r="BV915" s="182"/>
      <c r="BW915" s="182"/>
      <c r="BX915" s="182"/>
      <c r="BY915" s="182"/>
      <c r="BZ915" s="182"/>
      <c r="CA915" s="182"/>
      <c r="CB915" s="182"/>
      <c r="CC915" s="182"/>
      <c r="CD915" s="182"/>
      <c r="CE915" s="182"/>
      <c r="CF915" s="182"/>
      <c r="CG915" s="182"/>
      <c r="CH915" s="182"/>
      <c r="CI915" s="182"/>
      <c r="CJ915" s="182"/>
      <c r="CK915" s="182"/>
      <c r="CL915" s="182"/>
      <c r="CM915" s="182"/>
      <c r="CN915" s="182"/>
      <c r="CO915" s="182"/>
      <c r="CP915" s="182"/>
      <c r="CQ915" s="182"/>
      <c r="CR915" s="182"/>
      <c r="CS915" s="182"/>
      <c r="CT915" s="182"/>
      <c r="CU915" s="182"/>
      <c r="CV915" s="191"/>
      <c r="CW915" s="21"/>
      <c r="CX915" s="196"/>
    </row>
    <row r="916" spans="1:102" ht="15" customHeight="1" x14ac:dyDescent="0.25">
      <c r="A916" s="220"/>
      <c r="B916" s="230"/>
      <c r="C916" s="223"/>
      <c r="D916" s="226"/>
      <c r="E916" s="228"/>
      <c r="F916" s="32" t="s">
        <v>31</v>
      </c>
      <c r="G916" s="44"/>
      <c r="H916" s="133"/>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134"/>
      <c r="AK916" s="182"/>
      <c r="AL916" s="182"/>
      <c r="AM916" s="182"/>
      <c r="AN916" s="182"/>
      <c r="AO916" s="182"/>
      <c r="AP916" s="182"/>
      <c r="AQ916" s="182"/>
      <c r="AR916" s="182"/>
      <c r="AS916" s="182"/>
      <c r="AT916" s="182"/>
      <c r="AU916" s="182"/>
      <c r="AV916" s="182"/>
      <c r="AW916" s="182"/>
      <c r="AX916" s="182"/>
      <c r="AY916" s="182"/>
      <c r="AZ916" s="182"/>
      <c r="BA916" s="182"/>
      <c r="BB916" s="182"/>
      <c r="BC916" s="182"/>
      <c r="BD916" s="182"/>
      <c r="BE916" s="182"/>
      <c r="BF916" s="182"/>
      <c r="BG916" s="182"/>
      <c r="BH916" s="182"/>
      <c r="BI916" s="182"/>
      <c r="BJ916" s="182"/>
      <c r="BK916" s="182"/>
      <c r="BL916" s="182"/>
      <c r="BM916" s="182"/>
      <c r="BN916" s="182"/>
      <c r="BO916" s="182"/>
      <c r="BP916" s="182"/>
      <c r="BQ916" s="182"/>
      <c r="BR916" s="182"/>
      <c r="BS916" s="182"/>
      <c r="BT916" s="182"/>
      <c r="BU916" s="182"/>
      <c r="BV916" s="182"/>
      <c r="BW916" s="182"/>
      <c r="BX916" s="182"/>
      <c r="BY916" s="182"/>
      <c r="BZ916" s="182"/>
      <c r="CA916" s="182"/>
      <c r="CB916" s="182"/>
      <c r="CC916" s="182"/>
      <c r="CD916" s="182"/>
      <c r="CE916" s="182"/>
      <c r="CF916" s="182"/>
      <c r="CG916" s="182"/>
      <c r="CH916" s="182"/>
      <c r="CI916" s="182"/>
      <c r="CJ916" s="182"/>
      <c r="CK916" s="182"/>
      <c r="CL916" s="182"/>
      <c r="CM916" s="182"/>
      <c r="CN916" s="182"/>
      <c r="CO916" s="182"/>
      <c r="CP916" s="182"/>
      <c r="CQ916" s="182"/>
      <c r="CR916" s="182"/>
      <c r="CS916" s="182"/>
      <c r="CT916" s="182"/>
      <c r="CU916" s="182"/>
      <c r="CV916" s="191"/>
      <c r="CW916" s="21"/>
      <c r="CX916" s="196"/>
    </row>
    <row r="917" spans="1:102" ht="15" customHeight="1" x14ac:dyDescent="0.25">
      <c r="A917" s="220"/>
      <c r="B917" s="230"/>
      <c r="C917" s="223"/>
      <c r="D917" s="226"/>
      <c r="E917" s="228"/>
      <c r="F917" s="32" t="s">
        <v>32</v>
      </c>
      <c r="G917" s="44"/>
      <c r="H917" s="133"/>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134"/>
      <c r="AK917" s="182"/>
      <c r="AL917" s="182"/>
      <c r="AM917" s="182"/>
      <c r="AN917" s="182"/>
      <c r="AO917" s="182"/>
      <c r="AP917" s="182"/>
      <c r="AQ917" s="182"/>
      <c r="AR917" s="182"/>
      <c r="AS917" s="182"/>
      <c r="AT917" s="182"/>
      <c r="AU917" s="182"/>
      <c r="AV917" s="182"/>
      <c r="AW917" s="182"/>
      <c r="AX917" s="182"/>
      <c r="AY917" s="182"/>
      <c r="AZ917" s="182"/>
      <c r="BA917" s="182"/>
      <c r="BB917" s="182"/>
      <c r="BC917" s="182"/>
      <c r="BD917" s="182"/>
      <c r="BE917" s="182"/>
      <c r="BF917" s="182"/>
      <c r="BG917" s="182"/>
      <c r="BH917" s="182"/>
      <c r="BI917" s="182"/>
      <c r="BJ917" s="182"/>
      <c r="BK917" s="182"/>
      <c r="BL917" s="182"/>
      <c r="BM917" s="182"/>
      <c r="BN917" s="182"/>
      <c r="BO917" s="182"/>
      <c r="BP917" s="182"/>
      <c r="BQ917" s="182"/>
      <c r="BR917" s="182"/>
      <c r="BS917" s="182"/>
      <c r="BT917" s="182"/>
      <c r="BU917" s="182"/>
      <c r="BV917" s="182"/>
      <c r="BW917" s="182"/>
      <c r="BX917" s="182"/>
      <c r="BY917" s="182"/>
      <c r="BZ917" s="182"/>
      <c r="CA917" s="182"/>
      <c r="CB917" s="182"/>
      <c r="CC917" s="182"/>
      <c r="CD917" s="182"/>
      <c r="CE917" s="182"/>
      <c r="CF917" s="182"/>
      <c r="CG917" s="182"/>
      <c r="CH917" s="182"/>
      <c r="CI917" s="182"/>
      <c r="CJ917" s="182"/>
      <c r="CK917" s="182"/>
      <c r="CL917" s="182"/>
      <c r="CM917" s="182"/>
      <c r="CN917" s="182"/>
      <c r="CO917" s="182"/>
      <c r="CP917" s="182"/>
      <c r="CQ917" s="182"/>
      <c r="CR917" s="182"/>
      <c r="CS917" s="182"/>
      <c r="CT917" s="182"/>
      <c r="CU917" s="182"/>
      <c r="CV917" s="191"/>
      <c r="CW917" s="21"/>
      <c r="CX917" s="196"/>
    </row>
    <row r="918" spans="1:102" ht="15" customHeight="1" x14ac:dyDescent="0.25">
      <c r="A918" s="220"/>
      <c r="B918" s="230"/>
      <c r="C918" s="223"/>
      <c r="D918" s="226"/>
      <c r="E918" s="228"/>
      <c r="F918" s="32" t="s">
        <v>33</v>
      </c>
      <c r="G918" s="44"/>
      <c r="H918" s="133"/>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134"/>
      <c r="AK918" s="182"/>
      <c r="AL918" s="182"/>
      <c r="AM918" s="182"/>
      <c r="AN918" s="182"/>
      <c r="AO918" s="182"/>
      <c r="AP918" s="182"/>
      <c r="AQ918" s="182"/>
      <c r="AR918" s="182"/>
      <c r="AS918" s="182"/>
      <c r="AT918" s="182"/>
      <c r="AU918" s="182"/>
      <c r="AV918" s="182"/>
      <c r="AW918" s="182"/>
      <c r="AX918" s="182"/>
      <c r="AY918" s="182"/>
      <c r="AZ918" s="182"/>
      <c r="BA918" s="182"/>
      <c r="BB918" s="182"/>
      <c r="BC918" s="182"/>
      <c r="BD918" s="182"/>
      <c r="BE918" s="182"/>
      <c r="BF918" s="182"/>
      <c r="BG918" s="182"/>
      <c r="BH918" s="182"/>
      <c r="BI918" s="182"/>
      <c r="BJ918" s="182"/>
      <c r="BK918" s="182"/>
      <c r="BL918" s="182"/>
      <c r="BM918" s="182"/>
      <c r="BN918" s="182"/>
      <c r="BO918" s="182"/>
      <c r="BP918" s="182"/>
      <c r="BQ918" s="182"/>
      <c r="BR918" s="182"/>
      <c r="BS918" s="182"/>
      <c r="BT918" s="182"/>
      <c r="BU918" s="182"/>
      <c r="BV918" s="182"/>
      <c r="BW918" s="182"/>
      <c r="BX918" s="182"/>
      <c r="BY918" s="182"/>
      <c r="BZ918" s="182"/>
      <c r="CA918" s="182"/>
      <c r="CB918" s="182"/>
      <c r="CC918" s="182"/>
      <c r="CD918" s="182"/>
      <c r="CE918" s="182"/>
      <c r="CF918" s="182"/>
      <c r="CG918" s="182"/>
      <c r="CH918" s="182"/>
      <c r="CI918" s="182"/>
      <c r="CJ918" s="182"/>
      <c r="CK918" s="182"/>
      <c r="CL918" s="182"/>
      <c r="CM918" s="182"/>
      <c r="CN918" s="182"/>
      <c r="CO918" s="182"/>
      <c r="CP918" s="182"/>
      <c r="CQ918" s="182"/>
      <c r="CR918" s="182"/>
      <c r="CS918" s="182"/>
      <c r="CT918" s="182"/>
      <c r="CU918" s="182"/>
      <c r="CV918" s="191"/>
      <c r="CW918" s="21"/>
      <c r="CX918" s="196"/>
    </row>
    <row r="919" spans="1:102" ht="15" customHeight="1" x14ac:dyDescent="0.25">
      <c r="A919" s="220"/>
      <c r="B919" s="230"/>
      <c r="C919" s="223"/>
      <c r="D919" s="226"/>
      <c r="E919" s="228"/>
      <c r="F919" s="47" t="s">
        <v>34</v>
      </c>
      <c r="G919" s="135" t="str">
        <f t="shared" ref="G919" si="214">IF(COUNTIF(I919:CV922,"&gt;0"),"Yes","No")</f>
        <v>No</v>
      </c>
      <c r="H919" s="135"/>
      <c r="I919" s="48"/>
      <c r="J919" s="48"/>
      <c r="K919" s="48"/>
      <c r="L919" s="48"/>
      <c r="M919" s="48"/>
      <c r="N919" s="48"/>
      <c r="O919" s="48"/>
      <c r="P919" s="48"/>
      <c r="Q919" s="48"/>
      <c r="R919" s="48"/>
      <c r="S919" s="48"/>
      <c r="T919" s="48"/>
      <c r="U919" s="48"/>
      <c r="V919" s="48"/>
      <c r="W919" s="48"/>
      <c r="X919" s="48"/>
      <c r="Y919" s="48"/>
      <c r="Z919" s="48"/>
      <c r="AA919" s="48"/>
      <c r="AB919" s="48"/>
      <c r="AC919" s="48"/>
      <c r="AD919" s="48"/>
      <c r="AE919" s="48"/>
      <c r="AF919" s="48"/>
      <c r="AG919" s="48"/>
      <c r="AH919" s="48"/>
      <c r="AI919" s="48"/>
      <c r="AJ919" s="136"/>
      <c r="AK919" s="183"/>
      <c r="AL919" s="183"/>
      <c r="AM919" s="183"/>
      <c r="AN919" s="183"/>
      <c r="AO919" s="183"/>
      <c r="AP919" s="183"/>
      <c r="AQ919" s="183"/>
      <c r="AR919" s="183"/>
      <c r="AS919" s="183"/>
      <c r="AT919" s="183"/>
      <c r="AU919" s="183"/>
      <c r="AV919" s="183"/>
      <c r="AW919" s="183"/>
      <c r="AX919" s="183"/>
      <c r="AY919" s="183"/>
      <c r="AZ919" s="183"/>
      <c r="BA919" s="183"/>
      <c r="BB919" s="183"/>
      <c r="BC919" s="183"/>
      <c r="BD919" s="183"/>
      <c r="BE919" s="183"/>
      <c r="BF919" s="183"/>
      <c r="BG919" s="183"/>
      <c r="BH919" s="183"/>
      <c r="BI919" s="183"/>
      <c r="BJ919" s="183"/>
      <c r="BK919" s="183"/>
      <c r="BL919" s="183"/>
      <c r="BM919" s="183"/>
      <c r="BN919" s="183"/>
      <c r="BO919" s="183"/>
      <c r="BP919" s="183"/>
      <c r="BQ919" s="183"/>
      <c r="BR919" s="183"/>
      <c r="BS919" s="183"/>
      <c r="BT919" s="183"/>
      <c r="BU919" s="183"/>
      <c r="BV919" s="183"/>
      <c r="BW919" s="183"/>
      <c r="BX919" s="183"/>
      <c r="BY919" s="183"/>
      <c r="BZ919" s="183"/>
      <c r="CA919" s="183"/>
      <c r="CB919" s="183"/>
      <c r="CC919" s="183"/>
      <c r="CD919" s="183"/>
      <c r="CE919" s="183"/>
      <c r="CF919" s="183"/>
      <c r="CG919" s="183"/>
      <c r="CH919" s="183"/>
      <c r="CI919" s="183"/>
      <c r="CJ919" s="183"/>
      <c r="CK919" s="183"/>
      <c r="CL919" s="183"/>
      <c r="CM919" s="183"/>
      <c r="CN919" s="183"/>
      <c r="CO919" s="183"/>
      <c r="CP919" s="183"/>
      <c r="CQ919" s="183"/>
      <c r="CR919" s="183"/>
      <c r="CS919" s="183"/>
      <c r="CT919" s="183"/>
      <c r="CU919" s="183"/>
      <c r="CV919" s="192"/>
      <c r="CW919" s="21"/>
      <c r="CX919" s="196"/>
    </row>
    <row r="920" spans="1:102" ht="15" customHeight="1" x14ac:dyDescent="0.25">
      <c r="A920" s="220"/>
      <c r="B920" s="230"/>
      <c r="C920" s="223"/>
      <c r="D920" s="226"/>
      <c r="E920" s="228"/>
      <c r="F920" s="47" t="s">
        <v>35</v>
      </c>
      <c r="G920" s="44"/>
      <c r="H920" s="135"/>
      <c r="I920" s="48"/>
      <c r="J920" s="48"/>
      <c r="K920" s="48"/>
      <c r="L920" s="48"/>
      <c r="M920" s="48"/>
      <c r="N920" s="48"/>
      <c r="O920" s="48"/>
      <c r="P920" s="48"/>
      <c r="Q920" s="48"/>
      <c r="R920" s="48"/>
      <c r="S920" s="48"/>
      <c r="T920" s="48"/>
      <c r="U920" s="48"/>
      <c r="V920" s="48"/>
      <c r="W920" s="48"/>
      <c r="X920" s="48"/>
      <c r="Y920" s="48"/>
      <c r="Z920" s="48"/>
      <c r="AA920" s="48"/>
      <c r="AB920" s="48"/>
      <c r="AC920" s="48"/>
      <c r="AD920" s="48"/>
      <c r="AE920" s="48"/>
      <c r="AF920" s="48"/>
      <c r="AG920" s="48"/>
      <c r="AH920" s="48"/>
      <c r="AI920" s="48"/>
      <c r="AJ920" s="136"/>
      <c r="AK920" s="183"/>
      <c r="AL920" s="183"/>
      <c r="AM920" s="183"/>
      <c r="AN920" s="183"/>
      <c r="AO920" s="183"/>
      <c r="AP920" s="183"/>
      <c r="AQ920" s="183"/>
      <c r="AR920" s="183"/>
      <c r="AS920" s="183"/>
      <c r="AT920" s="183"/>
      <c r="AU920" s="183"/>
      <c r="AV920" s="183"/>
      <c r="AW920" s="183"/>
      <c r="AX920" s="183"/>
      <c r="AY920" s="183"/>
      <c r="AZ920" s="183"/>
      <c r="BA920" s="183"/>
      <c r="BB920" s="183"/>
      <c r="BC920" s="183"/>
      <c r="BD920" s="183"/>
      <c r="BE920" s="183"/>
      <c r="BF920" s="183"/>
      <c r="BG920" s="183"/>
      <c r="BH920" s="183"/>
      <c r="BI920" s="183"/>
      <c r="BJ920" s="183"/>
      <c r="BK920" s="183"/>
      <c r="BL920" s="183"/>
      <c r="BM920" s="183"/>
      <c r="BN920" s="183"/>
      <c r="BO920" s="183"/>
      <c r="BP920" s="183"/>
      <c r="BQ920" s="183"/>
      <c r="BR920" s="183"/>
      <c r="BS920" s="183"/>
      <c r="BT920" s="183"/>
      <c r="BU920" s="183"/>
      <c r="BV920" s="183"/>
      <c r="BW920" s="183"/>
      <c r="BX920" s="183"/>
      <c r="BY920" s="183"/>
      <c r="BZ920" s="183"/>
      <c r="CA920" s="183"/>
      <c r="CB920" s="183"/>
      <c r="CC920" s="183"/>
      <c r="CD920" s="183"/>
      <c r="CE920" s="183"/>
      <c r="CF920" s="183"/>
      <c r="CG920" s="183"/>
      <c r="CH920" s="183"/>
      <c r="CI920" s="183"/>
      <c r="CJ920" s="183"/>
      <c r="CK920" s="183"/>
      <c r="CL920" s="183"/>
      <c r="CM920" s="183"/>
      <c r="CN920" s="183"/>
      <c r="CO920" s="183"/>
      <c r="CP920" s="183"/>
      <c r="CQ920" s="183"/>
      <c r="CR920" s="183"/>
      <c r="CS920" s="183"/>
      <c r="CT920" s="183"/>
      <c r="CU920" s="183"/>
      <c r="CV920" s="192"/>
      <c r="CW920" s="21"/>
      <c r="CX920" s="196"/>
    </row>
    <row r="921" spans="1:102" ht="15" customHeight="1" x14ac:dyDescent="0.25">
      <c r="A921" s="220"/>
      <c r="B921" s="230"/>
      <c r="C921" s="223"/>
      <c r="D921" s="226"/>
      <c r="E921" s="228"/>
      <c r="F921" s="47" t="s">
        <v>36</v>
      </c>
      <c r="G921" s="44"/>
      <c r="H921" s="135"/>
      <c r="I921" s="48"/>
      <c r="J921" s="48"/>
      <c r="K921" s="48"/>
      <c r="L921" s="48"/>
      <c r="M921" s="48"/>
      <c r="N921" s="48"/>
      <c r="O921" s="48"/>
      <c r="P921" s="48"/>
      <c r="Q921" s="48"/>
      <c r="R921" s="48"/>
      <c r="S921" s="48"/>
      <c r="T921" s="48"/>
      <c r="U921" s="48"/>
      <c r="V921" s="48"/>
      <c r="W921" s="48"/>
      <c r="X921" s="48"/>
      <c r="Y921" s="48"/>
      <c r="Z921" s="48"/>
      <c r="AA921" s="48"/>
      <c r="AB921" s="48"/>
      <c r="AC921" s="48"/>
      <c r="AD921" s="48"/>
      <c r="AE921" s="48"/>
      <c r="AF921" s="48"/>
      <c r="AG921" s="48"/>
      <c r="AH921" s="48"/>
      <c r="AI921" s="48"/>
      <c r="AJ921" s="136"/>
      <c r="AK921" s="183"/>
      <c r="AL921" s="183"/>
      <c r="AM921" s="183"/>
      <c r="AN921" s="183"/>
      <c r="AO921" s="183"/>
      <c r="AP921" s="183"/>
      <c r="AQ921" s="183"/>
      <c r="AR921" s="183"/>
      <c r="AS921" s="183"/>
      <c r="AT921" s="183"/>
      <c r="AU921" s="183"/>
      <c r="AV921" s="183"/>
      <c r="AW921" s="183"/>
      <c r="AX921" s="183"/>
      <c r="AY921" s="183"/>
      <c r="AZ921" s="183"/>
      <c r="BA921" s="183"/>
      <c r="BB921" s="183"/>
      <c r="BC921" s="183"/>
      <c r="BD921" s="183"/>
      <c r="BE921" s="183"/>
      <c r="BF921" s="183"/>
      <c r="BG921" s="183"/>
      <c r="BH921" s="183"/>
      <c r="BI921" s="183"/>
      <c r="BJ921" s="183"/>
      <c r="BK921" s="183"/>
      <c r="BL921" s="183"/>
      <c r="BM921" s="183"/>
      <c r="BN921" s="183"/>
      <c r="BO921" s="183"/>
      <c r="BP921" s="183"/>
      <c r="BQ921" s="183"/>
      <c r="BR921" s="183"/>
      <c r="BS921" s="183"/>
      <c r="BT921" s="183"/>
      <c r="BU921" s="183"/>
      <c r="BV921" s="183"/>
      <c r="BW921" s="183"/>
      <c r="BX921" s="183"/>
      <c r="BY921" s="183"/>
      <c r="BZ921" s="183"/>
      <c r="CA921" s="183"/>
      <c r="CB921" s="183"/>
      <c r="CC921" s="183"/>
      <c r="CD921" s="183"/>
      <c r="CE921" s="183"/>
      <c r="CF921" s="183"/>
      <c r="CG921" s="183"/>
      <c r="CH921" s="183"/>
      <c r="CI921" s="183"/>
      <c r="CJ921" s="183"/>
      <c r="CK921" s="183"/>
      <c r="CL921" s="183"/>
      <c r="CM921" s="183"/>
      <c r="CN921" s="183"/>
      <c r="CO921" s="183"/>
      <c r="CP921" s="183"/>
      <c r="CQ921" s="183"/>
      <c r="CR921" s="183"/>
      <c r="CS921" s="183"/>
      <c r="CT921" s="183"/>
      <c r="CU921" s="183"/>
      <c r="CV921" s="192"/>
      <c r="CW921" s="21"/>
      <c r="CX921" s="196"/>
    </row>
    <row r="922" spans="1:102" ht="15" customHeight="1" x14ac:dyDescent="0.25">
      <c r="A922" s="220"/>
      <c r="B922" s="230"/>
      <c r="C922" s="223"/>
      <c r="D922" s="226"/>
      <c r="E922" s="228"/>
      <c r="F922" s="47" t="s">
        <v>37</v>
      </c>
      <c r="G922" s="44"/>
      <c r="H922" s="135"/>
      <c r="I922" s="48"/>
      <c r="J922" s="48"/>
      <c r="K922" s="48"/>
      <c r="L922" s="48"/>
      <c r="M922" s="48"/>
      <c r="N922" s="48"/>
      <c r="O922" s="48"/>
      <c r="P922" s="48"/>
      <c r="Q922" s="48"/>
      <c r="R922" s="48"/>
      <c r="S922" s="48"/>
      <c r="T922" s="48"/>
      <c r="U922" s="48"/>
      <c r="V922" s="48"/>
      <c r="W922" s="48"/>
      <c r="X922" s="48"/>
      <c r="Y922" s="48"/>
      <c r="Z922" s="48"/>
      <c r="AA922" s="48"/>
      <c r="AB922" s="48"/>
      <c r="AC922" s="48"/>
      <c r="AD922" s="48"/>
      <c r="AE922" s="48"/>
      <c r="AF922" s="48"/>
      <c r="AG922" s="48"/>
      <c r="AH922" s="48"/>
      <c r="AI922" s="48"/>
      <c r="AJ922" s="136"/>
      <c r="AK922" s="183"/>
      <c r="AL922" s="183"/>
      <c r="AM922" s="183"/>
      <c r="AN922" s="183"/>
      <c r="AO922" s="183"/>
      <c r="AP922" s="183"/>
      <c r="AQ922" s="183"/>
      <c r="AR922" s="183"/>
      <c r="AS922" s="183"/>
      <c r="AT922" s="183"/>
      <c r="AU922" s="183"/>
      <c r="AV922" s="183"/>
      <c r="AW922" s="183"/>
      <c r="AX922" s="183"/>
      <c r="AY922" s="183"/>
      <c r="AZ922" s="183"/>
      <c r="BA922" s="183"/>
      <c r="BB922" s="183"/>
      <c r="BC922" s="183"/>
      <c r="BD922" s="183"/>
      <c r="BE922" s="183"/>
      <c r="BF922" s="183"/>
      <c r="BG922" s="183"/>
      <c r="BH922" s="183"/>
      <c r="BI922" s="183"/>
      <c r="BJ922" s="183"/>
      <c r="BK922" s="183"/>
      <c r="BL922" s="183"/>
      <c r="BM922" s="183"/>
      <c r="BN922" s="183"/>
      <c r="BO922" s="183"/>
      <c r="BP922" s="183"/>
      <c r="BQ922" s="183"/>
      <c r="BR922" s="183"/>
      <c r="BS922" s="183"/>
      <c r="BT922" s="183"/>
      <c r="BU922" s="183"/>
      <c r="BV922" s="183"/>
      <c r="BW922" s="183"/>
      <c r="BX922" s="183"/>
      <c r="BY922" s="183"/>
      <c r="BZ922" s="183"/>
      <c r="CA922" s="183"/>
      <c r="CB922" s="183"/>
      <c r="CC922" s="183"/>
      <c r="CD922" s="183"/>
      <c r="CE922" s="183"/>
      <c r="CF922" s="183"/>
      <c r="CG922" s="183"/>
      <c r="CH922" s="183"/>
      <c r="CI922" s="183"/>
      <c r="CJ922" s="183"/>
      <c r="CK922" s="183"/>
      <c r="CL922" s="183"/>
      <c r="CM922" s="183"/>
      <c r="CN922" s="183"/>
      <c r="CO922" s="183"/>
      <c r="CP922" s="183"/>
      <c r="CQ922" s="183"/>
      <c r="CR922" s="183"/>
      <c r="CS922" s="183"/>
      <c r="CT922" s="183"/>
      <c r="CU922" s="183"/>
      <c r="CV922" s="192"/>
      <c r="CW922" s="21"/>
      <c r="CX922" s="196"/>
    </row>
    <row r="923" spans="1:102" ht="15" customHeight="1" x14ac:dyDescent="0.25">
      <c r="A923" s="220"/>
      <c r="B923" s="230"/>
      <c r="C923" s="223"/>
      <c r="D923" s="226"/>
      <c r="E923" s="228"/>
      <c r="F923" s="49" t="s">
        <v>38</v>
      </c>
      <c r="G923" s="137" t="str">
        <f t="shared" ref="G923" si="215">IF(COUNTIF(I923:CV926,"&gt;0"),"Yes","No")</f>
        <v>No</v>
      </c>
      <c r="H923" s="137"/>
      <c r="I923" s="50"/>
      <c r="J923" s="50"/>
      <c r="K923" s="50"/>
      <c r="L923" s="50"/>
      <c r="M923" s="50"/>
      <c r="N923" s="50"/>
      <c r="O923" s="50"/>
      <c r="P923" s="50"/>
      <c r="Q923" s="50"/>
      <c r="R923" s="50"/>
      <c r="S923" s="50"/>
      <c r="T923" s="50"/>
      <c r="U923" s="50"/>
      <c r="V923" s="50"/>
      <c r="W923" s="50"/>
      <c r="X923" s="50"/>
      <c r="Y923" s="50"/>
      <c r="Z923" s="50"/>
      <c r="AA923" s="50"/>
      <c r="AB923" s="50"/>
      <c r="AC923" s="50"/>
      <c r="AD923" s="50"/>
      <c r="AE923" s="50"/>
      <c r="AF923" s="50"/>
      <c r="AG923" s="50"/>
      <c r="AH923" s="50"/>
      <c r="AI923" s="50"/>
      <c r="AJ923" s="138"/>
      <c r="AK923" s="184"/>
      <c r="AL923" s="184"/>
      <c r="AM923" s="184"/>
      <c r="AN923" s="184"/>
      <c r="AO923" s="184"/>
      <c r="AP923" s="184"/>
      <c r="AQ923" s="184"/>
      <c r="AR923" s="184"/>
      <c r="AS923" s="184"/>
      <c r="AT923" s="184"/>
      <c r="AU923" s="184"/>
      <c r="AV923" s="184"/>
      <c r="AW923" s="184"/>
      <c r="AX923" s="184"/>
      <c r="AY923" s="184"/>
      <c r="AZ923" s="184"/>
      <c r="BA923" s="184"/>
      <c r="BB923" s="184"/>
      <c r="BC923" s="184"/>
      <c r="BD923" s="184"/>
      <c r="BE923" s="184"/>
      <c r="BF923" s="184"/>
      <c r="BG923" s="184"/>
      <c r="BH923" s="184"/>
      <c r="BI923" s="184"/>
      <c r="BJ923" s="184"/>
      <c r="BK923" s="184"/>
      <c r="BL923" s="184"/>
      <c r="BM923" s="184"/>
      <c r="BN923" s="184"/>
      <c r="BO923" s="184"/>
      <c r="BP923" s="184"/>
      <c r="BQ923" s="184"/>
      <c r="BR923" s="184"/>
      <c r="BS923" s="184"/>
      <c r="BT923" s="184"/>
      <c r="BU923" s="184"/>
      <c r="BV923" s="184"/>
      <c r="BW923" s="184"/>
      <c r="BX923" s="184"/>
      <c r="BY923" s="184"/>
      <c r="BZ923" s="184"/>
      <c r="CA923" s="184"/>
      <c r="CB923" s="184"/>
      <c r="CC923" s="184"/>
      <c r="CD923" s="184"/>
      <c r="CE923" s="184"/>
      <c r="CF923" s="184"/>
      <c r="CG923" s="184"/>
      <c r="CH923" s="184"/>
      <c r="CI923" s="184"/>
      <c r="CJ923" s="184"/>
      <c r="CK923" s="184"/>
      <c r="CL923" s="184"/>
      <c r="CM923" s="184"/>
      <c r="CN923" s="184"/>
      <c r="CO923" s="184"/>
      <c r="CP923" s="184"/>
      <c r="CQ923" s="184"/>
      <c r="CR923" s="184"/>
      <c r="CS923" s="184"/>
      <c r="CT923" s="184"/>
      <c r="CU923" s="184"/>
      <c r="CV923" s="193"/>
      <c r="CW923" s="21"/>
      <c r="CX923" s="196"/>
    </row>
    <row r="924" spans="1:102" ht="15" customHeight="1" x14ac:dyDescent="0.25">
      <c r="A924" s="220"/>
      <c r="B924" s="230"/>
      <c r="C924" s="223"/>
      <c r="D924" s="226"/>
      <c r="E924" s="228"/>
      <c r="F924" s="49" t="s">
        <v>39</v>
      </c>
      <c r="G924" s="44"/>
      <c r="H924" s="137"/>
      <c r="I924" s="50"/>
      <c r="J924" s="50"/>
      <c r="K924" s="50"/>
      <c r="L924" s="50"/>
      <c r="M924" s="50"/>
      <c r="N924" s="50"/>
      <c r="O924" s="50"/>
      <c r="P924" s="50"/>
      <c r="Q924" s="50"/>
      <c r="R924" s="50"/>
      <c r="S924" s="50"/>
      <c r="T924" s="50"/>
      <c r="U924" s="50"/>
      <c r="V924" s="50"/>
      <c r="W924" s="50"/>
      <c r="X924" s="50"/>
      <c r="Y924" s="50"/>
      <c r="Z924" s="50"/>
      <c r="AA924" s="50"/>
      <c r="AB924" s="50"/>
      <c r="AC924" s="50"/>
      <c r="AD924" s="50"/>
      <c r="AE924" s="50"/>
      <c r="AF924" s="50"/>
      <c r="AG924" s="50"/>
      <c r="AH924" s="50"/>
      <c r="AI924" s="50"/>
      <c r="AJ924" s="138"/>
      <c r="AK924" s="184"/>
      <c r="AL924" s="184"/>
      <c r="AM924" s="184"/>
      <c r="AN924" s="184"/>
      <c r="AO924" s="184"/>
      <c r="AP924" s="184"/>
      <c r="AQ924" s="184"/>
      <c r="AR924" s="184"/>
      <c r="AS924" s="184"/>
      <c r="AT924" s="184"/>
      <c r="AU924" s="184"/>
      <c r="AV924" s="184"/>
      <c r="AW924" s="184"/>
      <c r="AX924" s="184"/>
      <c r="AY924" s="184"/>
      <c r="AZ924" s="184"/>
      <c r="BA924" s="184"/>
      <c r="BB924" s="184"/>
      <c r="BC924" s="184"/>
      <c r="BD924" s="184"/>
      <c r="BE924" s="184"/>
      <c r="BF924" s="184"/>
      <c r="BG924" s="184"/>
      <c r="BH924" s="184"/>
      <c r="BI924" s="184"/>
      <c r="BJ924" s="184"/>
      <c r="BK924" s="184"/>
      <c r="BL924" s="184"/>
      <c r="BM924" s="184"/>
      <c r="BN924" s="184"/>
      <c r="BO924" s="184"/>
      <c r="BP924" s="184"/>
      <c r="BQ924" s="184"/>
      <c r="BR924" s="184"/>
      <c r="BS924" s="184"/>
      <c r="BT924" s="184"/>
      <c r="BU924" s="184"/>
      <c r="BV924" s="184"/>
      <c r="BW924" s="184"/>
      <c r="BX924" s="184"/>
      <c r="BY924" s="184"/>
      <c r="BZ924" s="184"/>
      <c r="CA924" s="184"/>
      <c r="CB924" s="184"/>
      <c r="CC924" s="184"/>
      <c r="CD924" s="184"/>
      <c r="CE924" s="184"/>
      <c r="CF924" s="184"/>
      <c r="CG924" s="184"/>
      <c r="CH924" s="184"/>
      <c r="CI924" s="184"/>
      <c r="CJ924" s="184"/>
      <c r="CK924" s="184"/>
      <c r="CL924" s="184"/>
      <c r="CM924" s="184"/>
      <c r="CN924" s="184"/>
      <c r="CO924" s="184"/>
      <c r="CP924" s="184"/>
      <c r="CQ924" s="184"/>
      <c r="CR924" s="184"/>
      <c r="CS924" s="184"/>
      <c r="CT924" s="184"/>
      <c r="CU924" s="184"/>
      <c r="CV924" s="193"/>
      <c r="CW924" s="21"/>
      <c r="CX924" s="196"/>
    </row>
    <row r="925" spans="1:102" ht="15" customHeight="1" x14ac:dyDescent="0.25">
      <c r="A925" s="220"/>
      <c r="B925" s="230"/>
      <c r="C925" s="223"/>
      <c r="D925" s="226"/>
      <c r="E925" s="228"/>
      <c r="F925" s="49" t="s">
        <v>40</v>
      </c>
      <c r="G925" s="44"/>
      <c r="H925" s="137"/>
      <c r="I925" s="50"/>
      <c r="J925" s="50"/>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138"/>
      <c r="AK925" s="184"/>
      <c r="AL925" s="184"/>
      <c r="AM925" s="184"/>
      <c r="AN925" s="184"/>
      <c r="AO925" s="184"/>
      <c r="AP925" s="184"/>
      <c r="AQ925" s="184"/>
      <c r="AR925" s="184"/>
      <c r="AS925" s="184"/>
      <c r="AT925" s="184"/>
      <c r="AU925" s="184"/>
      <c r="AV925" s="184"/>
      <c r="AW925" s="184"/>
      <c r="AX925" s="184"/>
      <c r="AY925" s="184"/>
      <c r="AZ925" s="184"/>
      <c r="BA925" s="184"/>
      <c r="BB925" s="184"/>
      <c r="BC925" s="184"/>
      <c r="BD925" s="184"/>
      <c r="BE925" s="184"/>
      <c r="BF925" s="184"/>
      <c r="BG925" s="184"/>
      <c r="BH925" s="184"/>
      <c r="BI925" s="184"/>
      <c r="BJ925" s="184"/>
      <c r="BK925" s="184"/>
      <c r="BL925" s="184"/>
      <c r="BM925" s="184"/>
      <c r="BN925" s="184"/>
      <c r="BO925" s="184"/>
      <c r="BP925" s="184"/>
      <c r="BQ925" s="184"/>
      <c r="BR925" s="184"/>
      <c r="BS925" s="184"/>
      <c r="BT925" s="184"/>
      <c r="BU925" s="184"/>
      <c r="BV925" s="184"/>
      <c r="BW925" s="184"/>
      <c r="BX925" s="184"/>
      <c r="BY925" s="184"/>
      <c r="BZ925" s="184"/>
      <c r="CA925" s="184"/>
      <c r="CB925" s="184"/>
      <c r="CC925" s="184"/>
      <c r="CD925" s="184"/>
      <c r="CE925" s="184"/>
      <c r="CF925" s="184"/>
      <c r="CG925" s="184"/>
      <c r="CH925" s="184"/>
      <c r="CI925" s="184"/>
      <c r="CJ925" s="184"/>
      <c r="CK925" s="184"/>
      <c r="CL925" s="184"/>
      <c r="CM925" s="184"/>
      <c r="CN925" s="184"/>
      <c r="CO925" s="184"/>
      <c r="CP925" s="184"/>
      <c r="CQ925" s="184"/>
      <c r="CR925" s="184"/>
      <c r="CS925" s="184"/>
      <c r="CT925" s="184"/>
      <c r="CU925" s="184"/>
      <c r="CV925" s="193"/>
      <c r="CW925" s="21"/>
      <c r="CX925" s="196"/>
    </row>
    <row r="926" spans="1:102" ht="15" customHeight="1" x14ac:dyDescent="0.25">
      <c r="A926" s="220"/>
      <c r="B926" s="230"/>
      <c r="C926" s="223"/>
      <c r="D926" s="226"/>
      <c r="E926" s="228"/>
      <c r="F926" s="49" t="s">
        <v>41</v>
      </c>
      <c r="G926" s="44"/>
      <c r="H926" s="137"/>
      <c r="I926" s="50"/>
      <c r="J926" s="50"/>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138"/>
      <c r="AK926" s="184"/>
      <c r="AL926" s="184"/>
      <c r="AM926" s="184"/>
      <c r="AN926" s="184"/>
      <c r="AO926" s="184"/>
      <c r="AP926" s="184"/>
      <c r="AQ926" s="184"/>
      <c r="AR926" s="184"/>
      <c r="AS926" s="184"/>
      <c r="AT926" s="184"/>
      <c r="AU926" s="184"/>
      <c r="AV926" s="184"/>
      <c r="AW926" s="184"/>
      <c r="AX926" s="184"/>
      <c r="AY926" s="184"/>
      <c r="AZ926" s="184"/>
      <c r="BA926" s="184"/>
      <c r="BB926" s="184"/>
      <c r="BC926" s="184"/>
      <c r="BD926" s="184"/>
      <c r="BE926" s="184"/>
      <c r="BF926" s="184"/>
      <c r="BG926" s="184"/>
      <c r="BH926" s="184"/>
      <c r="BI926" s="184"/>
      <c r="BJ926" s="184"/>
      <c r="BK926" s="184"/>
      <c r="BL926" s="184"/>
      <c r="BM926" s="184"/>
      <c r="BN926" s="184"/>
      <c r="BO926" s="184"/>
      <c r="BP926" s="184"/>
      <c r="BQ926" s="184"/>
      <c r="BR926" s="184"/>
      <c r="BS926" s="184"/>
      <c r="BT926" s="184"/>
      <c r="BU926" s="184"/>
      <c r="BV926" s="184"/>
      <c r="BW926" s="184"/>
      <c r="BX926" s="184"/>
      <c r="BY926" s="184"/>
      <c r="BZ926" s="184"/>
      <c r="CA926" s="184"/>
      <c r="CB926" s="184"/>
      <c r="CC926" s="184"/>
      <c r="CD926" s="184"/>
      <c r="CE926" s="184"/>
      <c r="CF926" s="184"/>
      <c r="CG926" s="184"/>
      <c r="CH926" s="184"/>
      <c r="CI926" s="184"/>
      <c r="CJ926" s="184"/>
      <c r="CK926" s="184"/>
      <c r="CL926" s="184"/>
      <c r="CM926" s="184"/>
      <c r="CN926" s="184"/>
      <c r="CO926" s="184"/>
      <c r="CP926" s="184"/>
      <c r="CQ926" s="184"/>
      <c r="CR926" s="184"/>
      <c r="CS926" s="184"/>
      <c r="CT926" s="184"/>
      <c r="CU926" s="184"/>
      <c r="CV926" s="193"/>
      <c r="CW926" s="21"/>
      <c r="CX926" s="196"/>
    </row>
    <row r="927" spans="1:102" ht="15" customHeight="1" x14ac:dyDescent="0.25">
      <c r="A927" s="220"/>
      <c r="B927" s="230"/>
      <c r="C927" s="223"/>
      <c r="D927" s="226"/>
      <c r="E927" s="228"/>
      <c r="F927" s="77" t="s">
        <v>42</v>
      </c>
      <c r="G927" s="139" t="str">
        <f t="shared" ref="G927" si="216">IF(COUNTIF(I927:CV930,"&gt;0"),"Yes","No")</f>
        <v>No</v>
      </c>
      <c r="H927" s="139"/>
      <c r="I927" s="78"/>
      <c r="J927" s="78"/>
      <c r="K927" s="78"/>
      <c r="L927" s="78"/>
      <c r="M927" s="78"/>
      <c r="N927" s="78"/>
      <c r="O927" s="78"/>
      <c r="P927" s="78"/>
      <c r="Q927" s="78"/>
      <c r="R927" s="78"/>
      <c r="S927" s="78"/>
      <c r="T927" s="78"/>
      <c r="U927" s="78"/>
      <c r="V927" s="78"/>
      <c r="W927" s="78"/>
      <c r="X927" s="78"/>
      <c r="Y927" s="78"/>
      <c r="Z927" s="78"/>
      <c r="AA927" s="78"/>
      <c r="AB927" s="78"/>
      <c r="AC927" s="78"/>
      <c r="AD927" s="78"/>
      <c r="AE927" s="78"/>
      <c r="AF927" s="78"/>
      <c r="AG927" s="78"/>
      <c r="AH927" s="78"/>
      <c r="AI927" s="78"/>
      <c r="AJ927" s="140"/>
      <c r="AK927" s="185"/>
      <c r="AL927" s="185"/>
      <c r="AM927" s="185"/>
      <c r="AN927" s="185"/>
      <c r="AO927" s="185"/>
      <c r="AP927" s="185"/>
      <c r="AQ927" s="185"/>
      <c r="AR927" s="185"/>
      <c r="AS927" s="185"/>
      <c r="AT927" s="185"/>
      <c r="AU927" s="185"/>
      <c r="AV927" s="185"/>
      <c r="AW927" s="185"/>
      <c r="AX927" s="185"/>
      <c r="AY927" s="185"/>
      <c r="AZ927" s="185"/>
      <c r="BA927" s="185"/>
      <c r="BB927" s="185"/>
      <c r="BC927" s="185"/>
      <c r="BD927" s="185"/>
      <c r="BE927" s="185"/>
      <c r="BF927" s="185"/>
      <c r="BG927" s="185"/>
      <c r="BH927" s="185"/>
      <c r="BI927" s="185"/>
      <c r="BJ927" s="185"/>
      <c r="BK927" s="185"/>
      <c r="BL927" s="185"/>
      <c r="BM927" s="185"/>
      <c r="BN927" s="185"/>
      <c r="BO927" s="185"/>
      <c r="BP927" s="185"/>
      <c r="BQ927" s="185"/>
      <c r="BR927" s="185"/>
      <c r="BS927" s="185"/>
      <c r="BT927" s="185"/>
      <c r="BU927" s="185"/>
      <c r="BV927" s="185"/>
      <c r="BW927" s="185"/>
      <c r="BX927" s="185"/>
      <c r="BY927" s="185"/>
      <c r="BZ927" s="185"/>
      <c r="CA927" s="185"/>
      <c r="CB927" s="185"/>
      <c r="CC927" s="185"/>
      <c r="CD927" s="185"/>
      <c r="CE927" s="185"/>
      <c r="CF927" s="185"/>
      <c r="CG927" s="185"/>
      <c r="CH927" s="185"/>
      <c r="CI927" s="185"/>
      <c r="CJ927" s="185"/>
      <c r="CK927" s="185"/>
      <c r="CL927" s="185"/>
      <c r="CM927" s="185"/>
      <c r="CN927" s="185"/>
      <c r="CO927" s="185"/>
      <c r="CP927" s="185"/>
      <c r="CQ927" s="185"/>
      <c r="CR927" s="185"/>
      <c r="CS927" s="185"/>
      <c r="CT927" s="185"/>
      <c r="CU927" s="185"/>
      <c r="CV927" s="194"/>
      <c r="CW927" s="21"/>
      <c r="CX927" s="196"/>
    </row>
    <row r="928" spans="1:102" ht="15" customHeight="1" x14ac:dyDescent="0.25">
      <c r="A928" s="220"/>
      <c r="B928" s="230"/>
      <c r="C928" s="223"/>
      <c r="D928" s="226"/>
      <c r="E928" s="228"/>
      <c r="F928" s="77" t="s">
        <v>43</v>
      </c>
      <c r="G928" s="44"/>
      <c r="H928" s="139"/>
      <c r="I928" s="78"/>
      <c r="J928" s="78"/>
      <c r="K928" s="78"/>
      <c r="L928" s="78"/>
      <c r="M928" s="78"/>
      <c r="N928" s="78"/>
      <c r="O928" s="78"/>
      <c r="P928" s="78"/>
      <c r="Q928" s="78"/>
      <c r="R928" s="78"/>
      <c r="S928" s="78"/>
      <c r="T928" s="78"/>
      <c r="U928" s="78"/>
      <c r="V928" s="78"/>
      <c r="W928" s="78"/>
      <c r="X928" s="78"/>
      <c r="Y928" s="78"/>
      <c r="Z928" s="78"/>
      <c r="AA928" s="78"/>
      <c r="AB928" s="78"/>
      <c r="AC928" s="78"/>
      <c r="AD928" s="78"/>
      <c r="AE928" s="78"/>
      <c r="AF928" s="78"/>
      <c r="AG928" s="78"/>
      <c r="AH928" s="78"/>
      <c r="AI928" s="78"/>
      <c r="AJ928" s="140"/>
      <c r="AK928" s="185"/>
      <c r="AL928" s="185"/>
      <c r="AM928" s="185"/>
      <c r="AN928" s="185"/>
      <c r="AO928" s="185"/>
      <c r="AP928" s="185"/>
      <c r="AQ928" s="185"/>
      <c r="AR928" s="185"/>
      <c r="AS928" s="185"/>
      <c r="AT928" s="185"/>
      <c r="AU928" s="185"/>
      <c r="AV928" s="185"/>
      <c r="AW928" s="185"/>
      <c r="AX928" s="185"/>
      <c r="AY928" s="185"/>
      <c r="AZ928" s="185"/>
      <c r="BA928" s="185"/>
      <c r="BB928" s="185"/>
      <c r="BC928" s="185"/>
      <c r="BD928" s="185"/>
      <c r="BE928" s="185"/>
      <c r="BF928" s="185"/>
      <c r="BG928" s="185"/>
      <c r="BH928" s="185"/>
      <c r="BI928" s="185"/>
      <c r="BJ928" s="185"/>
      <c r="BK928" s="185"/>
      <c r="BL928" s="185"/>
      <c r="BM928" s="185"/>
      <c r="BN928" s="185"/>
      <c r="BO928" s="185"/>
      <c r="BP928" s="185"/>
      <c r="BQ928" s="185"/>
      <c r="BR928" s="185"/>
      <c r="BS928" s="185"/>
      <c r="BT928" s="185"/>
      <c r="BU928" s="185"/>
      <c r="BV928" s="185"/>
      <c r="BW928" s="185"/>
      <c r="BX928" s="185"/>
      <c r="BY928" s="185"/>
      <c r="BZ928" s="185"/>
      <c r="CA928" s="185"/>
      <c r="CB928" s="185"/>
      <c r="CC928" s="185"/>
      <c r="CD928" s="185"/>
      <c r="CE928" s="185"/>
      <c r="CF928" s="185"/>
      <c r="CG928" s="185"/>
      <c r="CH928" s="185"/>
      <c r="CI928" s="185"/>
      <c r="CJ928" s="185"/>
      <c r="CK928" s="185"/>
      <c r="CL928" s="185"/>
      <c r="CM928" s="185"/>
      <c r="CN928" s="185"/>
      <c r="CO928" s="185"/>
      <c r="CP928" s="185"/>
      <c r="CQ928" s="185"/>
      <c r="CR928" s="185"/>
      <c r="CS928" s="185"/>
      <c r="CT928" s="185"/>
      <c r="CU928" s="185"/>
      <c r="CV928" s="194"/>
      <c r="CW928" s="21"/>
      <c r="CX928" s="196"/>
    </row>
    <row r="929" spans="1:102" ht="15" customHeight="1" x14ac:dyDescent="0.25">
      <c r="A929" s="220"/>
      <c r="B929" s="230"/>
      <c r="C929" s="223"/>
      <c r="D929" s="226"/>
      <c r="E929" s="228"/>
      <c r="F929" s="77" t="s">
        <v>44</v>
      </c>
      <c r="G929" s="44"/>
      <c r="H929" s="139"/>
      <c r="I929" s="78"/>
      <c r="J929" s="78"/>
      <c r="K929" s="78"/>
      <c r="L929" s="78"/>
      <c r="M929" s="78"/>
      <c r="N929" s="78"/>
      <c r="O929" s="78"/>
      <c r="P929" s="78"/>
      <c r="Q929" s="78"/>
      <c r="R929" s="78"/>
      <c r="S929" s="78"/>
      <c r="T929" s="78"/>
      <c r="U929" s="78"/>
      <c r="V929" s="78"/>
      <c r="W929" s="78"/>
      <c r="X929" s="78"/>
      <c r="Y929" s="78"/>
      <c r="Z929" s="78"/>
      <c r="AA929" s="78"/>
      <c r="AB929" s="78"/>
      <c r="AC929" s="78"/>
      <c r="AD929" s="78"/>
      <c r="AE929" s="78"/>
      <c r="AF929" s="78"/>
      <c r="AG929" s="78"/>
      <c r="AH929" s="78"/>
      <c r="AI929" s="78"/>
      <c r="AJ929" s="140"/>
      <c r="AK929" s="185"/>
      <c r="AL929" s="185"/>
      <c r="AM929" s="185"/>
      <c r="AN929" s="185"/>
      <c r="AO929" s="185"/>
      <c r="AP929" s="185"/>
      <c r="AQ929" s="185"/>
      <c r="AR929" s="185"/>
      <c r="AS929" s="185"/>
      <c r="AT929" s="185"/>
      <c r="AU929" s="185"/>
      <c r="AV929" s="185"/>
      <c r="AW929" s="185"/>
      <c r="AX929" s="185"/>
      <c r="AY929" s="185"/>
      <c r="AZ929" s="185"/>
      <c r="BA929" s="185"/>
      <c r="BB929" s="185"/>
      <c r="BC929" s="185"/>
      <c r="BD929" s="185"/>
      <c r="BE929" s="185"/>
      <c r="BF929" s="185"/>
      <c r="BG929" s="185"/>
      <c r="BH929" s="185"/>
      <c r="BI929" s="185"/>
      <c r="BJ929" s="185"/>
      <c r="BK929" s="185"/>
      <c r="BL929" s="185"/>
      <c r="BM929" s="185"/>
      <c r="BN929" s="185"/>
      <c r="BO929" s="185"/>
      <c r="BP929" s="185"/>
      <c r="BQ929" s="185"/>
      <c r="BR929" s="185"/>
      <c r="BS929" s="185"/>
      <c r="BT929" s="185"/>
      <c r="BU929" s="185"/>
      <c r="BV929" s="185"/>
      <c r="BW929" s="185"/>
      <c r="BX929" s="185"/>
      <c r="BY929" s="185"/>
      <c r="BZ929" s="185"/>
      <c r="CA929" s="185"/>
      <c r="CB929" s="185"/>
      <c r="CC929" s="185"/>
      <c r="CD929" s="185"/>
      <c r="CE929" s="185"/>
      <c r="CF929" s="185"/>
      <c r="CG929" s="185"/>
      <c r="CH929" s="185"/>
      <c r="CI929" s="185"/>
      <c r="CJ929" s="185"/>
      <c r="CK929" s="185"/>
      <c r="CL929" s="185"/>
      <c r="CM929" s="185"/>
      <c r="CN929" s="185"/>
      <c r="CO929" s="185"/>
      <c r="CP929" s="185"/>
      <c r="CQ929" s="185"/>
      <c r="CR929" s="185"/>
      <c r="CS929" s="185"/>
      <c r="CT929" s="185"/>
      <c r="CU929" s="185"/>
      <c r="CV929" s="194"/>
      <c r="CW929" s="21"/>
      <c r="CX929" s="196"/>
    </row>
    <row r="930" spans="1:102" ht="15" customHeight="1" thickBot="1" x14ac:dyDescent="0.3">
      <c r="A930" s="221"/>
      <c r="B930" s="231"/>
      <c r="C930" s="224"/>
      <c r="D930" s="227"/>
      <c r="E930" s="228"/>
      <c r="F930" s="79" t="s">
        <v>45</v>
      </c>
      <c r="G930" s="44"/>
      <c r="H930" s="141"/>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142"/>
      <c r="AK930" s="186"/>
      <c r="AL930" s="186"/>
      <c r="AM930" s="186"/>
      <c r="AN930" s="186"/>
      <c r="AO930" s="186"/>
      <c r="AP930" s="186"/>
      <c r="AQ930" s="186"/>
      <c r="AR930" s="186"/>
      <c r="AS930" s="186"/>
      <c r="AT930" s="186"/>
      <c r="AU930" s="186"/>
      <c r="AV930" s="186"/>
      <c r="AW930" s="186"/>
      <c r="AX930" s="186"/>
      <c r="AY930" s="186"/>
      <c r="AZ930" s="186"/>
      <c r="BA930" s="186"/>
      <c r="BB930" s="186"/>
      <c r="BC930" s="186"/>
      <c r="BD930" s="186"/>
      <c r="BE930" s="186"/>
      <c r="BF930" s="186"/>
      <c r="BG930" s="186"/>
      <c r="BH930" s="186"/>
      <c r="BI930" s="186"/>
      <c r="BJ930" s="186"/>
      <c r="BK930" s="186"/>
      <c r="BL930" s="186"/>
      <c r="BM930" s="186"/>
      <c r="BN930" s="186"/>
      <c r="BO930" s="186"/>
      <c r="BP930" s="186"/>
      <c r="BQ930" s="186"/>
      <c r="BR930" s="186"/>
      <c r="BS930" s="186"/>
      <c r="BT930" s="186"/>
      <c r="BU930" s="186"/>
      <c r="BV930" s="186"/>
      <c r="BW930" s="186"/>
      <c r="BX930" s="186"/>
      <c r="BY930" s="186"/>
      <c r="BZ930" s="186"/>
      <c r="CA930" s="186"/>
      <c r="CB930" s="186"/>
      <c r="CC930" s="186"/>
      <c r="CD930" s="186"/>
      <c r="CE930" s="186"/>
      <c r="CF930" s="186"/>
      <c r="CG930" s="186"/>
      <c r="CH930" s="186"/>
      <c r="CI930" s="186"/>
      <c r="CJ930" s="186"/>
      <c r="CK930" s="186"/>
      <c r="CL930" s="186"/>
      <c r="CM930" s="186"/>
      <c r="CN930" s="186"/>
      <c r="CO930" s="186"/>
      <c r="CP930" s="186"/>
      <c r="CQ930" s="186"/>
      <c r="CR930" s="186"/>
      <c r="CS930" s="186"/>
      <c r="CT930" s="186"/>
      <c r="CU930" s="186"/>
      <c r="CV930" s="195"/>
      <c r="CW930" s="21"/>
      <c r="CX930" s="196"/>
    </row>
    <row r="931" spans="1:102" ht="15" customHeight="1" thickBot="1" x14ac:dyDescent="0.3">
      <c r="A931" s="219"/>
      <c r="B931" s="158" t="s">
        <v>15</v>
      </c>
      <c r="C931" s="222"/>
      <c r="D931" s="225"/>
      <c r="E931" s="228"/>
      <c r="F931" s="51" t="s">
        <v>16</v>
      </c>
      <c r="G931" s="22" t="str">
        <f t="shared" ref="G931" si="217">IF(COUNTIF(I931:CV934,"&gt;0"),"Yes","No")</f>
        <v>No</v>
      </c>
      <c r="H931" s="126"/>
      <c r="I931" s="113"/>
      <c r="J931" s="112"/>
      <c r="K931" s="112"/>
      <c r="L931" s="112"/>
      <c r="M931" s="112"/>
      <c r="N931" s="113"/>
      <c r="O931" s="113"/>
      <c r="P931" s="113"/>
      <c r="Q931" s="113"/>
      <c r="R931" s="113"/>
      <c r="S931" s="113"/>
      <c r="T931" s="113"/>
      <c r="U931" s="113"/>
      <c r="V931" s="113"/>
      <c r="W931" s="113"/>
      <c r="X931" s="113"/>
      <c r="Y931" s="113"/>
      <c r="Z931" s="113"/>
      <c r="AA931" s="113"/>
      <c r="AB931" s="113"/>
      <c r="AC931" s="113"/>
      <c r="AD931" s="113"/>
      <c r="AE931" s="113"/>
      <c r="AF931" s="113"/>
      <c r="AG931" s="113"/>
      <c r="AH931" s="113"/>
      <c r="AI931" s="113"/>
      <c r="AJ931" s="127"/>
      <c r="AK931" s="178"/>
      <c r="AL931" s="178"/>
      <c r="AM931" s="178"/>
      <c r="AN931" s="178"/>
      <c r="AO931" s="178"/>
      <c r="AP931" s="178"/>
      <c r="AQ931" s="178"/>
      <c r="AR931" s="178"/>
      <c r="AS931" s="178"/>
      <c r="AT931" s="178"/>
      <c r="AU931" s="178"/>
      <c r="AV931" s="178"/>
      <c r="AW931" s="178"/>
      <c r="AX931" s="178"/>
      <c r="AY931" s="178"/>
      <c r="AZ931" s="178"/>
      <c r="BA931" s="178"/>
      <c r="BB931" s="178"/>
      <c r="BC931" s="178"/>
      <c r="BD931" s="178"/>
      <c r="BE931" s="178"/>
      <c r="BF931" s="178"/>
      <c r="BG931" s="178"/>
      <c r="BH931" s="178"/>
      <c r="BI931" s="178"/>
      <c r="BJ931" s="178"/>
      <c r="BK931" s="178"/>
      <c r="BL931" s="178"/>
      <c r="BM931" s="178"/>
      <c r="BN931" s="178"/>
      <c r="BO931" s="178"/>
      <c r="BP931" s="178"/>
      <c r="BQ931" s="178"/>
      <c r="BR931" s="178"/>
      <c r="BS931" s="178"/>
      <c r="BT931" s="178"/>
      <c r="BU931" s="178"/>
      <c r="BV931" s="178"/>
      <c r="BW931" s="178"/>
      <c r="BX931" s="178"/>
      <c r="BY931" s="178"/>
      <c r="BZ931" s="178"/>
      <c r="CA931" s="178"/>
      <c r="CB931" s="178"/>
      <c r="CC931" s="178"/>
      <c r="CD931" s="178"/>
      <c r="CE931" s="178"/>
      <c r="CF931" s="178"/>
      <c r="CG931" s="178"/>
      <c r="CH931" s="178"/>
      <c r="CI931" s="178"/>
      <c r="CJ931" s="178"/>
      <c r="CK931" s="178"/>
      <c r="CL931" s="178"/>
      <c r="CM931" s="178"/>
      <c r="CN931" s="178"/>
      <c r="CO931" s="178"/>
      <c r="CP931" s="178"/>
      <c r="CQ931" s="178"/>
      <c r="CR931" s="178"/>
      <c r="CS931" s="178"/>
      <c r="CT931" s="178"/>
      <c r="CU931" s="178"/>
      <c r="CV931" s="187"/>
      <c r="CW931" s="21"/>
      <c r="CX931" s="196"/>
    </row>
    <row r="932" spans="1:102" ht="15" customHeight="1" thickBot="1" x14ac:dyDescent="0.3">
      <c r="A932" s="220"/>
      <c r="B932" s="159"/>
      <c r="C932" s="223"/>
      <c r="D932" s="226"/>
      <c r="E932" s="228"/>
      <c r="F932" s="29" t="s">
        <v>18</v>
      </c>
      <c r="G932" s="44"/>
      <c r="H932" s="126"/>
      <c r="I932" s="27"/>
      <c r="J932" s="110"/>
      <c r="K932" s="110"/>
      <c r="L932" s="110"/>
      <c r="M932" s="110"/>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128"/>
      <c r="AK932" s="179"/>
      <c r="AL932" s="179"/>
      <c r="AM932" s="179"/>
      <c r="AN932" s="179"/>
      <c r="AO932" s="179"/>
      <c r="AP932" s="179"/>
      <c r="AQ932" s="179"/>
      <c r="AR932" s="179"/>
      <c r="AS932" s="179"/>
      <c r="AT932" s="179"/>
      <c r="AU932" s="179"/>
      <c r="AV932" s="179"/>
      <c r="AW932" s="179"/>
      <c r="AX932" s="179"/>
      <c r="AY932" s="179"/>
      <c r="AZ932" s="179"/>
      <c r="BA932" s="179"/>
      <c r="BB932" s="179"/>
      <c r="BC932" s="179"/>
      <c r="BD932" s="179"/>
      <c r="BE932" s="179"/>
      <c r="BF932" s="179"/>
      <c r="BG932" s="179"/>
      <c r="BH932" s="179"/>
      <c r="BI932" s="179"/>
      <c r="BJ932" s="179"/>
      <c r="BK932" s="179"/>
      <c r="BL932" s="179"/>
      <c r="BM932" s="179"/>
      <c r="BN932" s="179"/>
      <c r="BO932" s="179"/>
      <c r="BP932" s="179"/>
      <c r="BQ932" s="179"/>
      <c r="BR932" s="179"/>
      <c r="BS932" s="179"/>
      <c r="BT932" s="179"/>
      <c r="BU932" s="179"/>
      <c r="BV932" s="179"/>
      <c r="BW932" s="179"/>
      <c r="BX932" s="179"/>
      <c r="BY932" s="179"/>
      <c r="BZ932" s="179"/>
      <c r="CA932" s="179"/>
      <c r="CB932" s="179"/>
      <c r="CC932" s="179"/>
      <c r="CD932" s="179"/>
      <c r="CE932" s="179"/>
      <c r="CF932" s="179"/>
      <c r="CG932" s="179"/>
      <c r="CH932" s="179"/>
      <c r="CI932" s="179"/>
      <c r="CJ932" s="179"/>
      <c r="CK932" s="179"/>
      <c r="CL932" s="179"/>
      <c r="CM932" s="179"/>
      <c r="CN932" s="179"/>
      <c r="CO932" s="179"/>
      <c r="CP932" s="179"/>
      <c r="CQ932" s="179"/>
      <c r="CR932" s="179"/>
      <c r="CS932" s="179"/>
      <c r="CT932" s="179"/>
      <c r="CU932" s="179"/>
      <c r="CV932" s="188"/>
      <c r="CW932" s="21"/>
      <c r="CX932" s="196"/>
    </row>
    <row r="933" spans="1:102" ht="15" customHeight="1" thickBot="1" x14ac:dyDescent="0.3">
      <c r="A933" s="220"/>
      <c r="B933" s="158" t="s">
        <v>19</v>
      </c>
      <c r="C933" s="223"/>
      <c r="D933" s="226"/>
      <c r="E933" s="228"/>
      <c r="F933" s="29" t="s">
        <v>20</v>
      </c>
      <c r="G933" s="44"/>
      <c r="H933" s="126"/>
      <c r="I933" s="27"/>
      <c r="J933" s="110"/>
      <c r="K933" s="110"/>
      <c r="L933" s="110"/>
      <c r="M933" s="110"/>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128"/>
      <c r="AK933" s="179"/>
      <c r="AL933" s="179"/>
      <c r="AM933" s="179"/>
      <c r="AN933" s="179"/>
      <c r="AO933" s="179"/>
      <c r="AP933" s="179"/>
      <c r="AQ933" s="179"/>
      <c r="AR933" s="179"/>
      <c r="AS933" s="179"/>
      <c r="AT933" s="179"/>
      <c r="AU933" s="179"/>
      <c r="AV933" s="179"/>
      <c r="AW933" s="179"/>
      <c r="AX933" s="179"/>
      <c r="AY933" s="179"/>
      <c r="AZ933" s="179"/>
      <c r="BA933" s="179"/>
      <c r="BB933" s="179"/>
      <c r="BC933" s="179"/>
      <c r="BD933" s="179"/>
      <c r="BE933" s="179"/>
      <c r="BF933" s="179"/>
      <c r="BG933" s="179"/>
      <c r="BH933" s="179"/>
      <c r="BI933" s="179"/>
      <c r="BJ933" s="179"/>
      <c r="BK933" s="179"/>
      <c r="BL933" s="179"/>
      <c r="BM933" s="179"/>
      <c r="BN933" s="179"/>
      <c r="BO933" s="179"/>
      <c r="BP933" s="179"/>
      <c r="BQ933" s="179"/>
      <c r="BR933" s="179"/>
      <c r="BS933" s="179"/>
      <c r="BT933" s="179"/>
      <c r="BU933" s="179"/>
      <c r="BV933" s="179"/>
      <c r="BW933" s="179"/>
      <c r="BX933" s="179"/>
      <c r="BY933" s="179"/>
      <c r="BZ933" s="179"/>
      <c r="CA933" s="179"/>
      <c r="CB933" s="179"/>
      <c r="CC933" s="179"/>
      <c r="CD933" s="179"/>
      <c r="CE933" s="179"/>
      <c r="CF933" s="179"/>
      <c r="CG933" s="179"/>
      <c r="CH933" s="179"/>
      <c r="CI933" s="179"/>
      <c r="CJ933" s="179"/>
      <c r="CK933" s="179"/>
      <c r="CL933" s="179"/>
      <c r="CM933" s="179"/>
      <c r="CN933" s="179"/>
      <c r="CO933" s="179"/>
      <c r="CP933" s="179"/>
      <c r="CQ933" s="179"/>
      <c r="CR933" s="179"/>
      <c r="CS933" s="179"/>
      <c r="CT933" s="179"/>
      <c r="CU933" s="179"/>
      <c r="CV933" s="188"/>
      <c r="CW933" s="21"/>
      <c r="CX933" s="196"/>
    </row>
    <row r="934" spans="1:102" ht="15" customHeight="1" thickBot="1" x14ac:dyDescent="0.3">
      <c r="A934" s="220"/>
      <c r="B934" s="160"/>
      <c r="C934" s="223"/>
      <c r="D934" s="226"/>
      <c r="E934" s="228"/>
      <c r="F934" s="29" t="s">
        <v>21</v>
      </c>
      <c r="G934" s="44"/>
      <c r="H934" s="126"/>
      <c r="I934" s="27"/>
      <c r="J934" s="110"/>
      <c r="K934" s="110"/>
      <c r="L934" s="110"/>
      <c r="M934" s="110"/>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128"/>
      <c r="AK934" s="179"/>
      <c r="AL934" s="179"/>
      <c r="AM934" s="179"/>
      <c r="AN934" s="179"/>
      <c r="AO934" s="179"/>
      <c r="AP934" s="179"/>
      <c r="AQ934" s="179"/>
      <c r="AR934" s="179"/>
      <c r="AS934" s="179"/>
      <c r="AT934" s="179"/>
      <c r="AU934" s="179"/>
      <c r="AV934" s="179"/>
      <c r="AW934" s="179"/>
      <c r="AX934" s="179"/>
      <c r="AY934" s="179"/>
      <c r="AZ934" s="179"/>
      <c r="BA934" s="179"/>
      <c r="BB934" s="179"/>
      <c r="BC934" s="179"/>
      <c r="BD934" s="179"/>
      <c r="BE934" s="179"/>
      <c r="BF934" s="179"/>
      <c r="BG934" s="179"/>
      <c r="BH934" s="179"/>
      <c r="BI934" s="179"/>
      <c r="BJ934" s="179"/>
      <c r="BK934" s="179"/>
      <c r="BL934" s="179"/>
      <c r="BM934" s="179"/>
      <c r="BN934" s="179"/>
      <c r="BO934" s="179"/>
      <c r="BP934" s="179"/>
      <c r="BQ934" s="179"/>
      <c r="BR934" s="179"/>
      <c r="BS934" s="179"/>
      <c r="BT934" s="179"/>
      <c r="BU934" s="179"/>
      <c r="BV934" s="179"/>
      <c r="BW934" s="179"/>
      <c r="BX934" s="179"/>
      <c r="BY934" s="179"/>
      <c r="BZ934" s="179"/>
      <c r="CA934" s="179"/>
      <c r="CB934" s="179"/>
      <c r="CC934" s="179"/>
      <c r="CD934" s="179"/>
      <c r="CE934" s="179"/>
      <c r="CF934" s="179"/>
      <c r="CG934" s="179"/>
      <c r="CH934" s="179"/>
      <c r="CI934" s="179"/>
      <c r="CJ934" s="179"/>
      <c r="CK934" s="179"/>
      <c r="CL934" s="179"/>
      <c r="CM934" s="179"/>
      <c r="CN934" s="179"/>
      <c r="CO934" s="179"/>
      <c r="CP934" s="179"/>
      <c r="CQ934" s="179"/>
      <c r="CR934" s="179"/>
      <c r="CS934" s="179"/>
      <c r="CT934" s="179"/>
      <c r="CU934" s="179"/>
      <c r="CV934" s="188"/>
      <c r="CW934" s="21"/>
      <c r="CX934" s="196"/>
    </row>
    <row r="935" spans="1:102" ht="15" customHeight="1" x14ac:dyDescent="0.25">
      <c r="A935" s="220"/>
      <c r="B935" s="229"/>
      <c r="C935" s="223"/>
      <c r="D935" s="226"/>
      <c r="E935" s="228"/>
      <c r="F935" s="30" t="s">
        <v>22</v>
      </c>
      <c r="G935" s="129" t="str">
        <f t="shared" ref="G935" si="218">IF(COUNTIF(I935:CV938,"&gt;0"),"Yes","No")</f>
        <v>No</v>
      </c>
      <c r="H935" s="129"/>
      <c r="I935" s="28"/>
      <c r="J935" s="111"/>
      <c r="K935" s="111"/>
      <c r="L935" s="111"/>
      <c r="M935" s="111"/>
      <c r="N935" s="28"/>
      <c r="O935" s="28"/>
      <c r="P935" s="28"/>
      <c r="Q935" s="28"/>
      <c r="R935" s="28"/>
      <c r="S935" s="28"/>
      <c r="T935" s="28"/>
      <c r="U935" s="28"/>
      <c r="V935" s="28"/>
      <c r="W935" s="28"/>
      <c r="X935" s="28"/>
      <c r="Y935" s="28"/>
      <c r="Z935" s="28"/>
      <c r="AA935" s="28"/>
      <c r="AB935" s="28"/>
      <c r="AC935" s="28"/>
      <c r="AD935" s="28"/>
      <c r="AE935" s="28"/>
      <c r="AF935" s="28"/>
      <c r="AG935" s="28"/>
      <c r="AH935" s="28"/>
      <c r="AI935" s="28"/>
      <c r="AJ935" s="130"/>
      <c r="AK935" s="180"/>
      <c r="AL935" s="180"/>
      <c r="AM935" s="180"/>
      <c r="AN935" s="180"/>
      <c r="AO935" s="180"/>
      <c r="AP935" s="180"/>
      <c r="AQ935" s="180"/>
      <c r="AR935" s="180"/>
      <c r="AS935" s="180"/>
      <c r="AT935" s="180"/>
      <c r="AU935" s="180"/>
      <c r="AV935" s="180"/>
      <c r="AW935" s="180"/>
      <c r="AX935" s="180"/>
      <c r="AY935" s="180"/>
      <c r="AZ935" s="180"/>
      <c r="BA935" s="180"/>
      <c r="BB935" s="180"/>
      <c r="BC935" s="180"/>
      <c r="BD935" s="180"/>
      <c r="BE935" s="180"/>
      <c r="BF935" s="180"/>
      <c r="BG935" s="180"/>
      <c r="BH935" s="180"/>
      <c r="BI935" s="180"/>
      <c r="BJ935" s="180"/>
      <c r="BK935" s="180"/>
      <c r="BL935" s="180"/>
      <c r="BM935" s="180"/>
      <c r="BN935" s="180"/>
      <c r="BO935" s="180"/>
      <c r="BP935" s="180"/>
      <c r="BQ935" s="180"/>
      <c r="BR935" s="180"/>
      <c r="BS935" s="180"/>
      <c r="BT935" s="180"/>
      <c r="BU935" s="180"/>
      <c r="BV935" s="180"/>
      <c r="BW935" s="180"/>
      <c r="BX935" s="180"/>
      <c r="BY935" s="180"/>
      <c r="BZ935" s="180"/>
      <c r="CA935" s="180"/>
      <c r="CB935" s="180"/>
      <c r="CC935" s="180"/>
      <c r="CD935" s="180"/>
      <c r="CE935" s="180"/>
      <c r="CF935" s="180"/>
      <c r="CG935" s="180"/>
      <c r="CH935" s="180"/>
      <c r="CI935" s="180"/>
      <c r="CJ935" s="180"/>
      <c r="CK935" s="180"/>
      <c r="CL935" s="180"/>
      <c r="CM935" s="180"/>
      <c r="CN935" s="180"/>
      <c r="CO935" s="180"/>
      <c r="CP935" s="180"/>
      <c r="CQ935" s="180"/>
      <c r="CR935" s="180"/>
      <c r="CS935" s="180"/>
      <c r="CT935" s="180"/>
      <c r="CU935" s="180"/>
      <c r="CV935" s="189"/>
      <c r="CW935" s="21"/>
      <c r="CX935" s="196"/>
    </row>
    <row r="936" spans="1:102" ht="15" customHeight="1" x14ac:dyDescent="0.25">
      <c r="A936" s="220"/>
      <c r="B936" s="230"/>
      <c r="C936" s="223"/>
      <c r="D936" s="226"/>
      <c r="E936" s="228"/>
      <c r="F936" s="30" t="s">
        <v>23</v>
      </c>
      <c r="G936" s="44"/>
      <c r="H936" s="129"/>
      <c r="I936" s="28"/>
      <c r="J936" s="111"/>
      <c r="K936" s="111"/>
      <c r="L936" s="111"/>
      <c r="M936" s="111"/>
      <c r="N936" s="28"/>
      <c r="O936" s="28"/>
      <c r="P936" s="28"/>
      <c r="Q936" s="28"/>
      <c r="R936" s="28"/>
      <c r="S936" s="28"/>
      <c r="T936" s="28"/>
      <c r="U936" s="28"/>
      <c r="V936" s="28"/>
      <c r="W936" s="28"/>
      <c r="X936" s="28"/>
      <c r="Y936" s="28"/>
      <c r="Z936" s="28"/>
      <c r="AA936" s="28"/>
      <c r="AB936" s="28"/>
      <c r="AC936" s="28"/>
      <c r="AD936" s="28"/>
      <c r="AE936" s="28"/>
      <c r="AF936" s="28"/>
      <c r="AG936" s="28"/>
      <c r="AH936" s="28"/>
      <c r="AI936" s="28"/>
      <c r="AJ936" s="130"/>
      <c r="AK936" s="180"/>
      <c r="AL936" s="180"/>
      <c r="AM936" s="180"/>
      <c r="AN936" s="180"/>
      <c r="AO936" s="180"/>
      <c r="AP936" s="180"/>
      <c r="AQ936" s="180"/>
      <c r="AR936" s="180"/>
      <c r="AS936" s="180"/>
      <c r="AT936" s="180"/>
      <c r="AU936" s="180"/>
      <c r="AV936" s="180"/>
      <c r="AW936" s="180"/>
      <c r="AX936" s="180"/>
      <c r="AY936" s="180"/>
      <c r="AZ936" s="180"/>
      <c r="BA936" s="180"/>
      <c r="BB936" s="180"/>
      <c r="BC936" s="180"/>
      <c r="BD936" s="180"/>
      <c r="BE936" s="180"/>
      <c r="BF936" s="180"/>
      <c r="BG936" s="180"/>
      <c r="BH936" s="180"/>
      <c r="BI936" s="180"/>
      <c r="BJ936" s="180"/>
      <c r="BK936" s="180"/>
      <c r="BL936" s="180"/>
      <c r="BM936" s="180"/>
      <c r="BN936" s="180"/>
      <c r="BO936" s="180"/>
      <c r="BP936" s="180"/>
      <c r="BQ936" s="180"/>
      <c r="BR936" s="180"/>
      <c r="BS936" s="180"/>
      <c r="BT936" s="180"/>
      <c r="BU936" s="180"/>
      <c r="BV936" s="180"/>
      <c r="BW936" s="180"/>
      <c r="BX936" s="180"/>
      <c r="BY936" s="180"/>
      <c r="BZ936" s="180"/>
      <c r="CA936" s="180"/>
      <c r="CB936" s="180"/>
      <c r="CC936" s="180"/>
      <c r="CD936" s="180"/>
      <c r="CE936" s="180"/>
      <c r="CF936" s="180"/>
      <c r="CG936" s="180"/>
      <c r="CH936" s="180"/>
      <c r="CI936" s="180"/>
      <c r="CJ936" s="180"/>
      <c r="CK936" s="180"/>
      <c r="CL936" s="180"/>
      <c r="CM936" s="180"/>
      <c r="CN936" s="180"/>
      <c r="CO936" s="180"/>
      <c r="CP936" s="180"/>
      <c r="CQ936" s="180"/>
      <c r="CR936" s="180"/>
      <c r="CS936" s="180"/>
      <c r="CT936" s="180"/>
      <c r="CU936" s="180"/>
      <c r="CV936" s="189"/>
      <c r="CW936" s="21"/>
      <c r="CX936" s="196"/>
    </row>
    <row r="937" spans="1:102" ht="15" customHeight="1" x14ac:dyDescent="0.25">
      <c r="A937" s="220"/>
      <c r="B937" s="230"/>
      <c r="C937" s="223"/>
      <c r="D937" s="226"/>
      <c r="E937" s="228"/>
      <c r="F937" s="30" t="s">
        <v>24</v>
      </c>
      <c r="G937" s="44"/>
      <c r="H937" s="129"/>
      <c r="I937" s="28"/>
      <c r="J937" s="111"/>
      <c r="K937" s="111"/>
      <c r="L937" s="111"/>
      <c r="M937" s="111"/>
      <c r="N937" s="28"/>
      <c r="O937" s="28"/>
      <c r="P937" s="28"/>
      <c r="Q937" s="28"/>
      <c r="R937" s="28"/>
      <c r="S937" s="28"/>
      <c r="T937" s="28"/>
      <c r="U937" s="28"/>
      <c r="V937" s="28"/>
      <c r="W937" s="28"/>
      <c r="X937" s="28"/>
      <c r="Y937" s="28"/>
      <c r="Z937" s="28"/>
      <c r="AA937" s="28"/>
      <c r="AB937" s="28"/>
      <c r="AC937" s="28"/>
      <c r="AD937" s="28"/>
      <c r="AE937" s="28"/>
      <c r="AF937" s="28"/>
      <c r="AG937" s="28"/>
      <c r="AH937" s="28"/>
      <c r="AI937" s="28"/>
      <c r="AJ937" s="130"/>
      <c r="AK937" s="180"/>
      <c r="AL937" s="180"/>
      <c r="AM937" s="180"/>
      <c r="AN937" s="180"/>
      <c r="AO937" s="180"/>
      <c r="AP937" s="180"/>
      <c r="AQ937" s="180"/>
      <c r="AR937" s="180"/>
      <c r="AS937" s="180"/>
      <c r="AT937" s="180"/>
      <c r="AU937" s="180"/>
      <c r="AV937" s="180"/>
      <c r="AW937" s="180"/>
      <c r="AX937" s="180"/>
      <c r="AY937" s="180"/>
      <c r="AZ937" s="180"/>
      <c r="BA937" s="180"/>
      <c r="BB937" s="180"/>
      <c r="BC937" s="180"/>
      <c r="BD937" s="180"/>
      <c r="BE937" s="180"/>
      <c r="BF937" s="180"/>
      <c r="BG937" s="180"/>
      <c r="BH937" s="180"/>
      <c r="BI937" s="180"/>
      <c r="BJ937" s="180"/>
      <c r="BK937" s="180"/>
      <c r="BL937" s="180"/>
      <c r="BM937" s="180"/>
      <c r="BN937" s="180"/>
      <c r="BO937" s="180"/>
      <c r="BP937" s="180"/>
      <c r="BQ937" s="180"/>
      <c r="BR937" s="180"/>
      <c r="BS937" s="180"/>
      <c r="BT937" s="180"/>
      <c r="BU937" s="180"/>
      <c r="BV937" s="180"/>
      <c r="BW937" s="180"/>
      <c r="BX937" s="180"/>
      <c r="BY937" s="180"/>
      <c r="BZ937" s="180"/>
      <c r="CA937" s="180"/>
      <c r="CB937" s="180"/>
      <c r="CC937" s="180"/>
      <c r="CD937" s="180"/>
      <c r="CE937" s="180"/>
      <c r="CF937" s="180"/>
      <c r="CG937" s="180"/>
      <c r="CH937" s="180"/>
      <c r="CI937" s="180"/>
      <c r="CJ937" s="180"/>
      <c r="CK937" s="180"/>
      <c r="CL937" s="180"/>
      <c r="CM937" s="180"/>
      <c r="CN937" s="180"/>
      <c r="CO937" s="180"/>
      <c r="CP937" s="180"/>
      <c r="CQ937" s="180"/>
      <c r="CR937" s="180"/>
      <c r="CS937" s="180"/>
      <c r="CT937" s="180"/>
      <c r="CU937" s="180"/>
      <c r="CV937" s="189"/>
      <c r="CW937" s="21"/>
      <c r="CX937" s="196"/>
    </row>
    <row r="938" spans="1:102" ht="15" customHeight="1" x14ac:dyDescent="0.25">
      <c r="A938" s="220"/>
      <c r="B938" s="230"/>
      <c r="C938" s="223"/>
      <c r="D938" s="226"/>
      <c r="E938" s="228"/>
      <c r="F938" s="30" t="s">
        <v>25</v>
      </c>
      <c r="G938" s="44"/>
      <c r="H938" s="129"/>
      <c r="I938" s="28"/>
      <c r="J938" s="111"/>
      <c r="K938" s="111"/>
      <c r="L938" s="111"/>
      <c r="M938" s="111"/>
      <c r="N938" s="28"/>
      <c r="O938" s="28"/>
      <c r="P938" s="28"/>
      <c r="Q938" s="28"/>
      <c r="R938" s="28"/>
      <c r="S938" s="28"/>
      <c r="T938" s="28"/>
      <c r="U938" s="28"/>
      <c r="V938" s="28"/>
      <c r="W938" s="28"/>
      <c r="X938" s="28"/>
      <c r="Y938" s="28"/>
      <c r="Z938" s="28"/>
      <c r="AA938" s="28"/>
      <c r="AB938" s="28"/>
      <c r="AC938" s="28"/>
      <c r="AD938" s="28"/>
      <c r="AE938" s="28"/>
      <c r="AF938" s="28"/>
      <c r="AG938" s="28"/>
      <c r="AH938" s="28"/>
      <c r="AI938" s="28"/>
      <c r="AJ938" s="130"/>
      <c r="AK938" s="180"/>
      <c r="AL938" s="180"/>
      <c r="AM938" s="180"/>
      <c r="AN938" s="180"/>
      <c r="AO938" s="180"/>
      <c r="AP938" s="180"/>
      <c r="AQ938" s="180"/>
      <c r="AR938" s="180"/>
      <c r="AS938" s="180"/>
      <c r="AT938" s="180"/>
      <c r="AU938" s="180"/>
      <c r="AV938" s="180"/>
      <c r="AW938" s="180"/>
      <c r="AX938" s="180"/>
      <c r="AY938" s="180"/>
      <c r="AZ938" s="180"/>
      <c r="BA938" s="180"/>
      <c r="BB938" s="180"/>
      <c r="BC938" s="180"/>
      <c r="BD938" s="180"/>
      <c r="BE938" s="180"/>
      <c r="BF938" s="180"/>
      <c r="BG938" s="180"/>
      <c r="BH938" s="180"/>
      <c r="BI938" s="180"/>
      <c r="BJ938" s="180"/>
      <c r="BK938" s="180"/>
      <c r="BL938" s="180"/>
      <c r="BM938" s="180"/>
      <c r="BN938" s="180"/>
      <c r="BO938" s="180"/>
      <c r="BP938" s="180"/>
      <c r="BQ938" s="180"/>
      <c r="BR938" s="180"/>
      <c r="BS938" s="180"/>
      <c r="BT938" s="180"/>
      <c r="BU938" s="180"/>
      <c r="BV938" s="180"/>
      <c r="BW938" s="180"/>
      <c r="BX938" s="180"/>
      <c r="BY938" s="180"/>
      <c r="BZ938" s="180"/>
      <c r="CA938" s="180"/>
      <c r="CB938" s="180"/>
      <c r="CC938" s="180"/>
      <c r="CD938" s="180"/>
      <c r="CE938" s="180"/>
      <c r="CF938" s="180"/>
      <c r="CG938" s="180"/>
      <c r="CH938" s="180"/>
      <c r="CI938" s="180"/>
      <c r="CJ938" s="180"/>
      <c r="CK938" s="180"/>
      <c r="CL938" s="180"/>
      <c r="CM938" s="180"/>
      <c r="CN938" s="180"/>
      <c r="CO938" s="180"/>
      <c r="CP938" s="180"/>
      <c r="CQ938" s="180"/>
      <c r="CR938" s="180"/>
      <c r="CS938" s="180"/>
      <c r="CT938" s="180"/>
      <c r="CU938" s="180"/>
      <c r="CV938" s="189"/>
      <c r="CW938" s="21"/>
      <c r="CX938" s="196"/>
    </row>
    <row r="939" spans="1:102" ht="15" customHeight="1" x14ac:dyDescent="0.25">
      <c r="A939" s="220"/>
      <c r="B939" s="230"/>
      <c r="C939" s="223"/>
      <c r="D939" s="226"/>
      <c r="E939" s="228"/>
      <c r="F939" s="31" t="s">
        <v>26</v>
      </c>
      <c r="G939" s="129" t="str">
        <f t="shared" ref="G939" si="219">IF(COUNTIF(I939:CV942,"&gt;0"),"Yes","No")</f>
        <v>No</v>
      </c>
      <c r="H939" s="131"/>
      <c r="I939" s="109"/>
      <c r="J939" s="109"/>
      <c r="K939" s="109"/>
      <c r="L939" s="109"/>
      <c r="M939" s="109"/>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132"/>
      <c r="AK939" s="181"/>
      <c r="AL939" s="181"/>
      <c r="AM939" s="181"/>
      <c r="AN939" s="181"/>
      <c r="AO939" s="181"/>
      <c r="AP939" s="181"/>
      <c r="AQ939" s="181"/>
      <c r="AR939" s="181"/>
      <c r="AS939" s="181"/>
      <c r="AT939" s="181"/>
      <c r="AU939" s="181"/>
      <c r="AV939" s="181"/>
      <c r="AW939" s="181"/>
      <c r="AX939" s="181"/>
      <c r="AY939" s="181"/>
      <c r="AZ939" s="181"/>
      <c r="BA939" s="181"/>
      <c r="BB939" s="181"/>
      <c r="BC939" s="181"/>
      <c r="BD939" s="181"/>
      <c r="BE939" s="181"/>
      <c r="BF939" s="181"/>
      <c r="BG939" s="181"/>
      <c r="BH939" s="181"/>
      <c r="BI939" s="181"/>
      <c r="BJ939" s="181"/>
      <c r="BK939" s="181"/>
      <c r="BL939" s="181"/>
      <c r="BM939" s="181"/>
      <c r="BN939" s="181"/>
      <c r="BO939" s="181"/>
      <c r="BP939" s="181"/>
      <c r="BQ939" s="181"/>
      <c r="BR939" s="181"/>
      <c r="BS939" s="181"/>
      <c r="BT939" s="181"/>
      <c r="BU939" s="181"/>
      <c r="BV939" s="181"/>
      <c r="BW939" s="181"/>
      <c r="BX939" s="181"/>
      <c r="BY939" s="181"/>
      <c r="BZ939" s="181"/>
      <c r="CA939" s="181"/>
      <c r="CB939" s="181"/>
      <c r="CC939" s="181"/>
      <c r="CD939" s="181"/>
      <c r="CE939" s="181"/>
      <c r="CF939" s="181"/>
      <c r="CG939" s="181"/>
      <c r="CH939" s="181"/>
      <c r="CI939" s="181"/>
      <c r="CJ939" s="181"/>
      <c r="CK939" s="181"/>
      <c r="CL939" s="181"/>
      <c r="CM939" s="181"/>
      <c r="CN939" s="181"/>
      <c r="CO939" s="181"/>
      <c r="CP939" s="181"/>
      <c r="CQ939" s="181"/>
      <c r="CR939" s="181"/>
      <c r="CS939" s="181"/>
      <c r="CT939" s="181"/>
      <c r="CU939" s="181"/>
      <c r="CV939" s="190"/>
      <c r="CW939" s="21"/>
      <c r="CX939" s="196"/>
    </row>
    <row r="940" spans="1:102" ht="15" customHeight="1" x14ac:dyDescent="0.25">
      <c r="A940" s="220"/>
      <c r="B940" s="230"/>
      <c r="C940" s="223"/>
      <c r="D940" s="226"/>
      <c r="E940" s="228"/>
      <c r="F940" s="31" t="s">
        <v>27</v>
      </c>
      <c r="G940" s="44"/>
      <c r="H940" s="131"/>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132"/>
      <c r="AK940" s="181"/>
      <c r="AL940" s="181"/>
      <c r="AM940" s="181"/>
      <c r="AN940" s="181"/>
      <c r="AO940" s="181"/>
      <c r="AP940" s="181"/>
      <c r="AQ940" s="181"/>
      <c r="AR940" s="181"/>
      <c r="AS940" s="181"/>
      <c r="AT940" s="181"/>
      <c r="AU940" s="181"/>
      <c r="AV940" s="181"/>
      <c r="AW940" s="181"/>
      <c r="AX940" s="181"/>
      <c r="AY940" s="181"/>
      <c r="AZ940" s="181"/>
      <c r="BA940" s="181"/>
      <c r="BB940" s="181"/>
      <c r="BC940" s="181"/>
      <c r="BD940" s="181"/>
      <c r="BE940" s="181"/>
      <c r="BF940" s="181"/>
      <c r="BG940" s="181"/>
      <c r="BH940" s="181"/>
      <c r="BI940" s="181"/>
      <c r="BJ940" s="181"/>
      <c r="BK940" s="181"/>
      <c r="BL940" s="181"/>
      <c r="BM940" s="181"/>
      <c r="BN940" s="181"/>
      <c r="BO940" s="181"/>
      <c r="BP940" s="181"/>
      <c r="BQ940" s="181"/>
      <c r="BR940" s="181"/>
      <c r="BS940" s="181"/>
      <c r="BT940" s="181"/>
      <c r="BU940" s="181"/>
      <c r="BV940" s="181"/>
      <c r="BW940" s="181"/>
      <c r="BX940" s="181"/>
      <c r="BY940" s="181"/>
      <c r="BZ940" s="181"/>
      <c r="CA940" s="181"/>
      <c r="CB940" s="181"/>
      <c r="CC940" s="181"/>
      <c r="CD940" s="181"/>
      <c r="CE940" s="181"/>
      <c r="CF940" s="181"/>
      <c r="CG940" s="181"/>
      <c r="CH940" s="181"/>
      <c r="CI940" s="181"/>
      <c r="CJ940" s="181"/>
      <c r="CK940" s="181"/>
      <c r="CL940" s="181"/>
      <c r="CM940" s="181"/>
      <c r="CN940" s="181"/>
      <c r="CO940" s="181"/>
      <c r="CP940" s="181"/>
      <c r="CQ940" s="181"/>
      <c r="CR940" s="181"/>
      <c r="CS940" s="181"/>
      <c r="CT940" s="181"/>
      <c r="CU940" s="181"/>
      <c r="CV940" s="190"/>
      <c r="CW940" s="21"/>
      <c r="CX940" s="196"/>
    </row>
    <row r="941" spans="1:102" ht="15" customHeight="1" x14ac:dyDescent="0.25">
      <c r="A941" s="220"/>
      <c r="B941" s="230"/>
      <c r="C941" s="223"/>
      <c r="D941" s="226"/>
      <c r="E941" s="228"/>
      <c r="F941" s="31" t="s">
        <v>28</v>
      </c>
      <c r="G941" s="44"/>
      <c r="H941" s="131"/>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132"/>
      <c r="AK941" s="181"/>
      <c r="AL941" s="181"/>
      <c r="AM941" s="181"/>
      <c r="AN941" s="181"/>
      <c r="AO941" s="181"/>
      <c r="AP941" s="181"/>
      <c r="AQ941" s="181"/>
      <c r="AR941" s="181"/>
      <c r="AS941" s="181"/>
      <c r="AT941" s="181"/>
      <c r="AU941" s="181"/>
      <c r="AV941" s="181"/>
      <c r="AW941" s="181"/>
      <c r="AX941" s="181"/>
      <c r="AY941" s="181"/>
      <c r="AZ941" s="181"/>
      <c r="BA941" s="181"/>
      <c r="BB941" s="181"/>
      <c r="BC941" s="181"/>
      <c r="BD941" s="181"/>
      <c r="BE941" s="181"/>
      <c r="BF941" s="181"/>
      <c r="BG941" s="181"/>
      <c r="BH941" s="181"/>
      <c r="BI941" s="181"/>
      <c r="BJ941" s="181"/>
      <c r="BK941" s="181"/>
      <c r="BL941" s="181"/>
      <c r="BM941" s="181"/>
      <c r="BN941" s="181"/>
      <c r="BO941" s="181"/>
      <c r="BP941" s="181"/>
      <c r="BQ941" s="181"/>
      <c r="BR941" s="181"/>
      <c r="BS941" s="181"/>
      <c r="BT941" s="181"/>
      <c r="BU941" s="181"/>
      <c r="BV941" s="181"/>
      <c r="BW941" s="181"/>
      <c r="BX941" s="181"/>
      <c r="BY941" s="181"/>
      <c r="BZ941" s="181"/>
      <c r="CA941" s="181"/>
      <c r="CB941" s="181"/>
      <c r="CC941" s="181"/>
      <c r="CD941" s="181"/>
      <c r="CE941" s="181"/>
      <c r="CF941" s="181"/>
      <c r="CG941" s="181"/>
      <c r="CH941" s="181"/>
      <c r="CI941" s="181"/>
      <c r="CJ941" s="181"/>
      <c r="CK941" s="181"/>
      <c r="CL941" s="181"/>
      <c r="CM941" s="181"/>
      <c r="CN941" s="181"/>
      <c r="CO941" s="181"/>
      <c r="CP941" s="181"/>
      <c r="CQ941" s="181"/>
      <c r="CR941" s="181"/>
      <c r="CS941" s="181"/>
      <c r="CT941" s="181"/>
      <c r="CU941" s="181"/>
      <c r="CV941" s="190"/>
      <c r="CW941" s="21"/>
      <c r="CX941" s="196"/>
    </row>
    <row r="942" spans="1:102" ht="15" customHeight="1" x14ac:dyDescent="0.25">
      <c r="A942" s="220"/>
      <c r="B942" s="230"/>
      <c r="C942" s="223"/>
      <c r="D942" s="226"/>
      <c r="E942" s="228"/>
      <c r="F942" s="31" t="s">
        <v>29</v>
      </c>
      <c r="G942" s="44"/>
      <c r="H942" s="131"/>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132"/>
      <c r="AK942" s="181"/>
      <c r="AL942" s="181"/>
      <c r="AM942" s="181"/>
      <c r="AN942" s="181"/>
      <c r="AO942" s="181"/>
      <c r="AP942" s="181"/>
      <c r="AQ942" s="181"/>
      <c r="AR942" s="181"/>
      <c r="AS942" s="181"/>
      <c r="AT942" s="181"/>
      <c r="AU942" s="181"/>
      <c r="AV942" s="181"/>
      <c r="AW942" s="181"/>
      <c r="AX942" s="181"/>
      <c r="AY942" s="181"/>
      <c r="AZ942" s="181"/>
      <c r="BA942" s="181"/>
      <c r="BB942" s="181"/>
      <c r="BC942" s="181"/>
      <c r="BD942" s="181"/>
      <c r="BE942" s="181"/>
      <c r="BF942" s="181"/>
      <c r="BG942" s="181"/>
      <c r="BH942" s="181"/>
      <c r="BI942" s="181"/>
      <c r="BJ942" s="181"/>
      <c r="BK942" s="181"/>
      <c r="BL942" s="181"/>
      <c r="BM942" s="181"/>
      <c r="BN942" s="181"/>
      <c r="BO942" s="181"/>
      <c r="BP942" s="181"/>
      <c r="BQ942" s="181"/>
      <c r="BR942" s="181"/>
      <c r="BS942" s="181"/>
      <c r="BT942" s="181"/>
      <c r="BU942" s="181"/>
      <c r="BV942" s="181"/>
      <c r="BW942" s="181"/>
      <c r="BX942" s="181"/>
      <c r="BY942" s="181"/>
      <c r="BZ942" s="181"/>
      <c r="CA942" s="181"/>
      <c r="CB942" s="181"/>
      <c r="CC942" s="181"/>
      <c r="CD942" s="181"/>
      <c r="CE942" s="181"/>
      <c r="CF942" s="181"/>
      <c r="CG942" s="181"/>
      <c r="CH942" s="181"/>
      <c r="CI942" s="181"/>
      <c r="CJ942" s="181"/>
      <c r="CK942" s="181"/>
      <c r="CL942" s="181"/>
      <c r="CM942" s="181"/>
      <c r="CN942" s="181"/>
      <c r="CO942" s="181"/>
      <c r="CP942" s="181"/>
      <c r="CQ942" s="181"/>
      <c r="CR942" s="181"/>
      <c r="CS942" s="181"/>
      <c r="CT942" s="181"/>
      <c r="CU942" s="181"/>
      <c r="CV942" s="190"/>
      <c r="CW942" s="21"/>
      <c r="CX942" s="196"/>
    </row>
    <row r="943" spans="1:102" ht="15" customHeight="1" x14ac:dyDescent="0.25">
      <c r="A943" s="220"/>
      <c r="B943" s="230"/>
      <c r="C943" s="223"/>
      <c r="D943" s="226"/>
      <c r="E943" s="228"/>
      <c r="F943" s="32" t="s">
        <v>30</v>
      </c>
      <c r="G943" s="133" t="str">
        <f t="shared" ref="G943" si="220">IF(COUNTIF(I943:CV946,"&gt;0"),"Yes","No")</f>
        <v>No</v>
      </c>
      <c r="H943" s="133"/>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134"/>
      <c r="AK943" s="182"/>
      <c r="AL943" s="182"/>
      <c r="AM943" s="182"/>
      <c r="AN943" s="182"/>
      <c r="AO943" s="182"/>
      <c r="AP943" s="182"/>
      <c r="AQ943" s="182"/>
      <c r="AR943" s="182"/>
      <c r="AS943" s="182"/>
      <c r="AT943" s="182"/>
      <c r="AU943" s="182"/>
      <c r="AV943" s="182"/>
      <c r="AW943" s="182"/>
      <c r="AX943" s="182"/>
      <c r="AY943" s="182"/>
      <c r="AZ943" s="182"/>
      <c r="BA943" s="182"/>
      <c r="BB943" s="182"/>
      <c r="BC943" s="182"/>
      <c r="BD943" s="182"/>
      <c r="BE943" s="182"/>
      <c r="BF943" s="182"/>
      <c r="BG943" s="182"/>
      <c r="BH943" s="182"/>
      <c r="BI943" s="182"/>
      <c r="BJ943" s="182"/>
      <c r="BK943" s="182"/>
      <c r="BL943" s="182"/>
      <c r="BM943" s="182"/>
      <c r="BN943" s="182"/>
      <c r="BO943" s="182"/>
      <c r="BP943" s="182"/>
      <c r="BQ943" s="182"/>
      <c r="BR943" s="182"/>
      <c r="BS943" s="182"/>
      <c r="BT943" s="182"/>
      <c r="BU943" s="182"/>
      <c r="BV943" s="182"/>
      <c r="BW943" s="182"/>
      <c r="BX943" s="182"/>
      <c r="BY943" s="182"/>
      <c r="BZ943" s="182"/>
      <c r="CA943" s="182"/>
      <c r="CB943" s="182"/>
      <c r="CC943" s="182"/>
      <c r="CD943" s="182"/>
      <c r="CE943" s="182"/>
      <c r="CF943" s="182"/>
      <c r="CG943" s="182"/>
      <c r="CH943" s="182"/>
      <c r="CI943" s="182"/>
      <c r="CJ943" s="182"/>
      <c r="CK943" s="182"/>
      <c r="CL943" s="182"/>
      <c r="CM943" s="182"/>
      <c r="CN943" s="182"/>
      <c r="CO943" s="182"/>
      <c r="CP943" s="182"/>
      <c r="CQ943" s="182"/>
      <c r="CR943" s="182"/>
      <c r="CS943" s="182"/>
      <c r="CT943" s="182"/>
      <c r="CU943" s="182"/>
      <c r="CV943" s="191"/>
      <c r="CW943" s="21"/>
      <c r="CX943" s="196"/>
    </row>
    <row r="944" spans="1:102" ht="15" customHeight="1" x14ac:dyDescent="0.25">
      <c r="A944" s="220"/>
      <c r="B944" s="230"/>
      <c r="C944" s="223"/>
      <c r="D944" s="226"/>
      <c r="E944" s="228"/>
      <c r="F944" s="32" t="s">
        <v>31</v>
      </c>
      <c r="G944" s="44"/>
      <c r="H944" s="133"/>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134"/>
      <c r="AK944" s="182"/>
      <c r="AL944" s="182"/>
      <c r="AM944" s="182"/>
      <c r="AN944" s="182"/>
      <c r="AO944" s="182"/>
      <c r="AP944" s="182"/>
      <c r="AQ944" s="182"/>
      <c r="AR944" s="182"/>
      <c r="AS944" s="182"/>
      <c r="AT944" s="182"/>
      <c r="AU944" s="182"/>
      <c r="AV944" s="182"/>
      <c r="AW944" s="182"/>
      <c r="AX944" s="182"/>
      <c r="AY944" s="182"/>
      <c r="AZ944" s="182"/>
      <c r="BA944" s="182"/>
      <c r="BB944" s="182"/>
      <c r="BC944" s="182"/>
      <c r="BD944" s="182"/>
      <c r="BE944" s="182"/>
      <c r="BF944" s="182"/>
      <c r="BG944" s="182"/>
      <c r="BH944" s="182"/>
      <c r="BI944" s="182"/>
      <c r="BJ944" s="182"/>
      <c r="BK944" s="182"/>
      <c r="BL944" s="182"/>
      <c r="BM944" s="182"/>
      <c r="BN944" s="182"/>
      <c r="BO944" s="182"/>
      <c r="BP944" s="182"/>
      <c r="BQ944" s="182"/>
      <c r="BR944" s="182"/>
      <c r="BS944" s="182"/>
      <c r="BT944" s="182"/>
      <c r="BU944" s="182"/>
      <c r="BV944" s="182"/>
      <c r="BW944" s="182"/>
      <c r="BX944" s="182"/>
      <c r="BY944" s="182"/>
      <c r="BZ944" s="182"/>
      <c r="CA944" s="182"/>
      <c r="CB944" s="182"/>
      <c r="CC944" s="182"/>
      <c r="CD944" s="182"/>
      <c r="CE944" s="182"/>
      <c r="CF944" s="182"/>
      <c r="CG944" s="182"/>
      <c r="CH944" s="182"/>
      <c r="CI944" s="182"/>
      <c r="CJ944" s="182"/>
      <c r="CK944" s="182"/>
      <c r="CL944" s="182"/>
      <c r="CM944" s="182"/>
      <c r="CN944" s="182"/>
      <c r="CO944" s="182"/>
      <c r="CP944" s="182"/>
      <c r="CQ944" s="182"/>
      <c r="CR944" s="182"/>
      <c r="CS944" s="182"/>
      <c r="CT944" s="182"/>
      <c r="CU944" s="182"/>
      <c r="CV944" s="191"/>
      <c r="CW944" s="21"/>
      <c r="CX944" s="196"/>
    </row>
    <row r="945" spans="1:102" ht="15" customHeight="1" x14ac:dyDescent="0.25">
      <c r="A945" s="220"/>
      <c r="B945" s="230"/>
      <c r="C945" s="223"/>
      <c r="D945" s="226"/>
      <c r="E945" s="228"/>
      <c r="F945" s="32" t="s">
        <v>32</v>
      </c>
      <c r="G945" s="44"/>
      <c r="H945" s="133"/>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134"/>
      <c r="AK945" s="182"/>
      <c r="AL945" s="182"/>
      <c r="AM945" s="182"/>
      <c r="AN945" s="182"/>
      <c r="AO945" s="182"/>
      <c r="AP945" s="182"/>
      <c r="AQ945" s="182"/>
      <c r="AR945" s="182"/>
      <c r="AS945" s="182"/>
      <c r="AT945" s="182"/>
      <c r="AU945" s="182"/>
      <c r="AV945" s="182"/>
      <c r="AW945" s="182"/>
      <c r="AX945" s="182"/>
      <c r="AY945" s="182"/>
      <c r="AZ945" s="182"/>
      <c r="BA945" s="182"/>
      <c r="BB945" s="182"/>
      <c r="BC945" s="182"/>
      <c r="BD945" s="182"/>
      <c r="BE945" s="182"/>
      <c r="BF945" s="182"/>
      <c r="BG945" s="182"/>
      <c r="BH945" s="182"/>
      <c r="BI945" s="182"/>
      <c r="BJ945" s="182"/>
      <c r="BK945" s="182"/>
      <c r="BL945" s="182"/>
      <c r="BM945" s="182"/>
      <c r="BN945" s="182"/>
      <c r="BO945" s="182"/>
      <c r="BP945" s="182"/>
      <c r="BQ945" s="182"/>
      <c r="BR945" s="182"/>
      <c r="BS945" s="182"/>
      <c r="BT945" s="182"/>
      <c r="BU945" s="182"/>
      <c r="BV945" s="182"/>
      <c r="BW945" s="182"/>
      <c r="BX945" s="182"/>
      <c r="BY945" s="182"/>
      <c r="BZ945" s="182"/>
      <c r="CA945" s="182"/>
      <c r="CB945" s="182"/>
      <c r="CC945" s="182"/>
      <c r="CD945" s="182"/>
      <c r="CE945" s="182"/>
      <c r="CF945" s="182"/>
      <c r="CG945" s="182"/>
      <c r="CH945" s="182"/>
      <c r="CI945" s="182"/>
      <c r="CJ945" s="182"/>
      <c r="CK945" s="182"/>
      <c r="CL945" s="182"/>
      <c r="CM945" s="182"/>
      <c r="CN945" s="182"/>
      <c r="CO945" s="182"/>
      <c r="CP945" s="182"/>
      <c r="CQ945" s="182"/>
      <c r="CR945" s="182"/>
      <c r="CS945" s="182"/>
      <c r="CT945" s="182"/>
      <c r="CU945" s="182"/>
      <c r="CV945" s="191"/>
      <c r="CW945" s="21"/>
      <c r="CX945" s="196"/>
    </row>
    <row r="946" spans="1:102" ht="15" customHeight="1" x14ac:dyDescent="0.25">
      <c r="A946" s="220"/>
      <c r="B946" s="230"/>
      <c r="C946" s="223"/>
      <c r="D946" s="226"/>
      <c r="E946" s="228"/>
      <c r="F946" s="32" t="s">
        <v>33</v>
      </c>
      <c r="G946" s="44"/>
      <c r="H946" s="133"/>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134"/>
      <c r="AK946" s="182"/>
      <c r="AL946" s="182"/>
      <c r="AM946" s="182"/>
      <c r="AN946" s="182"/>
      <c r="AO946" s="182"/>
      <c r="AP946" s="182"/>
      <c r="AQ946" s="182"/>
      <c r="AR946" s="182"/>
      <c r="AS946" s="182"/>
      <c r="AT946" s="182"/>
      <c r="AU946" s="182"/>
      <c r="AV946" s="182"/>
      <c r="AW946" s="182"/>
      <c r="AX946" s="182"/>
      <c r="AY946" s="182"/>
      <c r="AZ946" s="182"/>
      <c r="BA946" s="182"/>
      <c r="BB946" s="182"/>
      <c r="BC946" s="182"/>
      <c r="BD946" s="182"/>
      <c r="BE946" s="182"/>
      <c r="BF946" s="182"/>
      <c r="BG946" s="182"/>
      <c r="BH946" s="182"/>
      <c r="BI946" s="182"/>
      <c r="BJ946" s="182"/>
      <c r="BK946" s="182"/>
      <c r="BL946" s="182"/>
      <c r="BM946" s="182"/>
      <c r="BN946" s="182"/>
      <c r="BO946" s="182"/>
      <c r="BP946" s="182"/>
      <c r="BQ946" s="182"/>
      <c r="BR946" s="182"/>
      <c r="BS946" s="182"/>
      <c r="BT946" s="182"/>
      <c r="BU946" s="182"/>
      <c r="BV946" s="182"/>
      <c r="BW946" s="182"/>
      <c r="BX946" s="182"/>
      <c r="BY946" s="182"/>
      <c r="BZ946" s="182"/>
      <c r="CA946" s="182"/>
      <c r="CB946" s="182"/>
      <c r="CC946" s="182"/>
      <c r="CD946" s="182"/>
      <c r="CE946" s="182"/>
      <c r="CF946" s="182"/>
      <c r="CG946" s="182"/>
      <c r="CH946" s="182"/>
      <c r="CI946" s="182"/>
      <c r="CJ946" s="182"/>
      <c r="CK946" s="182"/>
      <c r="CL946" s="182"/>
      <c r="CM946" s="182"/>
      <c r="CN946" s="182"/>
      <c r="CO946" s="182"/>
      <c r="CP946" s="182"/>
      <c r="CQ946" s="182"/>
      <c r="CR946" s="182"/>
      <c r="CS946" s="182"/>
      <c r="CT946" s="182"/>
      <c r="CU946" s="182"/>
      <c r="CV946" s="191"/>
      <c r="CW946" s="21"/>
      <c r="CX946" s="196"/>
    </row>
    <row r="947" spans="1:102" ht="15" customHeight="1" x14ac:dyDescent="0.25">
      <c r="A947" s="220"/>
      <c r="B947" s="230"/>
      <c r="C947" s="223"/>
      <c r="D947" s="226"/>
      <c r="E947" s="228"/>
      <c r="F947" s="47" t="s">
        <v>34</v>
      </c>
      <c r="G947" s="135" t="str">
        <f t="shared" ref="G947" si="221">IF(COUNTIF(I947:CV950,"&gt;0"),"Yes","No")</f>
        <v>No</v>
      </c>
      <c r="H947" s="135"/>
      <c r="I947" s="48"/>
      <c r="J947" s="48"/>
      <c r="K947" s="48"/>
      <c r="L947" s="48"/>
      <c r="M947" s="48"/>
      <c r="N947" s="48"/>
      <c r="O947" s="48"/>
      <c r="P947" s="48"/>
      <c r="Q947" s="48"/>
      <c r="R947" s="48"/>
      <c r="S947" s="48"/>
      <c r="T947" s="48"/>
      <c r="U947" s="48"/>
      <c r="V947" s="48"/>
      <c r="W947" s="48"/>
      <c r="X947" s="48"/>
      <c r="Y947" s="48"/>
      <c r="Z947" s="48"/>
      <c r="AA947" s="48"/>
      <c r="AB947" s="48"/>
      <c r="AC947" s="48"/>
      <c r="AD947" s="48"/>
      <c r="AE947" s="48"/>
      <c r="AF947" s="48"/>
      <c r="AG947" s="48"/>
      <c r="AH947" s="48"/>
      <c r="AI947" s="48"/>
      <c r="AJ947" s="136"/>
      <c r="AK947" s="183"/>
      <c r="AL947" s="183"/>
      <c r="AM947" s="183"/>
      <c r="AN947" s="183"/>
      <c r="AO947" s="183"/>
      <c r="AP947" s="183"/>
      <c r="AQ947" s="183"/>
      <c r="AR947" s="183"/>
      <c r="AS947" s="183"/>
      <c r="AT947" s="183"/>
      <c r="AU947" s="183"/>
      <c r="AV947" s="183"/>
      <c r="AW947" s="183"/>
      <c r="AX947" s="183"/>
      <c r="AY947" s="183"/>
      <c r="AZ947" s="183"/>
      <c r="BA947" s="183"/>
      <c r="BB947" s="183"/>
      <c r="BC947" s="183"/>
      <c r="BD947" s="183"/>
      <c r="BE947" s="183"/>
      <c r="BF947" s="183"/>
      <c r="BG947" s="183"/>
      <c r="BH947" s="183"/>
      <c r="BI947" s="183"/>
      <c r="BJ947" s="183"/>
      <c r="BK947" s="183"/>
      <c r="BL947" s="183"/>
      <c r="BM947" s="183"/>
      <c r="BN947" s="183"/>
      <c r="BO947" s="183"/>
      <c r="BP947" s="183"/>
      <c r="BQ947" s="183"/>
      <c r="BR947" s="183"/>
      <c r="BS947" s="183"/>
      <c r="BT947" s="183"/>
      <c r="BU947" s="183"/>
      <c r="BV947" s="183"/>
      <c r="BW947" s="183"/>
      <c r="BX947" s="183"/>
      <c r="BY947" s="183"/>
      <c r="BZ947" s="183"/>
      <c r="CA947" s="183"/>
      <c r="CB947" s="183"/>
      <c r="CC947" s="183"/>
      <c r="CD947" s="183"/>
      <c r="CE947" s="183"/>
      <c r="CF947" s="183"/>
      <c r="CG947" s="183"/>
      <c r="CH947" s="183"/>
      <c r="CI947" s="183"/>
      <c r="CJ947" s="183"/>
      <c r="CK947" s="183"/>
      <c r="CL947" s="183"/>
      <c r="CM947" s="183"/>
      <c r="CN947" s="183"/>
      <c r="CO947" s="183"/>
      <c r="CP947" s="183"/>
      <c r="CQ947" s="183"/>
      <c r="CR947" s="183"/>
      <c r="CS947" s="183"/>
      <c r="CT947" s="183"/>
      <c r="CU947" s="183"/>
      <c r="CV947" s="192"/>
      <c r="CW947" s="21"/>
      <c r="CX947" s="196"/>
    </row>
    <row r="948" spans="1:102" ht="15" customHeight="1" x14ac:dyDescent="0.25">
      <c r="A948" s="220"/>
      <c r="B948" s="230"/>
      <c r="C948" s="223"/>
      <c r="D948" s="226"/>
      <c r="E948" s="228"/>
      <c r="F948" s="47" t="s">
        <v>35</v>
      </c>
      <c r="G948" s="44"/>
      <c r="H948" s="135"/>
      <c r="I948" s="48"/>
      <c r="J948" s="48"/>
      <c r="K948" s="48"/>
      <c r="L948" s="48"/>
      <c r="M948" s="48"/>
      <c r="N948" s="48"/>
      <c r="O948" s="48"/>
      <c r="P948" s="48"/>
      <c r="Q948" s="48"/>
      <c r="R948" s="48"/>
      <c r="S948" s="48"/>
      <c r="T948" s="48"/>
      <c r="U948" s="48"/>
      <c r="V948" s="48"/>
      <c r="W948" s="48"/>
      <c r="X948" s="48"/>
      <c r="Y948" s="48"/>
      <c r="Z948" s="48"/>
      <c r="AA948" s="48"/>
      <c r="AB948" s="48"/>
      <c r="AC948" s="48"/>
      <c r="AD948" s="48"/>
      <c r="AE948" s="48"/>
      <c r="AF948" s="48"/>
      <c r="AG948" s="48"/>
      <c r="AH948" s="48"/>
      <c r="AI948" s="48"/>
      <c r="AJ948" s="136"/>
      <c r="AK948" s="183"/>
      <c r="AL948" s="183"/>
      <c r="AM948" s="183"/>
      <c r="AN948" s="183"/>
      <c r="AO948" s="183"/>
      <c r="AP948" s="183"/>
      <c r="AQ948" s="183"/>
      <c r="AR948" s="183"/>
      <c r="AS948" s="183"/>
      <c r="AT948" s="183"/>
      <c r="AU948" s="183"/>
      <c r="AV948" s="183"/>
      <c r="AW948" s="183"/>
      <c r="AX948" s="183"/>
      <c r="AY948" s="183"/>
      <c r="AZ948" s="183"/>
      <c r="BA948" s="183"/>
      <c r="BB948" s="183"/>
      <c r="BC948" s="183"/>
      <c r="BD948" s="183"/>
      <c r="BE948" s="183"/>
      <c r="BF948" s="183"/>
      <c r="BG948" s="183"/>
      <c r="BH948" s="183"/>
      <c r="BI948" s="183"/>
      <c r="BJ948" s="183"/>
      <c r="BK948" s="183"/>
      <c r="BL948" s="183"/>
      <c r="BM948" s="183"/>
      <c r="BN948" s="183"/>
      <c r="BO948" s="183"/>
      <c r="BP948" s="183"/>
      <c r="BQ948" s="183"/>
      <c r="BR948" s="183"/>
      <c r="BS948" s="183"/>
      <c r="BT948" s="183"/>
      <c r="BU948" s="183"/>
      <c r="BV948" s="183"/>
      <c r="BW948" s="183"/>
      <c r="BX948" s="183"/>
      <c r="BY948" s="183"/>
      <c r="BZ948" s="183"/>
      <c r="CA948" s="183"/>
      <c r="CB948" s="183"/>
      <c r="CC948" s="183"/>
      <c r="CD948" s="183"/>
      <c r="CE948" s="183"/>
      <c r="CF948" s="183"/>
      <c r="CG948" s="183"/>
      <c r="CH948" s="183"/>
      <c r="CI948" s="183"/>
      <c r="CJ948" s="183"/>
      <c r="CK948" s="183"/>
      <c r="CL948" s="183"/>
      <c r="CM948" s="183"/>
      <c r="CN948" s="183"/>
      <c r="CO948" s="183"/>
      <c r="CP948" s="183"/>
      <c r="CQ948" s="183"/>
      <c r="CR948" s="183"/>
      <c r="CS948" s="183"/>
      <c r="CT948" s="183"/>
      <c r="CU948" s="183"/>
      <c r="CV948" s="192"/>
      <c r="CW948" s="21"/>
      <c r="CX948" s="196"/>
    </row>
    <row r="949" spans="1:102" ht="15" customHeight="1" x14ac:dyDescent="0.25">
      <c r="A949" s="220"/>
      <c r="B949" s="230"/>
      <c r="C949" s="223"/>
      <c r="D949" s="226"/>
      <c r="E949" s="228"/>
      <c r="F949" s="47" t="s">
        <v>36</v>
      </c>
      <c r="G949" s="44"/>
      <c r="H949" s="135"/>
      <c r="I949" s="48"/>
      <c r="J949" s="48"/>
      <c r="K949" s="48"/>
      <c r="L949" s="48"/>
      <c r="M949" s="48"/>
      <c r="N949" s="48"/>
      <c r="O949" s="48"/>
      <c r="P949" s="48"/>
      <c r="Q949" s="48"/>
      <c r="R949" s="48"/>
      <c r="S949" s="48"/>
      <c r="T949" s="48"/>
      <c r="U949" s="48"/>
      <c r="V949" s="48"/>
      <c r="W949" s="48"/>
      <c r="X949" s="48"/>
      <c r="Y949" s="48"/>
      <c r="Z949" s="48"/>
      <c r="AA949" s="48"/>
      <c r="AB949" s="48"/>
      <c r="AC949" s="48"/>
      <c r="AD949" s="48"/>
      <c r="AE949" s="48"/>
      <c r="AF949" s="48"/>
      <c r="AG949" s="48"/>
      <c r="AH949" s="48"/>
      <c r="AI949" s="48"/>
      <c r="AJ949" s="136"/>
      <c r="AK949" s="183"/>
      <c r="AL949" s="183"/>
      <c r="AM949" s="183"/>
      <c r="AN949" s="183"/>
      <c r="AO949" s="183"/>
      <c r="AP949" s="183"/>
      <c r="AQ949" s="183"/>
      <c r="AR949" s="183"/>
      <c r="AS949" s="183"/>
      <c r="AT949" s="183"/>
      <c r="AU949" s="183"/>
      <c r="AV949" s="183"/>
      <c r="AW949" s="183"/>
      <c r="AX949" s="183"/>
      <c r="AY949" s="183"/>
      <c r="AZ949" s="183"/>
      <c r="BA949" s="183"/>
      <c r="BB949" s="183"/>
      <c r="BC949" s="183"/>
      <c r="BD949" s="183"/>
      <c r="BE949" s="183"/>
      <c r="BF949" s="183"/>
      <c r="BG949" s="183"/>
      <c r="BH949" s="183"/>
      <c r="BI949" s="183"/>
      <c r="BJ949" s="183"/>
      <c r="BK949" s="183"/>
      <c r="BL949" s="183"/>
      <c r="BM949" s="183"/>
      <c r="BN949" s="183"/>
      <c r="BO949" s="183"/>
      <c r="BP949" s="183"/>
      <c r="BQ949" s="183"/>
      <c r="BR949" s="183"/>
      <c r="BS949" s="183"/>
      <c r="BT949" s="183"/>
      <c r="BU949" s="183"/>
      <c r="BV949" s="183"/>
      <c r="BW949" s="183"/>
      <c r="BX949" s="183"/>
      <c r="BY949" s="183"/>
      <c r="BZ949" s="183"/>
      <c r="CA949" s="183"/>
      <c r="CB949" s="183"/>
      <c r="CC949" s="183"/>
      <c r="CD949" s="183"/>
      <c r="CE949" s="183"/>
      <c r="CF949" s="183"/>
      <c r="CG949" s="183"/>
      <c r="CH949" s="183"/>
      <c r="CI949" s="183"/>
      <c r="CJ949" s="183"/>
      <c r="CK949" s="183"/>
      <c r="CL949" s="183"/>
      <c r="CM949" s="183"/>
      <c r="CN949" s="183"/>
      <c r="CO949" s="183"/>
      <c r="CP949" s="183"/>
      <c r="CQ949" s="183"/>
      <c r="CR949" s="183"/>
      <c r="CS949" s="183"/>
      <c r="CT949" s="183"/>
      <c r="CU949" s="183"/>
      <c r="CV949" s="192"/>
      <c r="CW949" s="21"/>
      <c r="CX949" s="196"/>
    </row>
    <row r="950" spans="1:102" ht="15" customHeight="1" x14ac:dyDescent="0.25">
      <c r="A950" s="220"/>
      <c r="B950" s="230"/>
      <c r="C950" s="223"/>
      <c r="D950" s="226"/>
      <c r="E950" s="228"/>
      <c r="F950" s="47" t="s">
        <v>37</v>
      </c>
      <c r="G950" s="44"/>
      <c r="H950" s="135"/>
      <c r="I950" s="48"/>
      <c r="J950" s="48"/>
      <c r="K950" s="48"/>
      <c r="L950" s="48"/>
      <c r="M950" s="48"/>
      <c r="N950" s="48"/>
      <c r="O950" s="48"/>
      <c r="P950" s="48"/>
      <c r="Q950" s="48"/>
      <c r="R950" s="48"/>
      <c r="S950" s="48"/>
      <c r="T950" s="48"/>
      <c r="U950" s="48"/>
      <c r="V950" s="48"/>
      <c r="W950" s="48"/>
      <c r="X950" s="48"/>
      <c r="Y950" s="48"/>
      <c r="Z950" s="48"/>
      <c r="AA950" s="48"/>
      <c r="AB950" s="48"/>
      <c r="AC950" s="48"/>
      <c r="AD950" s="48"/>
      <c r="AE950" s="48"/>
      <c r="AF950" s="48"/>
      <c r="AG950" s="48"/>
      <c r="AH950" s="48"/>
      <c r="AI950" s="48"/>
      <c r="AJ950" s="136"/>
      <c r="AK950" s="183"/>
      <c r="AL950" s="183"/>
      <c r="AM950" s="183"/>
      <c r="AN950" s="183"/>
      <c r="AO950" s="183"/>
      <c r="AP950" s="183"/>
      <c r="AQ950" s="183"/>
      <c r="AR950" s="183"/>
      <c r="AS950" s="183"/>
      <c r="AT950" s="183"/>
      <c r="AU950" s="183"/>
      <c r="AV950" s="183"/>
      <c r="AW950" s="183"/>
      <c r="AX950" s="183"/>
      <c r="AY950" s="183"/>
      <c r="AZ950" s="183"/>
      <c r="BA950" s="183"/>
      <c r="BB950" s="183"/>
      <c r="BC950" s="183"/>
      <c r="BD950" s="183"/>
      <c r="BE950" s="183"/>
      <c r="BF950" s="183"/>
      <c r="BG950" s="183"/>
      <c r="BH950" s="183"/>
      <c r="BI950" s="183"/>
      <c r="BJ950" s="183"/>
      <c r="BK950" s="183"/>
      <c r="BL950" s="183"/>
      <c r="BM950" s="183"/>
      <c r="BN950" s="183"/>
      <c r="BO950" s="183"/>
      <c r="BP950" s="183"/>
      <c r="BQ950" s="183"/>
      <c r="BR950" s="183"/>
      <c r="BS950" s="183"/>
      <c r="BT950" s="183"/>
      <c r="BU950" s="183"/>
      <c r="BV950" s="183"/>
      <c r="BW950" s="183"/>
      <c r="BX950" s="183"/>
      <c r="BY950" s="183"/>
      <c r="BZ950" s="183"/>
      <c r="CA950" s="183"/>
      <c r="CB950" s="183"/>
      <c r="CC950" s="183"/>
      <c r="CD950" s="183"/>
      <c r="CE950" s="183"/>
      <c r="CF950" s="183"/>
      <c r="CG950" s="183"/>
      <c r="CH950" s="183"/>
      <c r="CI950" s="183"/>
      <c r="CJ950" s="183"/>
      <c r="CK950" s="183"/>
      <c r="CL950" s="183"/>
      <c r="CM950" s="183"/>
      <c r="CN950" s="183"/>
      <c r="CO950" s="183"/>
      <c r="CP950" s="183"/>
      <c r="CQ950" s="183"/>
      <c r="CR950" s="183"/>
      <c r="CS950" s="183"/>
      <c r="CT950" s="183"/>
      <c r="CU950" s="183"/>
      <c r="CV950" s="192"/>
      <c r="CW950" s="21"/>
      <c r="CX950" s="196"/>
    </row>
    <row r="951" spans="1:102" ht="15" customHeight="1" x14ac:dyDescent="0.25">
      <c r="A951" s="220"/>
      <c r="B951" s="230"/>
      <c r="C951" s="223"/>
      <c r="D951" s="226"/>
      <c r="E951" s="228"/>
      <c r="F951" s="49" t="s">
        <v>38</v>
      </c>
      <c r="G951" s="137" t="str">
        <f t="shared" ref="G951" si="222">IF(COUNTIF(I951:CV954,"&gt;0"),"Yes","No")</f>
        <v>No</v>
      </c>
      <c r="H951" s="137"/>
      <c r="I951" s="50"/>
      <c r="J951" s="50"/>
      <c r="K951" s="50"/>
      <c r="L951" s="50"/>
      <c r="M951" s="50"/>
      <c r="N951" s="50"/>
      <c r="O951" s="50"/>
      <c r="P951" s="50"/>
      <c r="Q951" s="50"/>
      <c r="R951" s="50"/>
      <c r="S951" s="50"/>
      <c r="T951" s="50"/>
      <c r="U951" s="50"/>
      <c r="V951" s="50"/>
      <c r="W951" s="50"/>
      <c r="X951" s="50"/>
      <c r="Y951" s="50"/>
      <c r="Z951" s="50"/>
      <c r="AA951" s="50"/>
      <c r="AB951" s="50"/>
      <c r="AC951" s="50"/>
      <c r="AD951" s="50"/>
      <c r="AE951" s="50"/>
      <c r="AF951" s="50"/>
      <c r="AG951" s="50"/>
      <c r="AH951" s="50"/>
      <c r="AI951" s="50"/>
      <c r="AJ951" s="138"/>
      <c r="AK951" s="184"/>
      <c r="AL951" s="184"/>
      <c r="AM951" s="184"/>
      <c r="AN951" s="184"/>
      <c r="AO951" s="184"/>
      <c r="AP951" s="184"/>
      <c r="AQ951" s="184"/>
      <c r="AR951" s="184"/>
      <c r="AS951" s="184"/>
      <c r="AT951" s="184"/>
      <c r="AU951" s="184"/>
      <c r="AV951" s="184"/>
      <c r="AW951" s="184"/>
      <c r="AX951" s="184"/>
      <c r="AY951" s="184"/>
      <c r="AZ951" s="184"/>
      <c r="BA951" s="184"/>
      <c r="BB951" s="184"/>
      <c r="BC951" s="184"/>
      <c r="BD951" s="184"/>
      <c r="BE951" s="184"/>
      <c r="BF951" s="184"/>
      <c r="BG951" s="184"/>
      <c r="BH951" s="184"/>
      <c r="BI951" s="184"/>
      <c r="BJ951" s="184"/>
      <c r="BK951" s="184"/>
      <c r="BL951" s="184"/>
      <c r="BM951" s="184"/>
      <c r="BN951" s="184"/>
      <c r="BO951" s="184"/>
      <c r="BP951" s="184"/>
      <c r="BQ951" s="184"/>
      <c r="BR951" s="184"/>
      <c r="BS951" s="184"/>
      <c r="BT951" s="184"/>
      <c r="BU951" s="184"/>
      <c r="BV951" s="184"/>
      <c r="BW951" s="184"/>
      <c r="BX951" s="184"/>
      <c r="BY951" s="184"/>
      <c r="BZ951" s="184"/>
      <c r="CA951" s="184"/>
      <c r="CB951" s="184"/>
      <c r="CC951" s="184"/>
      <c r="CD951" s="184"/>
      <c r="CE951" s="184"/>
      <c r="CF951" s="184"/>
      <c r="CG951" s="184"/>
      <c r="CH951" s="184"/>
      <c r="CI951" s="184"/>
      <c r="CJ951" s="184"/>
      <c r="CK951" s="184"/>
      <c r="CL951" s="184"/>
      <c r="CM951" s="184"/>
      <c r="CN951" s="184"/>
      <c r="CO951" s="184"/>
      <c r="CP951" s="184"/>
      <c r="CQ951" s="184"/>
      <c r="CR951" s="184"/>
      <c r="CS951" s="184"/>
      <c r="CT951" s="184"/>
      <c r="CU951" s="184"/>
      <c r="CV951" s="193"/>
      <c r="CW951" s="21"/>
      <c r="CX951" s="196"/>
    </row>
    <row r="952" spans="1:102" ht="15" customHeight="1" x14ac:dyDescent="0.25">
      <c r="A952" s="220"/>
      <c r="B952" s="230"/>
      <c r="C952" s="223"/>
      <c r="D952" s="226"/>
      <c r="E952" s="228"/>
      <c r="F952" s="49" t="s">
        <v>39</v>
      </c>
      <c r="G952" s="44"/>
      <c r="H952" s="137"/>
      <c r="I952" s="50"/>
      <c r="J952" s="50"/>
      <c r="K952" s="50"/>
      <c r="L952" s="50"/>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0"/>
      <c r="AJ952" s="138"/>
      <c r="AK952" s="184"/>
      <c r="AL952" s="184"/>
      <c r="AM952" s="184"/>
      <c r="AN952" s="184"/>
      <c r="AO952" s="184"/>
      <c r="AP952" s="184"/>
      <c r="AQ952" s="184"/>
      <c r="AR952" s="184"/>
      <c r="AS952" s="184"/>
      <c r="AT952" s="184"/>
      <c r="AU952" s="184"/>
      <c r="AV952" s="184"/>
      <c r="AW952" s="184"/>
      <c r="AX952" s="184"/>
      <c r="AY952" s="184"/>
      <c r="AZ952" s="184"/>
      <c r="BA952" s="184"/>
      <c r="BB952" s="184"/>
      <c r="BC952" s="184"/>
      <c r="BD952" s="184"/>
      <c r="BE952" s="184"/>
      <c r="BF952" s="184"/>
      <c r="BG952" s="184"/>
      <c r="BH952" s="184"/>
      <c r="BI952" s="184"/>
      <c r="BJ952" s="184"/>
      <c r="BK952" s="184"/>
      <c r="BL952" s="184"/>
      <c r="BM952" s="184"/>
      <c r="BN952" s="184"/>
      <c r="BO952" s="184"/>
      <c r="BP952" s="184"/>
      <c r="BQ952" s="184"/>
      <c r="BR952" s="184"/>
      <c r="BS952" s="184"/>
      <c r="BT952" s="184"/>
      <c r="BU952" s="184"/>
      <c r="BV952" s="184"/>
      <c r="BW952" s="184"/>
      <c r="BX952" s="184"/>
      <c r="BY952" s="184"/>
      <c r="BZ952" s="184"/>
      <c r="CA952" s="184"/>
      <c r="CB952" s="184"/>
      <c r="CC952" s="184"/>
      <c r="CD952" s="184"/>
      <c r="CE952" s="184"/>
      <c r="CF952" s="184"/>
      <c r="CG952" s="184"/>
      <c r="CH952" s="184"/>
      <c r="CI952" s="184"/>
      <c r="CJ952" s="184"/>
      <c r="CK952" s="184"/>
      <c r="CL952" s="184"/>
      <c r="CM952" s="184"/>
      <c r="CN952" s="184"/>
      <c r="CO952" s="184"/>
      <c r="CP952" s="184"/>
      <c r="CQ952" s="184"/>
      <c r="CR952" s="184"/>
      <c r="CS952" s="184"/>
      <c r="CT952" s="184"/>
      <c r="CU952" s="184"/>
      <c r="CV952" s="193"/>
      <c r="CW952" s="21"/>
      <c r="CX952" s="196"/>
    </row>
    <row r="953" spans="1:102" ht="15" customHeight="1" x14ac:dyDescent="0.25">
      <c r="A953" s="220"/>
      <c r="B953" s="230"/>
      <c r="C953" s="223"/>
      <c r="D953" s="226"/>
      <c r="E953" s="228"/>
      <c r="F953" s="49" t="s">
        <v>40</v>
      </c>
      <c r="G953" s="44"/>
      <c r="H953" s="137"/>
      <c r="I953" s="50"/>
      <c r="J953" s="50"/>
      <c r="K953" s="50"/>
      <c r="L953" s="50"/>
      <c r="M953" s="50"/>
      <c r="N953" s="50"/>
      <c r="O953" s="50"/>
      <c r="P953" s="50"/>
      <c r="Q953" s="50"/>
      <c r="R953" s="50"/>
      <c r="S953" s="50"/>
      <c r="T953" s="50"/>
      <c r="U953" s="50"/>
      <c r="V953" s="50"/>
      <c r="W953" s="50"/>
      <c r="X953" s="50"/>
      <c r="Y953" s="50"/>
      <c r="Z953" s="50"/>
      <c r="AA953" s="50"/>
      <c r="AB953" s="50"/>
      <c r="AC953" s="50"/>
      <c r="AD953" s="50"/>
      <c r="AE953" s="50"/>
      <c r="AF953" s="50"/>
      <c r="AG953" s="50"/>
      <c r="AH953" s="50"/>
      <c r="AI953" s="50"/>
      <c r="AJ953" s="138"/>
      <c r="AK953" s="184"/>
      <c r="AL953" s="184"/>
      <c r="AM953" s="184"/>
      <c r="AN953" s="184"/>
      <c r="AO953" s="184"/>
      <c r="AP953" s="184"/>
      <c r="AQ953" s="184"/>
      <c r="AR953" s="184"/>
      <c r="AS953" s="184"/>
      <c r="AT953" s="184"/>
      <c r="AU953" s="184"/>
      <c r="AV953" s="184"/>
      <c r="AW953" s="184"/>
      <c r="AX953" s="184"/>
      <c r="AY953" s="184"/>
      <c r="AZ953" s="184"/>
      <c r="BA953" s="184"/>
      <c r="BB953" s="184"/>
      <c r="BC953" s="184"/>
      <c r="BD953" s="184"/>
      <c r="BE953" s="184"/>
      <c r="BF953" s="184"/>
      <c r="BG953" s="184"/>
      <c r="BH953" s="184"/>
      <c r="BI953" s="184"/>
      <c r="BJ953" s="184"/>
      <c r="BK953" s="184"/>
      <c r="BL953" s="184"/>
      <c r="BM953" s="184"/>
      <c r="BN953" s="184"/>
      <c r="BO953" s="184"/>
      <c r="BP953" s="184"/>
      <c r="BQ953" s="184"/>
      <c r="BR953" s="184"/>
      <c r="BS953" s="184"/>
      <c r="BT953" s="184"/>
      <c r="BU953" s="184"/>
      <c r="BV953" s="184"/>
      <c r="BW953" s="184"/>
      <c r="BX953" s="184"/>
      <c r="BY953" s="184"/>
      <c r="BZ953" s="184"/>
      <c r="CA953" s="184"/>
      <c r="CB953" s="184"/>
      <c r="CC953" s="184"/>
      <c r="CD953" s="184"/>
      <c r="CE953" s="184"/>
      <c r="CF953" s="184"/>
      <c r="CG953" s="184"/>
      <c r="CH953" s="184"/>
      <c r="CI953" s="184"/>
      <c r="CJ953" s="184"/>
      <c r="CK953" s="184"/>
      <c r="CL953" s="184"/>
      <c r="CM953" s="184"/>
      <c r="CN953" s="184"/>
      <c r="CO953" s="184"/>
      <c r="CP953" s="184"/>
      <c r="CQ953" s="184"/>
      <c r="CR953" s="184"/>
      <c r="CS953" s="184"/>
      <c r="CT953" s="184"/>
      <c r="CU953" s="184"/>
      <c r="CV953" s="193"/>
      <c r="CW953" s="21"/>
      <c r="CX953" s="196"/>
    </row>
    <row r="954" spans="1:102" ht="15" customHeight="1" x14ac:dyDescent="0.25">
      <c r="A954" s="220"/>
      <c r="B954" s="230"/>
      <c r="C954" s="223"/>
      <c r="D954" s="226"/>
      <c r="E954" s="228"/>
      <c r="F954" s="49" t="s">
        <v>41</v>
      </c>
      <c r="G954" s="44"/>
      <c r="H954" s="137"/>
      <c r="I954" s="50"/>
      <c r="J954" s="50"/>
      <c r="K954" s="50"/>
      <c r="L954" s="50"/>
      <c r="M954" s="50"/>
      <c r="N954" s="50"/>
      <c r="O954" s="50"/>
      <c r="P954" s="50"/>
      <c r="Q954" s="50"/>
      <c r="R954" s="50"/>
      <c r="S954" s="50"/>
      <c r="T954" s="50"/>
      <c r="U954" s="50"/>
      <c r="V954" s="50"/>
      <c r="W954" s="50"/>
      <c r="X954" s="50"/>
      <c r="Y954" s="50"/>
      <c r="Z954" s="50"/>
      <c r="AA954" s="50"/>
      <c r="AB954" s="50"/>
      <c r="AC954" s="50"/>
      <c r="AD954" s="50"/>
      <c r="AE954" s="50"/>
      <c r="AF954" s="50"/>
      <c r="AG954" s="50"/>
      <c r="AH954" s="50"/>
      <c r="AI954" s="50"/>
      <c r="AJ954" s="138"/>
      <c r="AK954" s="184"/>
      <c r="AL954" s="184"/>
      <c r="AM954" s="184"/>
      <c r="AN954" s="184"/>
      <c r="AO954" s="184"/>
      <c r="AP954" s="184"/>
      <c r="AQ954" s="184"/>
      <c r="AR954" s="184"/>
      <c r="AS954" s="184"/>
      <c r="AT954" s="184"/>
      <c r="AU954" s="184"/>
      <c r="AV954" s="184"/>
      <c r="AW954" s="184"/>
      <c r="AX954" s="184"/>
      <c r="AY954" s="184"/>
      <c r="AZ954" s="184"/>
      <c r="BA954" s="184"/>
      <c r="BB954" s="184"/>
      <c r="BC954" s="184"/>
      <c r="BD954" s="184"/>
      <c r="BE954" s="184"/>
      <c r="BF954" s="184"/>
      <c r="BG954" s="184"/>
      <c r="BH954" s="184"/>
      <c r="BI954" s="184"/>
      <c r="BJ954" s="184"/>
      <c r="BK954" s="184"/>
      <c r="BL954" s="184"/>
      <c r="BM954" s="184"/>
      <c r="BN954" s="184"/>
      <c r="BO954" s="184"/>
      <c r="BP954" s="184"/>
      <c r="BQ954" s="184"/>
      <c r="BR954" s="184"/>
      <c r="BS954" s="184"/>
      <c r="BT954" s="184"/>
      <c r="BU954" s="184"/>
      <c r="BV954" s="184"/>
      <c r="BW954" s="184"/>
      <c r="BX954" s="184"/>
      <c r="BY954" s="184"/>
      <c r="BZ954" s="184"/>
      <c r="CA954" s="184"/>
      <c r="CB954" s="184"/>
      <c r="CC954" s="184"/>
      <c r="CD954" s="184"/>
      <c r="CE954" s="184"/>
      <c r="CF954" s="184"/>
      <c r="CG954" s="184"/>
      <c r="CH954" s="184"/>
      <c r="CI954" s="184"/>
      <c r="CJ954" s="184"/>
      <c r="CK954" s="184"/>
      <c r="CL954" s="184"/>
      <c r="CM954" s="184"/>
      <c r="CN954" s="184"/>
      <c r="CO954" s="184"/>
      <c r="CP954" s="184"/>
      <c r="CQ954" s="184"/>
      <c r="CR954" s="184"/>
      <c r="CS954" s="184"/>
      <c r="CT954" s="184"/>
      <c r="CU954" s="184"/>
      <c r="CV954" s="193"/>
      <c r="CW954" s="21"/>
      <c r="CX954" s="196"/>
    </row>
    <row r="955" spans="1:102" ht="15" customHeight="1" x14ac:dyDescent="0.25">
      <c r="A955" s="220"/>
      <c r="B955" s="230"/>
      <c r="C955" s="223"/>
      <c r="D955" s="226"/>
      <c r="E955" s="228"/>
      <c r="F955" s="77" t="s">
        <v>42</v>
      </c>
      <c r="G955" s="139" t="str">
        <f t="shared" ref="G955" si="223">IF(COUNTIF(I955:CV958,"&gt;0"),"Yes","No")</f>
        <v>No</v>
      </c>
      <c r="H955" s="139"/>
      <c r="I955" s="78"/>
      <c r="J955" s="78"/>
      <c r="K955" s="78"/>
      <c r="L955" s="78"/>
      <c r="M955" s="78"/>
      <c r="N955" s="78"/>
      <c r="O955" s="78"/>
      <c r="P955" s="78"/>
      <c r="Q955" s="78"/>
      <c r="R955" s="78"/>
      <c r="S955" s="78"/>
      <c r="T955" s="78"/>
      <c r="U955" s="78"/>
      <c r="V955" s="78"/>
      <c r="W955" s="78"/>
      <c r="X955" s="78"/>
      <c r="Y955" s="78"/>
      <c r="Z955" s="78"/>
      <c r="AA955" s="78"/>
      <c r="AB955" s="78"/>
      <c r="AC955" s="78"/>
      <c r="AD955" s="78"/>
      <c r="AE955" s="78"/>
      <c r="AF955" s="78"/>
      <c r="AG955" s="78"/>
      <c r="AH955" s="78"/>
      <c r="AI955" s="78"/>
      <c r="AJ955" s="140"/>
      <c r="AK955" s="185"/>
      <c r="AL955" s="185"/>
      <c r="AM955" s="185"/>
      <c r="AN955" s="185"/>
      <c r="AO955" s="185"/>
      <c r="AP955" s="185"/>
      <c r="AQ955" s="185"/>
      <c r="AR955" s="185"/>
      <c r="AS955" s="185"/>
      <c r="AT955" s="185"/>
      <c r="AU955" s="185"/>
      <c r="AV955" s="185"/>
      <c r="AW955" s="185"/>
      <c r="AX955" s="185"/>
      <c r="AY955" s="185"/>
      <c r="AZ955" s="185"/>
      <c r="BA955" s="185"/>
      <c r="BB955" s="185"/>
      <c r="BC955" s="185"/>
      <c r="BD955" s="185"/>
      <c r="BE955" s="185"/>
      <c r="BF955" s="185"/>
      <c r="BG955" s="185"/>
      <c r="BH955" s="185"/>
      <c r="BI955" s="185"/>
      <c r="BJ955" s="185"/>
      <c r="BK955" s="185"/>
      <c r="BL955" s="185"/>
      <c r="BM955" s="185"/>
      <c r="BN955" s="185"/>
      <c r="BO955" s="185"/>
      <c r="BP955" s="185"/>
      <c r="BQ955" s="185"/>
      <c r="BR955" s="185"/>
      <c r="BS955" s="185"/>
      <c r="BT955" s="185"/>
      <c r="BU955" s="185"/>
      <c r="BV955" s="185"/>
      <c r="BW955" s="185"/>
      <c r="BX955" s="185"/>
      <c r="BY955" s="185"/>
      <c r="BZ955" s="185"/>
      <c r="CA955" s="185"/>
      <c r="CB955" s="185"/>
      <c r="CC955" s="185"/>
      <c r="CD955" s="185"/>
      <c r="CE955" s="185"/>
      <c r="CF955" s="185"/>
      <c r="CG955" s="185"/>
      <c r="CH955" s="185"/>
      <c r="CI955" s="185"/>
      <c r="CJ955" s="185"/>
      <c r="CK955" s="185"/>
      <c r="CL955" s="185"/>
      <c r="CM955" s="185"/>
      <c r="CN955" s="185"/>
      <c r="CO955" s="185"/>
      <c r="CP955" s="185"/>
      <c r="CQ955" s="185"/>
      <c r="CR955" s="185"/>
      <c r="CS955" s="185"/>
      <c r="CT955" s="185"/>
      <c r="CU955" s="185"/>
      <c r="CV955" s="194"/>
      <c r="CW955" s="21"/>
      <c r="CX955" s="196"/>
    </row>
    <row r="956" spans="1:102" ht="15" customHeight="1" x14ac:dyDescent="0.25">
      <c r="A956" s="220"/>
      <c r="B956" s="230"/>
      <c r="C956" s="223"/>
      <c r="D956" s="226"/>
      <c r="E956" s="228"/>
      <c r="F956" s="77" t="s">
        <v>43</v>
      </c>
      <c r="G956" s="44"/>
      <c r="H956" s="139"/>
      <c r="I956" s="78"/>
      <c r="J956" s="78"/>
      <c r="K956" s="78"/>
      <c r="L956" s="78"/>
      <c r="M956" s="78"/>
      <c r="N956" s="78"/>
      <c r="O956" s="78"/>
      <c r="P956" s="78"/>
      <c r="Q956" s="78"/>
      <c r="R956" s="78"/>
      <c r="S956" s="78"/>
      <c r="T956" s="78"/>
      <c r="U956" s="78"/>
      <c r="V956" s="78"/>
      <c r="W956" s="78"/>
      <c r="X956" s="78"/>
      <c r="Y956" s="78"/>
      <c r="Z956" s="78"/>
      <c r="AA956" s="78"/>
      <c r="AB956" s="78"/>
      <c r="AC956" s="78"/>
      <c r="AD956" s="78"/>
      <c r="AE956" s="78"/>
      <c r="AF956" s="78"/>
      <c r="AG956" s="78"/>
      <c r="AH956" s="78"/>
      <c r="AI956" s="78"/>
      <c r="AJ956" s="140"/>
      <c r="AK956" s="185"/>
      <c r="AL956" s="185"/>
      <c r="AM956" s="185"/>
      <c r="AN956" s="185"/>
      <c r="AO956" s="185"/>
      <c r="AP956" s="185"/>
      <c r="AQ956" s="185"/>
      <c r="AR956" s="185"/>
      <c r="AS956" s="185"/>
      <c r="AT956" s="185"/>
      <c r="AU956" s="185"/>
      <c r="AV956" s="185"/>
      <c r="AW956" s="185"/>
      <c r="AX956" s="185"/>
      <c r="AY956" s="185"/>
      <c r="AZ956" s="185"/>
      <c r="BA956" s="185"/>
      <c r="BB956" s="185"/>
      <c r="BC956" s="185"/>
      <c r="BD956" s="185"/>
      <c r="BE956" s="185"/>
      <c r="BF956" s="185"/>
      <c r="BG956" s="185"/>
      <c r="BH956" s="185"/>
      <c r="BI956" s="185"/>
      <c r="BJ956" s="185"/>
      <c r="BK956" s="185"/>
      <c r="BL956" s="185"/>
      <c r="BM956" s="185"/>
      <c r="BN956" s="185"/>
      <c r="BO956" s="185"/>
      <c r="BP956" s="185"/>
      <c r="BQ956" s="185"/>
      <c r="BR956" s="185"/>
      <c r="BS956" s="185"/>
      <c r="BT956" s="185"/>
      <c r="BU956" s="185"/>
      <c r="BV956" s="185"/>
      <c r="BW956" s="185"/>
      <c r="BX956" s="185"/>
      <c r="BY956" s="185"/>
      <c r="BZ956" s="185"/>
      <c r="CA956" s="185"/>
      <c r="CB956" s="185"/>
      <c r="CC956" s="185"/>
      <c r="CD956" s="185"/>
      <c r="CE956" s="185"/>
      <c r="CF956" s="185"/>
      <c r="CG956" s="185"/>
      <c r="CH956" s="185"/>
      <c r="CI956" s="185"/>
      <c r="CJ956" s="185"/>
      <c r="CK956" s="185"/>
      <c r="CL956" s="185"/>
      <c r="CM956" s="185"/>
      <c r="CN956" s="185"/>
      <c r="CO956" s="185"/>
      <c r="CP956" s="185"/>
      <c r="CQ956" s="185"/>
      <c r="CR956" s="185"/>
      <c r="CS956" s="185"/>
      <c r="CT956" s="185"/>
      <c r="CU956" s="185"/>
      <c r="CV956" s="194"/>
      <c r="CW956" s="21"/>
      <c r="CX956" s="196"/>
    </row>
    <row r="957" spans="1:102" ht="15" customHeight="1" x14ac:dyDescent="0.25">
      <c r="A957" s="220"/>
      <c r="B957" s="230"/>
      <c r="C957" s="223"/>
      <c r="D957" s="226"/>
      <c r="E957" s="228"/>
      <c r="F957" s="77" t="s">
        <v>44</v>
      </c>
      <c r="G957" s="44"/>
      <c r="H957" s="139"/>
      <c r="I957" s="78"/>
      <c r="J957" s="78"/>
      <c r="K957" s="78"/>
      <c r="L957" s="78"/>
      <c r="M957" s="78"/>
      <c r="N957" s="78"/>
      <c r="O957" s="78"/>
      <c r="P957" s="78"/>
      <c r="Q957" s="78"/>
      <c r="R957" s="78"/>
      <c r="S957" s="78"/>
      <c r="T957" s="78"/>
      <c r="U957" s="78"/>
      <c r="V957" s="78"/>
      <c r="W957" s="78"/>
      <c r="X957" s="78"/>
      <c r="Y957" s="78"/>
      <c r="Z957" s="78"/>
      <c r="AA957" s="78"/>
      <c r="AB957" s="78"/>
      <c r="AC957" s="78"/>
      <c r="AD957" s="78"/>
      <c r="AE957" s="78"/>
      <c r="AF957" s="78"/>
      <c r="AG957" s="78"/>
      <c r="AH957" s="78"/>
      <c r="AI957" s="78"/>
      <c r="AJ957" s="140"/>
      <c r="AK957" s="185"/>
      <c r="AL957" s="185"/>
      <c r="AM957" s="185"/>
      <c r="AN957" s="185"/>
      <c r="AO957" s="185"/>
      <c r="AP957" s="185"/>
      <c r="AQ957" s="185"/>
      <c r="AR957" s="185"/>
      <c r="AS957" s="185"/>
      <c r="AT957" s="185"/>
      <c r="AU957" s="185"/>
      <c r="AV957" s="185"/>
      <c r="AW957" s="185"/>
      <c r="AX957" s="185"/>
      <c r="AY957" s="185"/>
      <c r="AZ957" s="185"/>
      <c r="BA957" s="185"/>
      <c r="BB957" s="185"/>
      <c r="BC957" s="185"/>
      <c r="BD957" s="185"/>
      <c r="BE957" s="185"/>
      <c r="BF957" s="185"/>
      <c r="BG957" s="185"/>
      <c r="BH957" s="185"/>
      <c r="BI957" s="185"/>
      <c r="BJ957" s="185"/>
      <c r="BK957" s="185"/>
      <c r="BL957" s="185"/>
      <c r="BM957" s="185"/>
      <c r="BN957" s="185"/>
      <c r="BO957" s="185"/>
      <c r="BP957" s="185"/>
      <c r="BQ957" s="185"/>
      <c r="BR957" s="185"/>
      <c r="BS957" s="185"/>
      <c r="BT957" s="185"/>
      <c r="BU957" s="185"/>
      <c r="BV957" s="185"/>
      <c r="BW957" s="185"/>
      <c r="BX957" s="185"/>
      <c r="BY957" s="185"/>
      <c r="BZ957" s="185"/>
      <c r="CA957" s="185"/>
      <c r="CB957" s="185"/>
      <c r="CC957" s="185"/>
      <c r="CD957" s="185"/>
      <c r="CE957" s="185"/>
      <c r="CF957" s="185"/>
      <c r="CG957" s="185"/>
      <c r="CH957" s="185"/>
      <c r="CI957" s="185"/>
      <c r="CJ957" s="185"/>
      <c r="CK957" s="185"/>
      <c r="CL957" s="185"/>
      <c r="CM957" s="185"/>
      <c r="CN957" s="185"/>
      <c r="CO957" s="185"/>
      <c r="CP957" s="185"/>
      <c r="CQ957" s="185"/>
      <c r="CR957" s="185"/>
      <c r="CS957" s="185"/>
      <c r="CT957" s="185"/>
      <c r="CU957" s="185"/>
      <c r="CV957" s="194"/>
      <c r="CW957" s="21"/>
      <c r="CX957" s="196"/>
    </row>
    <row r="958" spans="1:102" ht="15" customHeight="1" thickBot="1" x14ac:dyDescent="0.3">
      <c r="A958" s="221"/>
      <c r="B958" s="231"/>
      <c r="C958" s="224"/>
      <c r="D958" s="227"/>
      <c r="E958" s="228"/>
      <c r="F958" s="79" t="s">
        <v>45</v>
      </c>
      <c r="G958" s="44"/>
      <c r="H958" s="141"/>
      <c r="I958" s="80"/>
      <c r="J958" s="80"/>
      <c r="K958" s="80"/>
      <c r="L958" s="80"/>
      <c r="M958" s="80"/>
      <c r="N958" s="80"/>
      <c r="O958" s="80"/>
      <c r="P958" s="80"/>
      <c r="Q958" s="80"/>
      <c r="R958" s="80"/>
      <c r="S958" s="80"/>
      <c r="T958" s="80"/>
      <c r="U958" s="80"/>
      <c r="V958" s="80"/>
      <c r="W958" s="80"/>
      <c r="X958" s="80"/>
      <c r="Y958" s="80"/>
      <c r="Z958" s="80"/>
      <c r="AA958" s="80"/>
      <c r="AB958" s="80"/>
      <c r="AC958" s="80"/>
      <c r="AD958" s="80"/>
      <c r="AE958" s="80"/>
      <c r="AF958" s="80"/>
      <c r="AG958" s="80"/>
      <c r="AH958" s="80"/>
      <c r="AI958" s="80"/>
      <c r="AJ958" s="142"/>
      <c r="AK958" s="186"/>
      <c r="AL958" s="186"/>
      <c r="AM958" s="186"/>
      <c r="AN958" s="186"/>
      <c r="AO958" s="186"/>
      <c r="AP958" s="186"/>
      <c r="AQ958" s="186"/>
      <c r="AR958" s="186"/>
      <c r="AS958" s="186"/>
      <c r="AT958" s="186"/>
      <c r="AU958" s="186"/>
      <c r="AV958" s="186"/>
      <c r="AW958" s="186"/>
      <c r="AX958" s="186"/>
      <c r="AY958" s="186"/>
      <c r="AZ958" s="186"/>
      <c r="BA958" s="186"/>
      <c r="BB958" s="186"/>
      <c r="BC958" s="186"/>
      <c r="BD958" s="186"/>
      <c r="BE958" s="186"/>
      <c r="BF958" s="186"/>
      <c r="BG958" s="186"/>
      <c r="BH958" s="186"/>
      <c r="BI958" s="186"/>
      <c r="BJ958" s="186"/>
      <c r="BK958" s="186"/>
      <c r="BL958" s="186"/>
      <c r="BM958" s="186"/>
      <c r="BN958" s="186"/>
      <c r="BO958" s="186"/>
      <c r="BP958" s="186"/>
      <c r="BQ958" s="186"/>
      <c r="BR958" s="186"/>
      <c r="BS958" s="186"/>
      <c r="BT958" s="186"/>
      <c r="BU958" s="186"/>
      <c r="BV958" s="186"/>
      <c r="BW958" s="186"/>
      <c r="BX958" s="186"/>
      <c r="BY958" s="186"/>
      <c r="BZ958" s="186"/>
      <c r="CA958" s="186"/>
      <c r="CB958" s="186"/>
      <c r="CC958" s="186"/>
      <c r="CD958" s="186"/>
      <c r="CE958" s="186"/>
      <c r="CF958" s="186"/>
      <c r="CG958" s="186"/>
      <c r="CH958" s="186"/>
      <c r="CI958" s="186"/>
      <c r="CJ958" s="186"/>
      <c r="CK958" s="186"/>
      <c r="CL958" s="186"/>
      <c r="CM958" s="186"/>
      <c r="CN958" s="186"/>
      <c r="CO958" s="186"/>
      <c r="CP958" s="186"/>
      <c r="CQ958" s="186"/>
      <c r="CR958" s="186"/>
      <c r="CS958" s="186"/>
      <c r="CT958" s="186"/>
      <c r="CU958" s="186"/>
      <c r="CV958" s="195"/>
      <c r="CW958" s="21"/>
      <c r="CX958" s="196"/>
    </row>
    <row r="959" spans="1:102" ht="15" customHeight="1" thickBot="1" x14ac:dyDescent="0.3">
      <c r="A959" s="219"/>
      <c r="B959" s="158" t="s">
        <v>15</v>
      </c>
      <c r="C959" s="222"/>
      <c r="D959" s="225"/>
      <c r="E959" s="228"/>
      <c r="F959" s="51" t="s">
        <v>16</v>
      </c>
      <c r="G959" s="22" t="str">
        <f t="shared" ref="G959" si="224">IF(COUNTIF(I959:CV962,"&gt;0"),"Yes","No")</f>
        <v>No</v>
      </c>
      <c r="H959" s="126"/>
      <c r="I959" s="113"/>
      <c r="J959" s="112"/>
      <c r="K959" s="112"/>
      <c r="L959" s="112"/>
      <c r="M959" s="112"/>
      <c r="N959" s="113"/>
      <c r="O959" s="113"/>
      <c r="P959" s="113"/>
      <c r="Q959" s="113"/>
      <c r="R959" s="113"/>
      <c r="S959" s="113"/>
      <c r="T959" s="113"/>
      <c r="U959" s="113"/>
      <c r="V959" s="113"/>
      <c r="W959" s="113"/>
      <c r="X959" s="113"/>
      <c r="Y959" s="113"/>
      <c r="Z959" s="113"/>
      <c r="AA959" s="113"/>
      <c r="AB959" s="113"/>
      <c r="AC959" s="113"/>
      <c r="AD959" s="113"/>
      <c r="AE959" s="113"/>
      <c r="AF959" s="113"/>
      <c r="AG959" s="113"/>
      <c r="AH959" s="113"/>
      <c r="AI959" s="113"/>
      <c r="AJ959" s="127"/>
      <c r="AK959" s="178"/>
      <c r="AL959" s="178"/>
      <c r="AM959" s="178"/>
      <c r="AN959" s="178"/>
      <c r="AO959" s="178"/>
      <c r="AP959" s="178"/>
      <c r="AQ959" s="178"/>
      <c r="AR959" s="178"/>
      <c r="AS959" s="178"/>
      <c r="AT959" s="178"/>
      <c r="AU959" s="178"/>
      <c r="AV959" s="178"/>
      <c r="AW959" s="178"/>
      <c r="AX959" s="178"/>
      <c r="AY959" s="178"/>
      <c r="AZ959" s="178"/>
      <c r="BA959" s="178"/>
      <c r="BB959" s="178"/>
      <c r="BC959" s="178"/>
      <c r="BD959" s="178"/>
      <c r="BE959" s="178"/>
      <c r="BF959" s="178"/>
      <c r="BG959" s="178"/>
      <c r="BH959" s="178"/>
      <c r="BI959" s="178"/>
      <c r="BJ959" s="178"/>
      <c r="BK959" s="178"/>
      <c r="BL959" s="178"/>
      <c r="BM959" s="178"/>
      <c r="BN959" s="178"/>
      <c r="BO959" s="178"/>
      <c r="BP959" s="178"/>
      <c r="BQ959" s="178"/>
      <c r="BR959" s="178"/>
      <c r="BS959" s="178"/>
      <c r="BT959" s="178"/>
      <c r="BU959" s="178"/>
      <c r="BV959" s="178"/>
      <c r="BW959" s="178"/>
      <c r="BX959" s="178"/>
      <c r="BY959" s="178"/>
      <c r="BZ959" s="178"/>
      <c r="CA959" s="178"/>
      <c r="CB959" s="178"/>
      <c r="CC959" s="178"/>
      <c r="CD959" s="178"/>
      <c r="CE959" s="178"/>
      <c r="CF959" s="178"/>
      <c r="CG959" s="178"/>
      <c r="CH959" s="178"/>
      <c r="CI959" s="178"/>
      <c r="CJ959" s="178"/>
      <c r="CK959" s="178"/>
      <c r="CL959" s="178"/>
      <c r="CM959" s="178"/>
      <c r="CN959" s="178"/>
      <c r="CO959" s="178"/>
      <c r="CP959" s="178"/>
      <c r="CQ959" s="178"/>
      <c r="CR959" s="178"/>
      <c r="CS959" s="178"/>
      <c r="CT959" s="178"/>
      <c r="CU959" s="178"/>
      <c r="CV959" s="187"/>
      <c r="CW959" s="21"/>
      <c r="CX959" s="196"/>
    </row>
    <row r="960" spans="1:102" ht="15" customHeight="1" thickBot="1" x14ac:dyDescent="0.3">
      <c r="A960" s="220"/>
      <c r="B960" s="159"/>
      <c r="C960" s="223"/>
      <c r="D960" s="226"/>
      <c r="E960" s="228"/>
      <c r="F960" s="29" t="s">
        <v>18</v>
      </c>
      <c r="G960" s="44"/>
      <c r="H960" s="126"/>
      <c r="I960" s="27"/>
      <c r="J960" s="110"/>
      <c r="K960" s="110"/>
      <c r="L960" s="110"/>
      <c r="M960" s="110"/>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128"/>
      <c r="AK960" s="179"/>
      <c r="AL960" s="179"/>
      <c r="AM960" s="179"/>
      <c r="AN960" s="179"/>
      <c r="AO960" s="179"/>
      <c r="AP960" s="179"/>
      <c r="AQ960" s="179"/>
      <c r="AR960" s="179"/>
      <c r="AS960" s="179"/>
      <c r="AT960" s="179"/>
      <c r="AU960" s="179"/>
      <c r="AV960" s="179"/>
      <c r="AW960" s="179"/>
      <c r="AX960" s="179"/>
      <c r="AY960" s="179"/>
      <c r="AZ960" s="179"/>
      <c r="BA960" s="179"/>
      <c r="BB960" s="179"/>
      <c r="BC960" s="179"/>
      <c r="BD960" s="179"/>
      <c r="BE960" s="179"/>
      <c r="BF960" s="179"/>
      <c r="BG960" s="179"/>
      <c r="BH960" s="179"/>
      <c r="BI960" s="179"/>
      <c r="BJ960" s="179"/>
      <c r="BK960" s="179"/>
      <c r="BL960" s="179"/>
      <c r="BM960" s="179"/>
      <c r="BN960" s="179"/>
      <c r="BO960" s="179"/>
      <c r="BP960" s="179"/>
      <c r="BQ960" s="179"/>
      <c r="BR960" s="179"/>
      <c r="BS960" s="179"/>
      <c r="BT960" s="179"/>
      <c r="BU960" s="179"/>
      <c r="BV960" s="179"/>
      <c r="BW960" s="179"/>
      <c r="BX960" s="179"/>
      <c r="BY960" s="179"/>
      <c r="BZ960" s="179"/>
      <c r="CA960" s="179"/>
      <c r="CB960" s="179"/>
      <c r="CC960" s="179"/>
      <c r="CD960" s="179"/>
      <c r="CE960" s="179"/>
      <c r="CF960" s="179"/>
      <c r="CG960" s="179"/>
      <c r="CH960" s="179"/>
      <c r="CI960" s="179"/>
      <c r="CJ960" s="179"/>
      <c r="CK960" s="179"/>
      <c r="CL960" s="179"/>
      <c r="CM960" s="179"/>
      <c r="CN960" s="179"/>
      <c r="CO960" s="179"/>
      <c r="CP960" s="179"/>
      <c r="CQ960" s="179"/>
      <c r="CR960" s="179"/>
      <c r="CS960" s="179"/>
      <c r="CT960" s="179"/>
      <c r="CU960" s="179"/>
      <c r="CV960" s="188"/>
      <c r="CW960" s="21"/>
      <c r="CX960" s="196"/>
    </row>
    <row r="961" spans="1:102" ht="15" customHeight="1" thickBot="1" x14ac:dyDescent="0.3">
      <c r="A961" s="220"/>
      <c r="B961" s="158" t="s">
        <v>19</v>
      </c>
      <c r="C961" s="223"/>
      <c r="D961" s="226"/>
      <c r="E961" s="228"/>
      <c r="F961" s="29" t="s">
        <v>20</v>
      </c>
      <c r="G961" s="44"/>
      <c r="H961" s="126"/>
      <c r="I961" s="27"/>
      <c r="J961" s="110"/>
      <c r="K961" s="110"/>
      <c r="L961" s="110"/>
      <c r="M961" s="110"/>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128"/>
      <c r="AK961" s="179"/>
      <c r="AL961" s="179"/>
      <c r="AM961" s="179"/>
      <c r="AN961" s="179"/>
      <c r="AO961" s="179"/>
      <c r="AP961" s="179"/>
      <c r="AQ961" s="179"/>
      <c r="AR961" s="179"/>
      <c r="AS961" s="179"/>
      <c r="AT961" s="179"/>
      <c r="AU961" s="179"/>
      <c r="AV961" s="179"/>
      <c r="AW961" s="179"/>
      <c r="AX961" s="179"/>
      <c r="AY961" s="179"/>
      <c r="AZ961" s="179"/>
      <c r="BA961" s="179"/>
      <c r="BB961" s="179"/>
      <c r="BC961" s="179"/>
      <c r="BD961" s="179"/>
      <c r="BE961" s="179"/>
      <c r="BF961" s="179"/>
      <c r="BG961" s="179"/>
      <c r="BH961" s="179"/>
      <c r="BI961" s="179"/>
      <c r="BJ961" s="179"/>
      <c r="BK961" s="179"/>
      <c r="BL961" s="179"/>
      <c r="BM961" s="179"/>
      <c r="BN961" s="179"/>
      <c r="BO961" s="179"/>
      <c r="BP961" s="179"/>
      <c r="BQ961" s="179"/>
      <c r="BR961" s="179"/>
      <c r="BS961" s="179"/>
      <c r="BT961" s="179"/>
      <c r="BU961" s="179"/>
      <c r="BV961" s="179"/>
      <c r="BW961" s="179"/>
      <c r="BX961" s="179"/>
      <c r="BY961" s="179"/>
      <c r="BZ961" s="179"/>
      <c r="CA961" s="179"/>
      <c r="CB961" s="179"/>
      <c r="CC961" s="179"/>
      <c r="CD961" s="179"/>
      <c r="CE961" s="179"/>
      <c r="CF961" s="179"/>
      <c r="CG961" s="179"/>
      <c r="CH961" s="179"/>
      <c r="CI961" s="179"/>
      <c r="CJ961" s="179"/>
      <c r="CK961" s="179"/>
      <c r="CL961" s="179"/>
      <c r="CM961" s="179"/>
      <c r="CN961" s="179"/>
      <c r="CO961" s="179"/>
      <c r="CP961" s="179"/>
      <c r="CQ961" s="179"/>
      <c r="CR961" s="179"/>
      <c r="CS961" s="179"/>
      <c r="CT961" s="179"/>
      <c r="CU961" s="179"/>
      <c r="CV961" s="188"/>
      <c r="CW961" s="21"/>
      <c r="CX961" s="196"/>
    </row>
    <row r="962" spans="1:102" ht="15" customHeight="1" thickBot="1" x14ac:dyDescent="0.3">
      <c r="A962" s="220"/>
      <c r="B962" s="160"/>
      <c r="C962" s="223"/>
      <c r="D962" s="226"/>
      <c r="E962" s="228"/>
      <c r="F962" s="29" t="s">
        <v>21</v>
      </c>
      <c r="G962" s="44"/>
      <c r="H962" s="126"/>
      <c r="I962" s="27"/>
      <c r="J962" s="110"/>
      <c r="K962" s="110"/>
      <c r="L962" s="110"/>
      <c r="M962" s="110"/>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128"/>
      <c r="AK962" s="179"/>
      <c r="AL962" s="179"/>
      <c r="AM962" s="179"/>
      <c r="AN962" s="179"/>
      <c r="AO962" s="179"/>
      <c r="AP962" s="179"/>
      <c r="AQ962" s="179"/>
      <c r="AR962" s="179"/>
      <c r="AS962" s="179"/>
      <c r="AT962" s="179"/>
      <c r="AU962" s="179"/>
      <c r="AV962" s="179"/>
      <c r="AW962" s="179"/>
      <c r="AX962" s="179"/>
      <c r="AY962" s="179"/>
      <c r="AZ962" s="179"/>
      <c r="BA962" s="179"/>
      <c r="BB962" s="179"/>
      <c r="BC962" s="179"/>
      <c r="BD962" s="179"/>
      <c r="BE962" s="179"/>
      <c r="BF962" s="179"/>
      <c r="BG962" s="179"/>
      <c r="BH962" s="179"/>
      <c r="BI962" s="179"/>
      <c r="BJ962" s="179"/>
      <c r="BK962" s="179"/>
      <c r="BL962" s="179"/>
      <c r="BM962" s="179"/>
      <c r="BN962" s="179"/>
      <c r="BO962" s="179"/>
      <c r="BP962" s="179"/>
      <c r="BQ962" s="179"/>
      <c r="BR962" s="179"/>
      <c r="BS962" s="179"/>
      <c r="BT962" s="179"/>
      <c r="BU962" s="179"/>
      <c r="BV962" s="179"/>
      <c r="BW962" s="179"/>
      <c r="BX962" s="179"/>
      <c r="BY962" s="179"/>
      <c r="BZ962" s="179"/>
      <c r="CA962" s="179"/>
      <c r="CB962" s="179"/>
      <c r="CC962" s="179"/>
      <c r="CD962" s="179"/>
      <c r="CE962" s="179"/>
      <c r="CF962" s="179"/>
      <c r="CG962" s="179"/>
      <c r="CH962" s="179"/>
      <c r="CI962" s="179"/>
      <c r="CJ962" s="179"/>
      <c r="CK962" s="179"/>
      <c r="CL962" s="179"/>
      <c r="CM962" s="179"/>
      <c r="CN962" s="179"/>
      <c r="CO962" s="179"/>
      <c r="CP962" s="179"/>
      <c r="CQ962" s="179"/>
      <c r="CR962" s="179"/>
      <c r="CS962" s="179"/>
      <c r="CT962" s="179"/>
      <c r="CU962" s="179"/>
      <c r="CV962" s="188"/>
      <c r="CW962" s="21"/>
      <c r="CX962" s="196"/>
    </row>
    <row r="963" spans="1:102" ht="15" customHeight="1" x14ac:dyDescent="0.25">
      <c r="A963" s="220"/>
      <c r="B963" s="229"/>
      <c r="C963" s="223"/>
      <c r="D963" s="226"/>
      <c r="E963" s="228"/>
      <c r="F963" s="30" t="s">
        <v>22</v>
      </c>
      <c r="G963" s="129" t="str">
        <f t="shared" ref="G963" si="225">IF(COUNTIF(I963:CV966,"&gt;0"),"Yes","No")</f>
        <v>No</v>
      </c>
      <c r="H963" s="129"/>
      <c r="I963" s="28"/>
      <c r="J963" s="111"/>
      <c r="K963" s="111"/>
      <c r="L963" s="111"/>
      <c r="M963" s="111"/>
      <c r="N963" s="28"/>
      <c r="O963" s="28"/>
      <c r="P963" s="28"/>
      <c r="Q963" s="28"/>
      <c r="R963" s="28"/>
      <c r="S963" s="28"/>
      <c r="T963" s="28"/>
      <c r="U963" s="28"/>
      <c r="V963" s="28"/>
      <c r="W963" s="28"/>
      <c r="X963" s="28"/>
      <c r="Y963" s="28"/>
      <c r="Z963" s="28"/>
      <c r="AA963" s="28"/>
      <c r="AB963" s="28"/>
      <c r="AC963" s="28"/>
      <c r="AD963" s="28"/>
      <c r="AE963" s="28"/>
      <c r="AF963" s="28"/>
      <c r="AG963" s="28"/>
      <c r="AH963" s="28"/>
      <c r="AI963" s="28"/>
      <c r="AJ963" s="130"/>
      <c r="AK963" s="180"/>
      <c r="AL963" s="180"/>
      <c r="AM963" s="180"/>
      <c r="AN963" s="180"/>
      <c r="AO963" s="180"/>
      <c r="AP963" s="180"/>
      <c r="AQ963" s="180"/>
      <c r="AR963" s="180"/>
      <c r="AS963" s="180"/>
      <c r="AT963" s="180"/>
      <c r="AU963" s="180"/>
      <c r="AV963" s="180"/>
      <c r="AW963" s="180"/>
      <c r="AX963" s="180"/>
      <c r="AY963" s="180"/>
      <c r="AZ963" s="180"/>
      <c r="BA963" s="180"/>
      <c r="BB963" s="180"/>
      <c r="BC963" s="180"/>
      <c r="BD963" s="180"/>
      <c r="BE963" s="180"/>
      <c r="BF963" s="180"/>
      <c r="BG963" s="180"/>
      <c r="BH963" s="180"/>
      <c r="BI963" s="180"/>
      <c r="BJ963" s="180"/>
      <c r="BK963" s="180"/>
      <c r="BL963" s="180"/>
      <c r="BM963" s="180"/>
      <c r="BN963" s="180"/>
      <c r="BO963" s="180"/>
      <c r="BP963" s="180"/>
      <c r="BQ963" s="180"/>
      <c r="BR963" s="180"/>
      <c r="BS963" s="180"/>
      <c r="BT963" s="180"/>
      <c r="BU963" s="180"/>
      <c r="BV963" s="180"/>
      <c r="BW963" s="180"/>
      <c r="BX963" s="180"/>
      <c r="BY963" s="180"/>
      <c r="BZ963" s="180"/>
      <c r="CA963" s="180"/>
      <c r="CB963" s="180"/>
      <c r="CC963" s="180"/>
      <c r="CD963" s="180"/>
      <c r="CE963" s="180"/>
      <c r="CF963" s="180"/>
      <c r="CG963" s="180"/>
      <c r="CH963" s="180"/>
      <c r="CI963" s="180"/>
      <c r="CJ963" s="180"/>
      <c r="CK963" s="180"/>
      <c r="CL963" s="180"/>
      <c r="CM963" s="180"/>
      <c r="CN963" s="180"/>
      <c r="CO963" s="180"/>
      <c r="CP963" s="180"/>
      <c r="CQ963" s="180"/>
      <c r="CR963" s="180"/>
      <c r="CS963" s="180"/>
      <c r="CT963" s="180"/>
      <c r="CU963" s="180"/>
      <c r="CV963" s="189"/>
      <c r="CW963" s="21"/>
      <c r="CX963" s="196"/>
    </row>
    <row r="964" spans="1:102" ht="15" customHeight="1" x14ac:dyDescent="0.25">
      <c r="A964" s="220"/>
      <c r="B964" s="230"/>
      <c r="C964" s="223"/>
      <c r="D964" s="226"/>
      <c r="E964" s="228"/>
      <c r="F964" s="30" t="s">
        <v>23</v>
      </c>
      <c r="G964" s="44"/>
      <c r="H964" s="129"/>
      <c r="I964" s="28"/>
      <c r="J964" s="111"/>
      <c r="K964" s="111"/>
      <c r="L964" s="111"/>
      <c r="M964" s="111"/>
      <c r="N964" s="28"/>
      <c r="O964" s="28"/>
      <c r="P964" s="28"/>
      <c r="Q964" s="28"/>
      <c r="R964" s="28"/>
      <c r="S964" s="28"/>
      <c r="T964" s="28"/>
      <c r="U964" s="28"/>
      <c r="V964" s="28"/>
      <c r="W964" s="28"/>
      <c r="X964" s="28"/>
      <c r="Y964" s="28"/>
      <c r="Z964" s="28"/>
      <c r="AA964" s="28"/>
      <c r="AB964" s="28"/>
      <c r="AC964" s="28"/>
      <c r="AD964" s="28"/>
      <c r="AE964" s="28"/>
      <c r="AF964" s="28"/>
      <c r="AG964" s="28"/>
      <c r="AH964" s="28"/>
      <c r="AI964" s="28"/>
      <c r="AJ964" s="130"/>
      <c r="AK964" s="180"/>
      <c r="AL964" s="180"/>
      <c r="AM964" s="180"/>
      <c r="AN964" s="180"/>
      <c r="AO964" s="180"/>
      <c r="AP964" s="180"/>
      <c r="AQ964" s="180"/>
      <c r="AR964" s="180"/>
      <c r="AS964" s="180"/>
      <c r="AT964" s="180"/>
      <c r="AU964" s="180"/>
      <c r="AV964" s="180"/>
      <c r="AW964" s="180"/>
      <c r="AX964" s="180"/>
      <c r="AY964" s="180"/>
      <c r="AZ964" s="180"/>
      <c r="BA964" s="180"/>
      <c r="BB964" s="180"/>
      <c r="BC964" s="180"/>
      <c r="BD964" s="180"/>
      <c r="BE964" s="180"/>
      <c r="BF964" s="180"/>
      <c r="BG964" s="180"/>
      <c r="BH964" s="180"/>
      <c r="BI964" s="180"/>
      <c r="BJ964" s="180"/>
      <c r="BK964" s="180"/>
      <c r="BL964" s="180"/>
      <c r="BM964" s="180"/>
      <c r="BN964" s="180"/>
      <c r="BO964" s="180"/>
      <c r="BP964" s="180"/>
      <c r="BQ964" s="180"/>
      <c r="BR964" s="180"/>
      <c r="BS964" s="180"/>
      <c r="BT964" s="180"/>
      <c r="BU964" s="180"/>
      <c r="BV964" s="180"/>
      <c r="BW964" s="180"/>
      <c r="BX964" s="180"/>
      <c r="BY964" s="180"/>
      <c r="BZ964" s="180"/>
      <c r="CA964" s="180"/>
      <c r="CB964" s="180"/>
      <c r="CC964" s="180"/>
      <c r="CD964" s="180"/>
      <c r="CE964" s="180"/>
      <c r="CF964" s="180"/>
      <c r="CG964" s="180"/>
      <c r="CH964" s="180"/>
      <c r="CI964" s="180"/>
      <c r="CJ964" s="180"/>
      <c r="CK964" s="180"/>
      <c r="CL964" s="180"/>
      <c r="CM964" s="180"/>
      <c r="CN964" s="180"/>
      <c r="CO964" s="180"/>
      <c r="CP964" s="180"/>
      <c r="CQ964" s="180"/>
      <c r="CR964" s="180"/>
      <c r="CS964" s="180"/>
      <c r="CT964" s="180"/>
      <c r="CU964" s="180"/>
      <c r="CV964" s="189"/>
      <c r="CW964" s="21"/>
      <c r="CX964" s="196"/>
    </row>
    <row r="965" spans="1:102" ht="15" customHeight="1" x14ac:dyDescent="0.25">
      <c r="A965" s="220"/>
      <c r="B965" s="230"/>
      <c r="C965" s="223"/>
      <c r="D965" s="226"/>
      <c r="E965" s="228"/>
      <c r="F965" s="30" t="s">
        <v>24</v>
      </c>
      <c r="G965" s="44"/>
      <c r="H965" s="129"/>
      <c r="I965" s="28"/>
      <c r="J965" s="111"/>
      <c r="K965" s="111"/>
      <c r="L965" s="111"/>
      <c r="M965" s="111"/>
      <c r="N965" s="28"/>
      <c r="O965" s="28"/>
      <c r="P965" s="28"/>
      <c r="Q965" s="28"/>
      <c r="R965" s="28"/>
      <c r="S965" s="28"/>
      <c r="T965" s="28"/>
      <c r="U965" s="28"/>
      <c r="V965" s="28"/>
      <c r="W965" s="28"/>
      <c r="X965" s="28"/>
      <c r="Y965" s="28"/>
      <c r="Z965" s="28"/>
      <c r="AA965" s="28"/>
      <c r="AB965" s="28"/>
      <c r="AC965" s="28"/>
      <c r="AD965" s="28"/>
      <c r="AE965" s="28"/>
      <c r="AF965" s="28"/>
      <c r="AG965" s="28"/>
      <c r="AH965" s="28"/>
      <c r="AI965" s="28"/>
      <c r="AJ965" s="130"/>
      <c r="AK965" s="180"/>
      <c r="AL965" s="180"/>
      <c r="AM965" s="180"/>
      <c r="AN965" s="180"/>
      <c r="AO965" s="180"/>
      <c r="AP965" s="180"/>
      <c r="AQ965" s="180"/>
      <c r="AR965" s="180"/>
      <c r="AS965" s="180"/>
      <c r="AT965" s="180"/>
      <c r="AU965" s="180"/>
      <c r="AV965" s="180"/>
      <c r="AW965" s="180"/>
      <c r="AX965" s="180"/>
      <c r="AY965" s="180"/>
      <c r="AZ965" s="180"/>
      <c r="BA965" s="180"/>
      <c r="BB965" s="180"/>
      <c r="BC965" s="180"/>
      <c r="BD965" s="180"/>
      <c r="BE965" s="180"/>
      <c r="BF965" s="180"/>
      <c r="BG965" s="180"/>
      <c r="BH965" s="180"/>
      <c r="BI965" s="180"/>
      <c r="BJ965" s="180"/>
      <c r="BK965" s="180"/>
      <c r="BL965" s="180"/>
      <c r="BM965" s="180"/>
      <c r="BN965" s="180"/>
      <c r="BO965" s="180"/>
      <c r="BP965" s="180"/>
      <c r="BQ965" s="180"/>
      <c r="BR965" s="180"/>
      <c r="BS965" s="180"/>
      <c r="BT965" s="180"/>
      <c r="BU965" s="180"/>
      <c r="BV965" s="180"/>
      <c r="BW965" s="180"/>
      <c r="BX965" s="180"/>
      <c r="BY965" s="180"/>
      <c r="BZ965" s="180"/>
      <c r="CA965" s="180"/>
      <c r="CB965" s="180"/>
      <c r="CC965" s="180"/>
      <c r="CD965" s="180"/>
      <c r="CE965" s="180"/>
      <c r="CF965" s="180"/>
      <c r="CG965" s="180"/>
      <c r="CH965" s="180"/>
      <c r="CI965" s="180"/>
      <c r="CJ965" s="180"/>
      <c r="CK965" s="180"/>
      <c r="CL965" s="180"/>
      <c r="CM965" s="180"/>
      <c r="CN965" s="180"/>
      <c r="CO965" s="180"/>
      <c r="CP965" s="180"/>
      <c r="CQ965" s="180"/>
      <c r="CR965" s="180"/>
      <c r="CS965" s="180"/>
      <c r="CT965" s="180"/>
      <c r="CU965" s="180"/>
      <c r="CV965" s="189"/>
      <c r="CW965" s="21"/>
      <c r="CX965" s="196"/>
    </row>
    <row r="966" spans="1:102" ht="15" customHeight="1" x14ac:dyDescent="0.25">
      <c r="A966" s="220"/>
      <c r="B966" s="230"/>
      <c r="C966" s="223"/>
      <c r="D966" s="226"/>
      <c r="E966" s="228"/>
      <c r="F966" s="30" t="s">
        <v>25</v>
      </c>
      <c r="G966" s="44"/>
      <c r="H966" s="129"/>
      <c r="I966" s="28"/>
      <c r="J966" s="111"/>
      <c r="K966" s="111"/>
      <c r="L966" s="111"/>
      <c r="M966" s="111"/>
      <c r="N966" s="28"/>
      <c r="O966" s="28"/>
      <c r="P966" s="28"/>
      <c r="Q966" s="28"/>
      <c r="R966" s="28"/>
      <c r="S966" s="28"/>
      <c r="T966" s="28"/>
      <c r="U966" s="28"/>
      <c r="V966" s="28"/>
      <c r="W966" s="28"/>
      <c r="X966" s="28"/>
      <c r="Y966" s="28"/>
      <c r="Z966" s="28"/>
      <c r="AA966" s="28"/>
      <c r="AB966" s="28"/>
      <c r="AC966" s="28"/>
      <c r="AD966" s="28"/>
      <c r="AE966" s="28"/>
      <c r="AF966" s="28"/>
      <c r="AG966" s="28"/>
      <c r="AH966" s="28"/>
      <c r="AI966" s="28"/>
      <c r="AJ966" s="130"/>
      <c r="AK966" s="180"/>
      <c r="AL966" s="180"/>
      <c r="AM966" s="180"/>
      <c r="AN966" s="180"/>
      <c r="AO966" s="180"/>
      <c r="AP966" s="180"/>
      <c r="AQ966" s="180"/>
      <c r="AR966" s="180"/>
      <c r="AS966" s="180"/>
      <c r="AT966" s="180"/>
      <c r="AU966" s="180"/>
      <c r="AV966" s="180"/>
      <c r="AW966" s="180"/>
      <c r="AX966" s="180"/>
      <c r="AY966" s="180"/>
      <c r="AZ966" s="180"/>
      <c r="BA966" s="180"/>
      <c r="BB966" s="180"/>
      <c r="BC966" s="180"/>
      <c r="BD966" s="180"/>
      <c r="BE966" s="180"/>
      <c r="BF966" s="180"/>
      <c r="BG966" s="180"/>
      <c r="BH966" s="180"/>
      <c r="BI966" s="180"/>
      <c r="BJ966" s="180"/>
      <c r="BK966" s="180"/>
      <c r="BL966" s="180"/>
      <c r="BM966" s="180"/>
      <c r="BN966" s="180"/>
      <c r="BO966" s="180"/>
      <c r="BP966" s="180"/>
      <c r="BQ966" s="180"/>
      <c r="BR966" s="180"/>
      <c r="BS966" s="180"/>
      <c r="BT966" s="180"/>
      <c r="BU966" s="180"/>
      <c r="BV966" s="180"/>
      <c r="BW966" s="180"/>
      <c r="BX966" s="180"/>
      <c r="BY966" s="180"/>
      <c r="BZ966" s="180"/>
      <c r="CA966" s="180"/>
      <c r="CB966" s="180"/>
      <c r="CC966" s="180"/>
      <c r="CD966" s="180"/>
      <c r="CE966" s="180"/>
      <c r="CF966" s="180"/>
      <c r="CG966" s="180"/>
      <c r="CH966" s="180"/>
      <c r="CI966" s="180"/>
      <c r="CJ966" s="180"/>
      <c r="CK966" s="180"/>
      <c r="CL966" s="180"/>
      <c r="CM966" s="180"/>
      <c r="CN966" s="180"/>
      <c r="CO966" s="180"/>
      <c r="CP966" s="180"/>
      <c r="CQ966" s="180"/>
      <c r="CR966" s="180"/>
      <c r="CS966" s="180"/>
      <c r="CT966" s="180"/>
      <c r="CU966" s="180"/>
      <c r="CV966" s="189"/>
      <c r="CW966" s="21"/>
      <c r="CX966" s="196"/>
    </row>
    <row r="967" spans="1:102" ht="15" customHeight="1" x14ac:dyDescent="0.25">
      <c r="A967" s="220"/>
      <c r="B967" s="230"/>
      <c r="C967" s="223"/>
      <c r="D967" s="226"/>
      <c r="E967" s="228"/>
      <c r="F967" s="31" t="s">
        <v>26</v>
      </c>
      <c r="G967" s="129" t="str">
        <f t="shared" ref="G967" si="226">IF(COUNTIF(I967:CV970,"&gt;0"),"Yes","No")</f>
        <v>No</v>
      </c>
      <c r="H967" s="131"/>
      <c r="I967" s="109"/>
      <c r="J967" s="109"/>
      <c r="K967" s="109"/>
      <c r="L967" s="109"/>
      <c r="M967" s="109"/>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132"/>
      <c r="AK967" s="181"/>
      <c r="AL967" s="181"/>
      <c r="AM967" s="181"/>
      <c r="AN967" s="181"/>
      <c r="AO967" s="181"/>
      <c r="AP967" s="181"/>
      <c r="AQ967" s="181"/>
      <c r="AR967" s="181"/>
      <c r="AS967" s="181"/>
      <c r="AT967" s="181"/>
      <c r="AU967" s="181"/>
      <c r="AV967" s="181"/>
      <c r="AW967" s="181"/>
      <c r="AX967" s="181"/>
      <c r="AY967" s="181"/>
      <c r="AZ967" s="181"/>
      <c r="BA967" s="181"/>
      <c r="BB967" s="181"/>
      <c r="BC967" s="181"/>
      <c r="BD967" s="181"/>
      <c r="BE967" s="181"/>
      <c r="BF967" s="181"/>
      <c r="BG967" s="181"/>
      <c r="BH967" s="181"/>
      <c r="BI967" s="181"/>
      <c r="BJ967" s="181"/>
      <c r="BK967" s="181"/>
      <c r="BL967" s="181"/>
      <c r="BM967" s="181"/>
      <c r="BN967" s="181"/>
      <c r="BO967" s="181"/>
      <c r="BP967" s="181"/>
      <c r="BQ967" s="181"/>
      <c r="BR967" s="181"/>
      <c r="BS967" s="181"/>
      <c r="BT967" s="181"/>
      <c r="BU967" s="181"/>
      <c r="BV967" s="181"/>
      <c r="BW967" s="181"/>
      <c r="BX967" s="181"/>
      <c r="BY967" s="181"/>
      <c r="BZ967" s="181"/>
      <c r="CA967" s="181"/>
      <c r="CB967" s="181"/>
      <c r="CC967" s="181"/>
      <c r="CD967" s="181"/>
      <c r="CE967" s="181"/>
      <c r="CF967" s="181"/>
      <c r="CG967" s="181"/>
      <c r="CH967" s="181"/>
      <c r="CI967" s="181"/>
      <c r="CJ967" s="181"/>
      <c r="CK967" s="181"/>
      <c r="CL967" s="181"/>
      <c r="CM967" s="181"/>
      <c r="CN967" s="181"/>
      <c r="CO967" s="181"/>
      <c r="CP967" s="181"/>
      <c r="CQ967" s="181"/>
      <c r="CR967" s="181"/>
      <c r="CS967" s="181"/>
      <c r="CT967" s="181"/>
      <c r="CU967" s="181"/>
      <c r="CV967" s="190"/>
      <c r="CW967" s="21"/>
      <c r="CX967" s="196"/>
    </row>
    <row r="968" spans="1:102" ht="15" customHeight="1" x14ac:dyDescent="0.25">
      <c r="A968" s="220"/>
      <c r="B968" s="230"/>
      <c r="C968" s="223"/>
      <c r="D968" s="226"/>
      <c r="E968" s="228"/>
      <c r="F968" s="31" t="s">
        <v>27</v>
      </c>
      <c r="G968" s="44"/>
      <c r="H968" s="131"/>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132"/>
      <c r="AK968" s="181"/>
      <c r="AL968" s="181"/>
      <c r="AM968" s="181"/>
      <c r="AN968" s="181"/>
      <c r="AO968" s="181"/>
      <c r="AP968" s="181"/>
      <c r="AQ968" s="181"/>
      <c r="AR968" s="181"/>
      <c r="AS968" s="181"/>
      <c r="AT968" s="181"/>
      <c r="AU968" s="181"/>
      <c r="AV968" s="181"/>
      <c r="AW968" s="181"/>
      <c r="AX968" s="181"/>
      <c r="AY968" s="181"/>
      <c r="AZ968" s="181"/>
      <c r="BA968" s="181"/>
      <c r="BB968" s="181"/>
      <c r="BC968" s="181"/>
      <c r="BD968" s="181"/>
      <c r="BE968" s="181"/>
      <c r="BF968" s="181"/>
      <c r="BG968" s="181"/>
      <c r="BH968" s="181"/>
      <c r="BI968" s="181"/>
      <c r="BJ968" s="181"/>
      <c r="BK968" s="181"/>
      <c r="BL968" s="181"/>
      <c r="BM968" s="181"/>
      <c r="BN968" s="181"/>
      <c r="BO968" s="181"/>
      <c r="BP968" s="181"/>
      <c r="BQ968" s="181"/>
      <c r="BR968" s="181"/>
      <c r="BS968" s="181"/>
      <c r="BT968" s="181"/>
      <c r="BU968" s="181"/>
      <c r="BV968" s="181"/>
      <c r="BW968" s="181"/>
      <c r="BX968" s="181"/>
      <c r="BY968" s="181"/>
      <c r="BZ968" s="181"/>
      <c r="CA968" s="181"/>
      <c r="CB968" s="181"/>
      <c r="CC968" s="181"/>
      <c r="CD968" s="181"/>
      <c r="CE968" s="181"/>
      <c r="CF968" s="181"/>
      <c r="CG968" s="181"/>
      <c r="CH968" s="181"/>
      <c r="CI968" s="181"/>
      <c r="CJ968" s="181"/>
      <c r="CK968" s="181"/>
      <c r="CL968" s="181"/>
      <c r="CM968" s="181"/>
      <c r="CN968" s="181"/>
      <c r="CO968" s="181"/>
      <c r="CP968" s="181"/>
      <c r="CQ968" s="181"/>
      <c r="CR968" s="181"/>
      <c r="CS968" s="181"/>
      <c r="CT968" s="181"/>
      <c r="CU968" s="181"/>
      <c r="CV968" s="190"/>
      <c r="CW968" s="21"/>
      <c r="CX968" s="196"/>
    </row>
    <row r="969" spans="1:102" ht="15" customHeight="1" x14ac:dyDescent="0.25">
      <c r="A969" s="220"/>
      <c r="B969" s="230"/>
      <c r="C969" s="223"/>
      <c r="D969" s="226"/>
      <c r="E969" s="228"/>
      <c r="F969" s="31" t="s">
        <v>28</v>
      </c>
      <c r="G969" s="44"/>
      <c r="H969" s="131"/>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132"/>
      <c r="AK969" s="181"/>
      <c r="AL969" s="181"/>
      <c r="AM969" s="181"/>
      <c r="AN969" s="181"/>
      <c r="AO969" s="181"/>
      <c r="AP969" s="181"/>
      <c r="AQ969" s="181"/>
      <c r="AR969" s="181"/>
      <c r="AS969" s="181"/>
      <c r="AT969" s="181"/>
      <c r="AU969" s="181"/>
      <c r="AV969" s="181"/>
      <c r="AW969" s="181"/>
      <c r="AX969" s="181"/>
      <c r="AY969" s="181"/>
      <c r="AZ969" s="181"/>
      <c r="BA969" s="181"/>
      <c r="BB969" s="181"/>
      <c r="BC969" s="181"/>
      <c r="BD969" s="181"/>
      <c r="BE969" s="181"/>
      <c r="BF969" s="181"/>
      <c r="BG969" s="181"/>
      <c r="BH969" s="181"/>
      <c r="BI969" s="181"/>
      <c r="BJ969" s="181"/>
      <c r="BK969" s="181"/>
      <c r="BL969" s="181"/>
      <c r="BM969" s="181"/>
      <c r="BN969" s="181"/>
      <c r="BO969" s="181"/>
      <c r="BP969" s="181"/>
      <c r="BQ969" s="181"/>
      <c r="BR969" s="181"/>
      <c r="BS969" s="181"/>
      <c r="BT969" s="181"/>
      <c r="BU969" s="181"/>
      <c r="BV969" s="181"/>
      <c r="BW969" s="181"/>
      <c r="BX969" s="181"/>
      <c r="BY969" s="181"/>
      <c r="BZ969" s="181"/>
      <c r="CA969" s="181"/>
      <c r="CB969" s="181"/>
      <c r="CC969" s="181"/>
      <c r="CD969" s="181"/>
      <c r="CE969" s="181"/>
      <c r="CF969" s="181"/>
      <c r="CG969" s="181"/>
      <c r="CH969" s="181"/>
      <c r="CI969" s="181"/>
      <c r="CJ969" s="181"/>
      <c r="CK969" s="181"/>
      <c r="CL969" s="181"/>
      <c r="CM969" s="181"/>
      <c r="CN969" s="181"/>
      <c r="CO969" s="181"/>
      <c r="CP969" s="181"/>
      <c r="CQ969" s="181"/>
      <c r="CR969" s="181"/>
      <c r="CS969" s="181"/>
      <c r="CT969" s="181"/>
      <c r="CU969" s="181"/>
      <c r="CV969" s="190"/>
      <c r="CW969" s="21"/>
      <c r="CX969" s="196"/>
    </row>
    <row r="970" spans="1:102" ht="15" customHeight="1" x14ac:dyDescent="0.25">
      <c r="A970" s="220"/>
      <c r="B970" s="230"/>
      <c r="C970" s="223"/>
      <c r="D970" s="226"/>
      <c r="E970" s="228"/>
      <c r="F970" s="31" t="s">
        <v>29</v>
      </c>
      <c r="G970" s="44"/>
      <c r="H970" s="131"/>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132"/>
      <c r="AK970" s="181"/>
      <c r="AL970" s="181"/>
      <c r="AM970" s="181"/>
      <c r="AN970" s="181"/>
      <c r="AO970" s="181"/>
      <c r="AP970" s="181"/>
      <c r="AQ970" s="181"/>
      <c r="AR970" s="181"/>
      <c r="AS970" s="181"/>
      <c r="AT970" s="181"/>
      <c r="AU970" s="181"/>
      <c r="AV970" s="181"/>
      <c r="AW970" s="181"/>
      <c r="AX970" s="181"/>
      <c r="AY970" s="181"/>
      <c r="AZ970" s="181"/>
      <c r="BA970" s="181"/>
      <c r="BB970" s="181"/>
      <c r="BC970" s="181"/>
      <c r="BD970" s="181"/>
      <c r="BE970" s="181"/>
      <c r="BF970" s="181"/>
      <c r="BG970" s="181"/>
      <c r="BH970" s="181"/>
      <c r="BI970" s="181"/>
      <c r="BJ970" s="181"/>
      <c r="BK970" s="181"/>
      <c r="BL970" s="181"/>
      <c r="BM970" s="181"/>
      <c r="BN970" s="181"/>
      <c r="BO970" s="181"/>
      <c r="BP970" s="181"/>
      <c r="BQ970" s="181"/>
      <c r="BR970" s="181"/>
      <c r="BS970" s="181"/>
      <c r="BT970" s="181"/>
      <c r="BU970" s="181"/>
      <c r="BV970" s="181"/>
      <c r="BW970" s="181"/>
      <c r="BX970" s="181"/>
      <c r="BY970" s="181"/>
      <c r="BZ970" s="181"/>
      <c r="CA970" s="181"/>
      <c r="CB970" s="181"/>
      <c r="CC970" s="181"/>
      <c r="CD970" s="181"/>
      <c r="CE970" s="181"/>
      <c r="CF970" s="181"/>
      <c r="CG970" s="181"/>
      <c r="CH970" s="181"/>
      <c r="CI970" s="181"/>
      <c r="CJ970" s="181"/>
      <c r="CK970" s="181"/>
      <c r="CL970" s="181"/>
      <c r="CM970" s="181"/>
      <c r="CN970" s="181"/>
      <c r="CO970" s="181"/>
      <c r="CP970" s="181"/>
      <c r="CQ970" s="181"/>
      <c r="CR970" s="181"/>
      <c r="CS970" s="181"/>
      <c r="CT970" s="181"/>
      <c r="CU970" s="181"/>
      <c r="CV970" s="190"/>
      <c r="CW970" s="21"/>
      <c r="CX970" s="196"/>
    </row>
    <row r="971" spans="1:102" ht="15" customHeight="1" x14ac:dyDescent="0.25">
      <c r="A971" s="220"/>
      <c r="B971" s="230"/>
      <c r="C971" s="223"/>
      <c r="D971" s="226"/>
      <c r="E971" s="228"/>
      <c r="F971" s="32" t="s">
        <v>30</v>
      </c>
      <c r="G971" s="133" t="str">
        <f t="shared" ref="G971" si="227">IF(COUNTIF(I971:CV974,"&gt;0"),"Yes","No")</f>
        <v>No</v>
      </c>
      <c r="H971" s="133"/>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134"/>
      <c r="AK971" s="182"/>
      <c r="AL971" s="182"/>
      <c r="AM971" s="182"/>
      <c r="AN971" s="182"/>
      <c r="AO971" s="182"/>
      <c r="AP971" s="182"/>
      <c r="AQ971" s="182"/>
      <c r="AR971" s="182"/>
      <c r="AS971" s="182"/>
      <c r="AT971" s="182"/>
      <c r="AU971" s="182"/>
      <c r="AV971" s="182"/>
      <c r="AW971" s="182"/>
      <c r="AX971" s="182"/>
      <c r="AY971" s="182"/>
      <c r="AZ971" s="182"/>
      <c r="BA971" s="182"/>
      <c r="BB971" s="182"/>
      <c r="BC971" s="182"/>
      <c r="BD971" s="182"/>
      <c r="BE971" s="182"/>
      <c r="BF971" s="182"/>
      <c r="BG971" s="182"/>
      <c r="BH971" s="182"/>
      <c r="BI971" s="182"/>
      <c r="BJ971" s="182"/>
      <c r="BK971" s="182"/>
      <c r="BL971" s="182"/>
      <c r="BM971" s="182"/>
      <c r="BN971" s="182"/>
      <c r="BO971" s="182"/>
      <c r="BP971" s="182"/>
      <c r="BQ971" s="182"/>
      <c r="BR971" s="182"/>
      <c r="BS971" s="182"/>
      <c r="BT971" s="182"/>
      <c r="BU971" s="182"/>
      <c r="BV971" s="182"/>
      <c r="BW971" s="182"/>
      <c r="BX971" s="182"/>
      <c r="BY971" s="182"/>
      <c r="BZ971" s="182"/>
      <c r="CA971" s="182"/>
      <c r="CB971" s="182"/>
      <c r="CC971" s="182"/>
      <c r="CD971" s="182"/>
      <c r="CE971" s="182"/>
      <c r="CF971" s="182"/>
      <c r="CG971" s="182"/>
      <c r="CH971" s="182"/>
      <c r="CI971" s="182"/>
      <c r="CJ971" s="182"/>
      <c r="CK971" s="182"/>
      <c r="CL971" s="182"/>
      <c r="CM971" s="182"/>
      <c r="CN971" s="182"/>
      <c r="CO971" s="182"/>
      <c r="CP971" s="182"/>
      <c r="CQ971" s="182"/>
      <c r="CR971" s="182"/>
      <c r="CS971" s="182"/>
      <c r="CT971" s="182"/>
      <c r="CU971" s="182"/>
      <c r="CV971" s="191"/>
      <c r="CW971" s="21"/>
      <c r="CX971" s="196"/>
    </row>
    <row r="972" spans="1:102" ht="15" customHeight="1" x14ac:dyDescent="0.25">
      <c r="A972" s="220"/>
      <c r="B972" s="230"/>
      <c r="C972" s="223"/>
      <c r="D972" s="226"/>
      <c r="E972" s="228"/>
      <c r="F972" s="32" t="s">
        <v>31</v>
      </c>
      <c r="G972" s="44"/>
      <c r="H972" s="133"/>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134"/>
      <c r="AK972" s="182"/>
      <c r="AL972" s="182"/>
      <c r="AM972" s="182"/>
      <c r="AN972" s="182"/>
      <c r="AO972" s="182"/>
      <c r="AP972" s="182"/>
      <c r="AQ972" s="182"/>
      <c r="AR972" s="182"/>
      <c r="AS972" s="182"/>
      <c r="AT972" s="182"/>
      <c r="AU972" s="182"/>
      <c r="AV972" s="182"/>
      <c r="AW972" s="182"/>
      <c r="AX972" s="182"/>
      <c r="AY972" s="182"/>
      <c r="AZ972" s="182"/>
      <c r="BA972" s="182"/>
      <c r="BB972" s="182"/>
      <c r="BC972" s="182"/>
      <c r="BD972" s="182"/>
      <c r="BE972" s="182"/>
      <c r="BF972" s="182"/>
      <c r="BG972" s="182"/>
      <c r="BH972" s="182"/>
      <c r="BI972" s="182"/>
      <c r="BJ972" s="182"/>
      <c r="BK972" s="182"/>
      <c r="BL972" s="182"/>
      <c r="BM972" s="182"/>
      <c r="BN972" s="182"/>
      <c r="BO972" s="182"/>
      <c r="BP972" s="182"/>
      <c r="BQ972" s="182"/>
      <c r="BR972" s="182"/>
      <c r="BS972" s="182"/>
      <c r="BT972" s="182"/>
      <c r="BU972" s="182"/>
      <c r="BV972" s="182"/>
      <c r="BW972" s="182"/>
      <c r="BX972" s="182"/>
      <c r="BY972" s="182"/>
      <c r="BZ972" s="182"/>
      <c r="CA972" s="182"/>
      <c r="CB972" s="182"/>
      <c r="CC972" s="182"/>
      <c r="CD972" s="182"/>
      <c r="CE972" s="182"/>
      <c r="CF972" s="182"/>
      <c r="CG972" s="182"/>
      <c r="CH972" s="182"/>
      <c r="CI972" s="182"/>
      <c r="CJ972" s="182"/>
      <c r="CK972" s="182"/>
      <c r="CL972" s="182"/>
      <c r="CM972" s="182"/>
      <c r="CN972" s="182"/>
      <c r="CO972" s="182"/>
      <c r="CP972" s="182"/>
      <c r="CQ972" s="182"/>
      <c r="CR972" s="182"/>
      <c r="CS972" s="182"/>
      <c r="CT972" s="182"/>
      <c r="CU972" s="182"/>
      <c r="CV972" s="191"/>
      <c r="CW972" s="21"/>
      <c r="CX972" s="196"/>
    </row>
    <row r="973" spans="1:102" ht="15" customHeight="1" x14ac:dyDescent="0.25">
      <c r="A973" s="220"/>
      <c r="B973" s="230"/>
      <c r="C973" s="223"/>
      <c r="D973" s="226"/>
      <c r="E973" s="228"/>
      <c r="F973" s="32" t="s">
        <v>32</v>
      </c>
      <c r="G973" s="44"/>
      <c r="H973" s="133"/>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134"/>
      <c r="AK973" s="182"/>
      <c r="AL973" s="182"/>
      <c r="AM973" s="182"/>
      <c r="AN973" s="182"/>
      <c r="AO973" s="182"/>
      <c r="AP973" s="182"/>
      <c r="AQ973" s="182"/>
      <c r="AR973" s="182"/>
      <c r="AS973" s="182"/>
      <c r="AT973" s="182"/>
      <c r="AU973" s="182"/>
      <c r="AV973" s="182"/>
      <c r="AW973" s="182"/>
      <c r="AX973" s="182"/>
      <c r="AY973" s="182"/>
      <c r="AZ973" s="182"/>
      <c r="BA973" s="182"/>
      <c r="BB973" s="182"/>
      <c r="BC973" s="182"/>
      <c r="BD973" s="182"/>
      <c r="BE973" s="182"/>
      <c r="BF973" s="182"/>
      <c r="BG973" s="182"/>
      <c r="BH973" s="182"/>
      <c r="BI973" s="182"/>
      <c r="BJ973" s="182"/>
      <c r="BK973" s="182"/>
      <c r="BL973" s="182"/>
      <c r="BM973" s="182"/>
      <c r="BN973" s="182"/>
      <c r="BO973" s="182"/>
      <c r="BP973" s="182"/>
      <c r="BQ973" s="182"/>
      <c r="BR973" s="182"/>
      <c r="BS973" s="182"/>
      <c r="BT973" s="182"/>
      <c r="BU973" s="182"/>
      <c r="BV973" s="182"/>
      <c r="BW973" s="182"/>
      <c r="BX973" s="182"/>
      <c r="BY973" s="182"/>
      <c r="BZ973" s="182"/>
      <c r="CA973" s="182"/>
      <c r="CB973" s="182"/>
      <c r="CC973" s="182"/>
      <c r="CD973" s="182"/>
      <c r="CE973" s="182"/>
      <c r="CF973" s="182"/>
      <c r="CG973" s="182"/>
      <c r="CH973" s="182"/>
      <c r="CI973" s="182"/>
      <c r="CJ973" s="182"/>
      <c r="CK973" s="182"/>
      <c r="CL973" s="182"/>
      <c r="CM973" s="182"/>
      <c r="CN973" s="182"/>
      <c r="CO973" s="182"/>
      <c r="CP973" s="182"/>
      <c r="CQ973" s="182"/>
      <c r="CR973" s="182"/>
      <c r="CS973" s="182"/>
      <c r="CT973" s="182"/>
      <c r="CU973" s="182"/>
      <c r="CV973" s="191"/>
      <c r="CW973" s="21"/>
      <c r="CX973" s="196"/>
    </row>
    <row r="974" spans="1:102" ht="15" customHeight="1" x14ac:dyDescent="0.25">
      <c r="A974" s="220"/>
      <c r="B974" s="230"/>
      <c r="C974" s="223"/>
      <c r="D974" s="226"/>
      <c r="E974" s="228"/>
      <c r="F974" s="32" t="s">
        <v>33</v>
      </c>
      <c r="G974" s="44"/>
      <c r="H974" s="133"/>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134"/>
      <c r="AK974" s="182"/>
      <c r="AL974" s="182"/>
      <c r="AM974" s="182"/>
      <c r="AN974" s="182"/>
      <c r="AO974" s="182"/>
      <c r="AP974" s="182"/>
      <c r="AQ974" s="182"/>
      <c r="AR974" s="182"/>
      <c r="AS974" s="182"/>
      <c r="AT974" s="182"/>
      <c r="AU974" s="182"/>
      <c r="AV974" s="182"/>
      <c r="AW974" s="182"/>
      <c r="AX974" s="182"/>
      <c r="AY974" s="182"/>
      <c r="AZ974" s="182"/>
      <c r="BA974" s="182"/>
      <c r="BB974" s="182"/>
      <c r="BC974" s="182"/>
      <c r="BD974" s="182"/>
      <c r="BE974" s="182"/>
      <c r="BF974" s="182"/>
      <c r="BG974" s="182"/>
      <c r="BH974" s="182"/>
      <c r="BI974" s="182"/>
      <c r="BJ974" s="182"/>
      <c r="BK974" s="182"/>
      <c r="BL974" s="182"/>
      <c r="BM974" s="182"/>
      <c r="BN974" s="182"/>
      <c r="BO974" s="182"/>
      <c r="BP974" s="182"/>
      <c r="BQ974" s="182"/>
      <c r="BR974" s="182"/>
      <c r="BS974" s="182"/>
      <c r="BT974" s="182"/>
      <c r="BU974" s="182"/>
      <c r="BV974" s="182"/>
      <c r="BW974" s="182"/>
      <c r="BX974" s="182"/>
      <c r="BY974" s="182"/>
      <c r="BZ974" s="182"/>
      <c r="CA974" s="182"/>
      <c r="CB974" s="182"/>
      <c r="CC974" s="182"/>
      <c r="CD974" s="182"/>
      <c r="CE974" s="182"/>
      <c r="CF974" s="182"/>
      <c r="CG974" s="182"/>
      <c r="CH974" s="182"/>
      <c r="CI974" s="182"/>
      <c r="CJ974" s="182"/>
      <c r="CK974" s="182"/>
      <c r="CL974" s="182"/>
      <c r="CM974" s="182"/>
      <c r="CN974" s="182"/>
      <c r="CO974" s="182"/>
      <c r="CP974" s="182"/>
      <c r="CQ974" s="182"/>
      <c r="CR974" s="182"/>
      <c r="CS974" s="182"/>
      <c r="CT974" s="182"/>
      <c r="CU974" s="182"/>
      <c r="CV974" s="191"/>
      <c r="CW974" s="21"/>
      <c r="CX974" s="196"/>
    </row>
    <row r="975" spans="1:102" ht="15" customHeight="1" x14ac:dyDescent="0.25">
      <c r="A975" s="220"/>
      <c r="B975" s="230"/>
      <c r="C975" s="223"/>
      <c r="D975" s="226"/>
      <c r="E975" s="228"/>
      <c r="F975" s="47" t="s">
        <v>34</v>
      </c>
      <c r="G975" s="135" t="str">
        <f t="shared" ref="G975" si="228">IF(COUNTIF(I975:CV978,"&gt;0"),"Yes","No")</f>
        <v>No</v>
      </c>
      <c r="H975" s="135"/>
      <c r="I975" s="48"/>
      <c r="J975" s="48"/>
      <c r="K975" s="48"/>
      <c r="L975" s="48"/>
      <c r="M975" s="48"/>
      <c r="N975" s="48"/>
      <c r="O975" s="48"/>
      <c r="P975" s="48"/>
      <c r="Q975" s="48"/>
      <c r="R975" s="48"/>
      <c r="S975" s="48"/>
      <c r="T975" s="48"/>
      <c r="U975" s="48"/>
      <c r="V975" s="48"/>
      <c r="W975" s="48"/>
      <c r="X975" s="48"/>
      <c r="Y975" s="48"/>
      <c r="Z975" s="48"/>
      <c r="AA975" s="48"/>
      <c r="AB975" s="48"/>
      <c r="AC975" s="48"/>
      <c r="AD975" s="48"/>
      <c r="AE975" s="48"/>
      <c r="AF975" s="48"/>
      <c r="AG975" s="48"/>
      <c r="AH975" s="48"/>
      <c r="AI975" s="48"/>
      <c r="AJ975" s="136"/>
      <c r="AK975" s="183"/>
      <c r="AL975" s="183"/>
      <c r="AM975" s="183"/>
      <c r="AN975" s="183"/>
      <c r="AO975" s="183"/>
      <c r="AP975" s="183"/>
      <c r="AQ975" s="183"/>
      <c r="AR975" s="183"/>
      <c r="AS975" s="183"/>
      <c r="AT975" s="183"/>
      <c r="AU975" s="183"/>
      <c r="AV975" s="183"/>
      <c r="AW975" s="183"/>
      <c r="AX975" s="183"/>
      <c r="AY975" s="183"/>
      <c r="AZ975" s="183"/>
      <c r="BA975" s="183"/>
      <c r="BB975" s="183"/>
      <c r="BC975" s="183"/>
      <c r="BD975" s="183"/>
      <c r="BE975" s="183"/>
      <c r="BF975" s="183"/>
      <c r="BG975" s="183"/>
      <c r="BH975" s="183"/>
      <c r="BI975" s="183"/>
      <c r="BJ975" s="183"/>
      <c r="BK975" s="183"/>
      <c r="BL975" s="183"/>
      <c r="BM975" s="183"/>
      <c r="BN975" s="183"/>
      <c r="BO975" s="183"/>
      <c r="BP975" s="183"/>
      <c r="BQ975" s="183"/>
      <c r="BR975" s="183"/>
      <c r="BS975" s="183"/>
      <c r="BT975" s="183"/>
      <c r="BU975" s="183"/>
      <c r="BV975" s="183"/>
      <c r="BW975" s="183"/>
      <c r="BX975" s="183"/>
      <c r="BY975" s="183"/>
      <c r="BZ975" s="183"/>
      <c r="CA975" s="183"/>
      <c r="CB975" s="183"/>
      <c r="CC975" s="183"/>
      <c r="CD975" s="183"/>
      <c r="CE975" s="183"/>
      <c r="CF975" s="183"/>
      <c r="CG975" s="183"/>
      <c r="CH975" s="183"/>
      <c r="CI975" s="183"/>
      <c r="CJ975" s="183"/>
      <c r="CK975" s="183"/>
      <c r="CL975" s="183"/>
      <c r="CM975" s="183"/>
      <c r="CN975" s="183"/>
      <c r="CO975" s="183"/>
      <c r="CP975" s="183"/>
      <c r="CQ975" s="183"/>
      <c r="CR975" s="183"/>
      <c r="CS975" s="183"/>
      <c r="CT975" s="183"/>
      <c r="CU975" s="183"/>
      <c r="CV975" s="192"/>
      <c r="CW975" s="21"/>
      <c r="CX975" s="196"/>
    </row>
    <row r="976" spans="1:102" ht="15" customHeight="1" x14ac:dyDescent="0.25">
      <c r="A976" s="220"/>
      <c r="B976" s="230"/>
      <c r="C976" s="223"/>
      <c r="D976" s="226"/>
      <c r="E976" s="228"/>
      <c r="F976" s="47" t="s">
        <v>35</v>
      </c>
      <c r="G976" s="44"/>
      <c r="H976" s="135"/>
      <c r="I976" s="48"/>
      <c r="J976" s="48"/>
      <c r="K976" s="48"/>
      <c r="L976" s="48"/>
      <c r="M976" s="48"/>
      <c r="N976" s="48"/>
      <c r="O976" s="48"/>
      <c r="P976" s="48"/>
      <c r="Q976" s="48"/>
      <c r="R976" s="48"/>
      <c r="S976" s="48"/>
      <c r="T976" s="48"/>
      <c r="U976" s="48"/>
      <c r="V976" s="48"/>
      <c r="W976" s="48"/>
      <c r="X976" s="48"/>
      <c r="Y976" s="48"/>
      <c r="Z976" s="48"/>
      <c r="AA976" s="48"/>
      <c r="AB976" s="48"/>
      <c r="AC976" s="48"/>
      <c r="AD976" s="48"/>
      <c r="AE976" s="48"/>
      <c r="AF976" s="48"/>
      <c r="AG976" s="48"/>
      <c r="AH976" s="48"/>
      <c r="AI976" s="48"/>
      <c r="AJ976" s="136"/>
      <c r="AK976" s="183"/>
      <c r="AL976" s="183"/>
      <c r="AM976" s="183"/>
      <c r="AN976" s="183"/>
      <c r="AO976" s="183"/>
      <c r="AP976" s="183"/>
      <c r="AQ976" s="183"/>
      <c r="AR976" s="183"/>
      <c r="AS976" s="183"/>
      <c r="AT976" s="183"/>
      <c r="AU976" s="183"/>
      <c r="AV976" s="183"/>
      <c r="AW976" s="183"/>
      <c r="AX976" s="183"/>
      <c r="AY976" s="183"/>
      <c r="AZ976" s="183"/>
      <c r="BA976" s="183"/>
      <c r="BB976" s="183"/>
      <c r="BC976" s="183"/>
      <c r="BD976" s="183"/>
      <c r="BE976" s="183"/>
      <c r="BF976" s="183"/>
      <c r="BG976" s="183"/>
      <c r="BH976" s="183"/>
      <c r="BI976" s="183"/>
      <c r="BJ976" s="183"/>
      <c r="BK976" s="183"/>
      <c r="BL976" s="183"/>
      <c r="BM976" s="183"/>
      <c r="BN976" s="183"/>
      <c r="BO976" s="183"/>
      <c r="BP976" s="183"/>
      <c r="BQ976" s="183"/>
      <c r="BR976" s="183"/>
      <c r="BS976" s="183"/>
      <c r="BT976" s="183"/>
      <c r="BU976" s="183"/>
      <c r="BV976" s="183"/>
      <c r="BW976" s="183"/>
      <c r="BX976" s="183"/>
      <c r="BY976" s="183"/>
      <c r="BZ976" s="183"/>
      <c r="CA976" s="183"/>
      <c r="CB976" s="183"/>
      <c r="CC976" s="183"/>
      <c r="CD976" s="183"/>
      <c r="CE976" s="183"/>
      <c r="CF976" s="183"/>
      <c r="CG976" s="183"/>
      <c r="CH976" s="183"/>
      <c r="CI976" s="183"/>
      <c r="CJ976" s="183"/>
      <c r="CK976" s="183"/>
      <c r="CL976" s="183"/>
      <c r="CM976" s="183"/>
      <c r="CN976" s="183"/>
      <c r="CO976" s="183"/>
      <c r="CP976" s="183"/>
      <c r="CQ976" s="183"/>
      <c r="CR976" s="183"/>
      <c r="CS976" s="183"/>
      <c r="CT976" s="183"/>
      <c r="CU976" s="183"/>
      <c r="CV976" s="192"/>
      <c r="CW976" s="21"/>
      <c r="CX976" s="196"/>
    </row>
    <row r="977" spans="1:102" ht="15" customHeight="1" x14ac:dyDescent="0.25">
      <c r="A977" s="220"/>
      <c r="B977" s="230"/>
      <c r="C977" s="223"/>
      <c r="D977" s="226"/>
      <c r="E977" s="228"/>
      <c r="F977" s="47" t="s">
        <v>36</v>
      </c>
      <c r="G977" s="44"/>
      <c r="H977" s="135"/>
      <c r="I977" s="48"/>
      <c r="J977" s="48"/>
      <c r="K977" s="48"/>
      <c r="L977" s="48"/>
      <c r="M977" s="48"/>
      <c r="N977" s="48"/>
      <c r="O977" s="48"/>
      <c r="P977" s="48"/>
      <c r="Q977" s="48"/>
      <c r="R977" s="48"/>
      <c r="S977" s="48"/>
      <c r="T977" s="48"/>
      <c r="U977" s="48"/>
      <c r="V977" s="48"/>
      <c r="W977" s="48"/>
      <c r="X977" s="48"/>
      <c r="Y977" s="48"/>
      <c r="Z977" s="48"/>
      <c r="AA977" s="48"/>
      <c r="AB977" s="48"/>
      <c r="AC977" s="48"/>
      <c r="AD977" s="48"/>
      <c r="AE977" s="48"/>
      <c r="AF977" s="48"/>
      <c r="AG977" s="48"/>
      <c r="AH977" s="48"/>
      <c r="AI977" s="48"/>
      <c r="AJ977" s="136"/>
      <c r="AK977" s="183"/>
      <c r="AL977" s="183"/>
      <c r="AM977" s="183"/>
      <c r="AN977" s="183"/>
      <c r="AO977" s="183"/>
      <c r="AP977" s="183"/>
      <c r="AQ977" s="183"/>
      <c r="AR977" s="183"/>
      <c r="AS977" s="183"/>
      <c r="AT977" s="183"/>
      <c r="AU977" s="183"/>
      <c r="AV977" s="183"/>
      <c r="AW977" s="183"/>
      <c r="AX977" s="183"/>
      <c r="AY977" s="183"/>
      <c r="AZ977" s="183"/>
      <c r="BA977" s="183"/>
      <c r="BB977" s="183"/>
      <c r="BC977" s="183"/>
      <c r="BD977" s="183"/>
      <c r="BE977" s="183"/>
      <c r="BF977" s="183"/>
      <c r="BG977" s="183"/>
      <c r="BH977" s="183"/>
      <c r="BI977" s="183"/>
      <c r="BJ977" s="183"/>
      <c r="BK977" s="183"/>
      <c r="BL977" s="183"/>
      <c r="BM977" s="183"/>
      <c r="BN977" s="183"/>
      <c r="BO977" s="183"/>
      <c r="BP977" s="183"/>
      <c r="BQ977" s="183"/>
      <c r="BR977" s="183"/>
      <c r="BS977" s="183"/>
      <c r="BT977" s="183"/>
      <c r="BU977" s="183"/>
      <c r="BV977" s="183"/>
      <c r="BW977" s="183"/>
      <c r="BX977" s="183"/>
      <c r="BY977" s="183"/>
      <c r="BZ977" s="183"/>
      <c r="CA977" s="183"/>
      <c r="CB977" s="183"/>
      <c r="CC977" s="183"/>
      <c r="CD977" s="183"/>
      <c r="CE977" s="183"/>
      <c r="CF977" s="183"/>
      <c r="CG977" s="183"/>
      <c r="CH977" s="183"/>
      <c r="CI977" s="183"/>
      <c r="CJ977" s="183"/>
      <c r="CK977" s="183"/>
      <c r="CL977" s="183"/>
      <c r="CM977" s="183"/>
      <c r="CN977" s="183"/>
      <c r="CO977" s="183"/>
      <c r="CP977" s="183"/>
      <c r="CQ977" s="183"/>
      <c r="CR977" s="183"/>
      <c r="CS977" s="183"/>
      <c r="CT977" s="183"/>
      <c r="CU977" s="183"/>
      <c r="CV977" s="192"/>
      <c r="CW977" s="21"/>
      <c r="CX977" s="196"/>
    </row>
    <row r="978" spans="1:102" ht="15" customHeight="1" x14ac:dyDescent="0.25">
      <c r="A978" s="220"/>
      <c r="B978" s="230"/>
      <c r="C978" s="223"/>
      <c r="D978" s="226"/>
      <c r="E978" s="228"/>
      <c r="F978" s="47" t="s">
        <v>37</v>
      </c>
      <c r="G978" s="44"/>
      <c r="H978" s="135"/>
      <c r="I978" s="48"/>
      <c r="J978" s="48"/>
      <c r="K978" s="48"/>
      <c r="L978" s="48"/>
      <c r="M978" s="48"/>
      <c r="N978" s="48"/>
      <c r="O978" s="48"/>
      <c r="P978" s="48"/>
      <c r="Q978" s="48"/>
      <c r="R978" s="48"/>
      <c r="S978" s="48"/>
      <c r="T978" s="48"/>
      <c r="U978" s="48"/>
      <c r="V978" s="48"/>
      <c r="W978" s="48"/>
      <c r="X978" s="48"/>
      <c r="Y978" s="48"/>
      <c r="Z978" s="48"/>
      <c r="AA978" s="48"/>
      <c r="AB978" s="48"/>
      <c r="AC978" s="48"/>
      <c r="AD978" s="48"/>
      <c r="AE978" s="48"/>
      <c r="AF978" s="48"/>
      <c r="AG978" s="48"/>
      <c r="AH978" s="48"/>
      <c r="AI978" s="48"/>
      <c r="AJ978" s="136"/>
      <c r="AK978" s="183"/>
      <c r="AL978" s="183"/>
      <c r="AM978" s="183"/>
      <c r="AN978" s="183"/>
      <c r="AO978" s="183"/>
      <c r="AP978" s="183"/>
      <c r="AQ978" s="183"/>
      <c r="AR978" s="183"/>
      <c r="AS978" s="183"/>
      <c r="AT978" s="183"/>
      <c r="AU978" s="183"/>
      <c r="AV978" s="183"/>
      <c r="AW978" s="183"/>
      <c r="AX978" s="183"/>
      <c r="AY978" s="183"/>
      <c r="AZ978" s="183"/>
      <c r="BA978" s="183"/>
      <c r="BB978" s="183"/>
      <c r="BC978" s="183"/>
      <c r="BD978" s="183"/>
      <c r="BE978" s="183"/>
      <c r="BF978" s="183"/>
      <c r="BG978" s="183"/>
      <c r="BH978" s="183"/>
      <c r="BI978" s="183"/>
      <c r="BJ978" s="183"/>
      <c r="BK978" s="183"/>
      <c r="BL978" s="183"/>
      <c r="BM978" s="183"/>
      <c r="BN978" s="183"/>
      <c r="BO978" s="183"/>
      <c r="BP978" s="183"/>
      <c r="BQ978" s="183"/>
      <c r="BR978" s="183"/>
      <c r="BS978" s="183"/>
      <c r="BT978" s="183"/>
      <c r="BU978" s="183"/>
      <c r="BV978" s="183"/>
      <c r="BW978" s="183"/>
      <c r="BX978" s="183"/>
      <c r="BY978" s="183"/>
      <c r="BZ978" s="183"/>
      <c r="CA978" s="183"/>
      <c r="CB978" s="183"/>
      <c r="CC978" s="183"/>
      <c r="CD978" s="183"/>
      <c r="CE978" s="183"/>
      <c r="CF978" s="183"/>
      <c r="CG978" s="183"/>
      <c r="CH978" s="183"/>
      <c r="CI978" s="183"/>
      <c r="CJ978" s="183"/>
      <c r="CK978" s="183"/>
      <c r="CL978" s="183"/>
      <c r="CM978" s="183"/>
      <c r="CN978" s="183"/>
      <c r="CO978" s="183"/>
      <c r="CP978" s="183"/>
      <c r="CQ978" s="183"/>
      <c r="CR978" s="183"/>
      <c r="CS978" s="183"/>
      <c r="CT978" s="183"/>
      <c r="CU978" s="183"/>
      <c r="CV978" s="192"/>
      <c r="CW978" s="21"/>
      <c r="CX978" s="196"/>
    </row>
    <row r="979" spans="1:102" ht="15" customHeight="1" x14ac:dyDescent="0.25">
      <c r="A979" s="220"/>
      <c r="B979" s="230"/>
      <c r="C979" s="223"/>
      <c r="D979" s="226"/>
      <c r="E979" s="228"/>
      <c r="F979" s="49" t="s">
        <v>38</v>
      </c>
      <c r="G979" s="137" t="str">
        <f t="shared" ref="G979" si="229">IF(COUNTIF(I979:CV982,"&gt;0"),"Yes","No")</f>
        <v>No</v>
      </c>
      <c r="H979" s="137"/>
      <c r="I979" s="50"/>
      <c r="J979" s="50"/>
      <c r="K979" s="50"/>
      <c r="L979" s="50"/>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c r="AJ979" s="138"/>
      <c r="AK979" s="184"/>
      <c r="AL979" s="184"/>
      <c r="AM979" s="184"/>
      <c r="AN979" s="184"/>
      <c r="AO979" s="184"/>
      <c r="AP979" s="184"/>
      <c r="AQ979" s="184"/>
      <c r="AR979" s="184"/>
      <c r="AS979" s="184"/>
      <c r="AT979" s="184"/>
      <c r="AU979" s="184"/>
      <c r="AV979" s="184"/>
      <c r="AW979" s="184"/>
      <c r="AX979" s="184"/>
      <c r="AY979" s="184"/>
      <c r="AZ979" s="184"/>
      <c r="BA979" s="184"/>
      <c r="BB979" s="184"/>
      <c r="BC979" s="184"/>
      <c r="BD979" s="184"/>
      <c r="BE979" s="184"/>
      <c r="BF979" s="184"/>
      <c r="BG979" s="184"/>
      <c r="BH979" s="184"/>
      <c r="BI979" s="184"/>
      <c r="BJ979" s="184"/>
      <c r="BK979" s="184"/>
      <c r="BL979" s="184"/>
      <c r="BM979" s="184"/>
      <c r="BN979" s="184"/>
      <c r="BO979" s="184"/>
      <c r="BP979" s="184"/>
      <c r="BQ979" s="184"/>
      <c r="BR979" s="184"/>
      <c r="BS979" s="184"/>
      <c r="BT979" s="184"/>
      <c r="BU979" s="184"/>
      <c r="BV979" s="184"/>
      <c r="BW979" s="184"/>
      <c r="BX979" s="184"/>
      <c r="BY979" s="184"/>
      <c r="BZ979" s="184"/>
      <c r="CA979" s="184"/>
      <c r="CB979" s="184"/>
      <c r="CC979" s="184"/>
      <c r="CD979" s="184"/>
      <c r="CE979" s="184"/>
      <c r="CF979" s="184"/>
      <c r="CG979" s="184"/>
      <c r="CH979" s="184"/>
      <c r="CI979" s="184"/>
      <c r="CJ979" s="184"/>
      <c r="CK979" s="184"/>
      <c r="CL979" s="184"/>
      <c r="CM979" s="184"/>
      <c r="CN979" s="184"/>
      <c r="CO979" s="184"/>
      <c r="CP979" s="184"/>
      <c r="CQ979" s="184"/>
      <c r="CR979" s="184"/>
      <c r="CS979" s="184"/>
      <c r="CT979" s="184"/>
      <c r="CU979" s="184"/>
      <c r="CV979" s="193"/>
      <c r="CW979" s="21"/>
      <c r="CX979" s="196"/>
    </row>
    <row r="980" spans="1:102" ht="15" customHeight="1" x14ac:dyDescent="0.25">
      <c r="A980" s="220"/>
      <c r="B980" s="230"/>
      <c r="C980" s="223"/>
      <c r="D980" s="226"/>
      <c r="E980" s="228"/>
      <c r="F980" s="49" t="s">
        <v>39</v>
      </c>
      <c r="G980" s="44"/>
      <c r="H980" s="137"/>
      <c r="I980" s="50"/>
      <c r="J980" s="50"/>
      <c r="K980" s="50"/>
      <c r="L980" s="50"/>
      <c r="M980" s="50"/>
      <c r="N980" s="50"/>
      <c r="O980" s="50"/>
      <c r="P980" s="50"/>
      <c r="Q980" s="50"/>
      <c r="R980" s="50"/>
      <c r="S980" s="50"/>
      <c r="T980" s="50"/>
      <c r="U980" s="50"/>
      <c r="V980" s="50"/>
      <c r="W980" s="50"/>
      <c r="X980" s="50"/>
      <c r="Y980" s="50"/>
      <c r="Z980" s="50"/>
      <c r="AA980" s="50"/>
      <c r="AB980" s="50"/>
      <c r="AC980" s="50"/>
      <c r="AD980" s="50"/>
      <c r="AE980" s="50"/>
      <c r="AF980" s="50"/>
      <c r="AG980" s="50"/>
      <c r="AH980" s="50"/>
      <c r="AI980" s="50"/>
      <c r="AJ980" s="138"/>
      <c r="AK980" s="184"/>
      <c r="AL980" s="184"/>
      <c r="AM980" s="184"/>
      <c r="AN980" s="184"/>
      <c r="AO980" s="184"/>
      <c r="AP980" s="184"/>
      <c r="AQ980" s="184"/>
      <c r="AR980" s="184"/>
      <c r="AS980" s="184"/>
      <c r="AT980" s="184"/>
      <c r="AU980" s="184"/>
      <c r="AV980" s="184"/>
      <c r="AW980" s="184"/>
      <c r="AX980" s="184"/>
      <c r="AY980" s="184"/>
      <c r="AZ980" s="184"/>
      <c r="BA980" s="184"/>
      <c r="BB980" s="184"/>
      <c r="BC980" s="184"/>
      <c r="BD980" s="184"/>
      <c r="BE980" s="184"/>
      <c r="BF980" s="184"/>
      <c r="BG980" s="184"/>
      <c r="BH980" s="184"/>
      <c r="BI980" s="184"/>
      <c r="BJ980" s="184"/>
      <c r="BK980" s="184"/>
      <c r="BL980" s="184"/>
      <c r="BM980" s="184"/>
      <c r="BN980" s="184"/>
      <c r="BO980" s="184"/>
      <c r="BP980" s="184"/>
      <c r="BQ980" s="184"/>
      <c r="BR980" s="184"/>
      <c r="BS980" s="184"/>
      <c r="BT980" s="184"/>
      <c r="BU980" s="184"/>
      <c r="BV980" s="184"/>
      <c r="BW980" s="184"/>
      <c r="BX980" s="184"/>
      <c r="BY980" s="184"/>
      <c r="BZ980" s="184"/>
      <c r="CA980" s="184"/>
      <c r="CB980" s="184"/>
      <c r="CC980" s="184"/>
      <c r="CD980" s="184"/>
      <c r="CE980" s="184"/>
      <c r="CF980" s="184"/>
      <c r="CG980" s="184"/>
      <c r="CH980" s="184"/>
      <c r="CI980" s="184"/>
      <c r="CJ980" s="184"/>
      <c r="CK980" s="184"/>
      <c r="CL980" s="184"/>
      <c r="CM980" s="184"/>
      <c r="CN980" s="184"/>
      <c r="CO980" s="184"/>
      <c r="CP980" s="184"/>
      <c r="CQ980" s="184"/>
      <c r="CR980" s="184"/>
      <c r="CS980" s="184"/>
      <c r="CT980" s="184"/>
      <c r="CU980" s="184"/>
      <c r="CV980" s="193"/>
      <c r="CW980" s="21"/>
      <c r="CX980" s="196"/>
    </row>
    <row r="981" spans="1:102" ht="15" customHeight="1" x14ac:dyDescent="0.25">
      <c r="A981" s="220"/>
      <c r="B981" s="230"/>
      <c r="C981" s="223"/>
      <c r="D981" s="226"/>
      <c r="E981" s="228"/>
      <c r="F981" s="49" t="s">
        <v>40</v>
      </c>
      <c r="G981" s="44"/>
      <c r="H981" s="137"/>
      <c r="I981" s="50"/>
      <c r="J981" s="50"/>
      <c r="K981" s="50"/>
      <c r="L981" s="50"/>
      <c r="M981" s="50"/>
      <c r="N981" s="50"/>
      <c r="O981" s="50"/>
      <c r="P981" s="50"/>
      <c r="Q981" s="50"/>
      <c r="R981" s="50"/>
      <c r="S981" s="50"/>
      <c r="T981" s="50"/>
      <c r="U981" s="50"/>
      <c r="V981" s="50"/>
      <c r="W981" s="50"/>
      <c r="X981" s="50"/>
      <c r="Y981" s="50"/>
      <c r="Z981" s="50"/>
      <c r="AA981" s="50"/>
      <c r="AB981" s="50"/>
      <c r="AC981" s="50"/>
      <c r="AD981" s="50"/>
      <c r="AE981" s="50"/>
      <c r="AF981" s="50"/>
      <c r="AG981" s="50"/>
      <c r="AH981" s="50"/>
      <c r="AI981" s="50"/>
      <c r="AJ981" s="138"/>
      <c r="AK981" s="184"/>
      <c r="AL981" s="184"/>
      <c r="AM981" s="184"/>
      <c r="AN981" s="184"/>
      <c r="AO981" s="184"/>
      <c r="AP981" s="184"/>
      <c r="AQ981" s="184"/>
      <c r="AR981" s="184"/>
      <c r="AS981" s="184"/>
      <c r="AT981" s="184"/>
      <c r="AU981" s="184"/>
      <c r="AV981" s="184"/>
      <c r="AW981" s="184"/>
      <c r="AX981" s="184"/>
      <c r="AY981" s="184"/>
      <c r="AZ981" s="184"/>
      <c r="BA981" s="184"/>
      <c r="BB981" s="184"/>
      <c r="BC981" s="184"/>
      <c r="BD981" s="184"/>
      <c r="BE981" s="184"/>
      <c r="BF981" s="184"/>
      <c r="BG981" s="184"/>
      <c r="BH981" s="184"/>
      <c r="BI981" s="184"/>
      <c r="BJ981" s="184"/>
      <c r="BK981" s="184"/>
      <c r="BL981" s="184"/>
      <c r="BM981" s="184"/>
      <c r="BN981" s="184"/>
      <c r="BO981" s="184"/>
      <c r="BP981" s="184"/>
      <c r="BQ981" s="184"/>
      <c r="BR981" s="184"/>
      <c r="BS981" s="184"/>
      <c r="BT981" s="184"/>
      <c r="BU981" s="184"/>
      <c r="BV981" s="184"/>
      <c r="BW981" s="184"/>
      <c r="BX981" s="184"/>
      <c r="BY981" s="184"/>
      <c r="BZ981" s="184"/>
      <c r="CA981" s="184"/>
      <c r="CB981" s="184"/>
      <c r="CC981" s="184"/>
      <c r="CD981" s="184"/>
      <c r="CE981" s="184"/>
      <c r="CF981" s="184"/>
      <c r="CG981" s="184"/>
      <c r="CH981" s="184"/>
      <c r="CI981" s="184"/>
      <c r="CJ981" s="184"/>
      <c r="CK981" s="184"/>
      <c r="CL981" s="184"/>
      <c r="CM981" s="184"/>
      <c r="CN981" s="184"/>
      <c r="CO981" s="184"/>
      <c r="CP981" s="184"/>
      <c r="CQ981" s="184"/>
      <c r="CR981" s="184"/>
      <c r="CS981" s="184"/>
      <c r="CT981" s="184"/>
      <c r="CU981" s="184"/>
      <c r="CV981" s="193"/>
      <c r="CW981" s="21"/>
      <c r="CX981" s="196"/>
    </row>
    <row r="982" spans="1:102" ht="15" customHeight="1" x14ac:dyDescent="0.25">
      <c r="A982" s="220"/>
      <c r="B982" s="230"/>
      <c r="C982" s="223"/>
      <c r="D982" s="226"/>
      <c r="E982" s="228"/>
      <c r="F982" s="49" t="s">
        <v>41</v>
      </c>
      <c r="G982" s="44"/>
      <c r="H982" s="137"/>
      <c r="I982" s="50"/>
      <c r="J982" s="50"/>
      <c r="K982" s="50"/>
      <c r="L982" s="50"/>
      <c r="M982" s="50"/>
      <c r="N982" s="50"/>
      <c r="O982" s="50"/>
      <c r="P982" s="50"/>
      <c r="Q982" s="50"/>
      <c r="R982" s="50"/>
      <c r="S982" s="50"/>
      <c r="T982" s="50"/>
      <c r="U982" s="50"/>
      <c r="V982" s="50"/>
      <c r="W982" s="50"/>
      <c r="X982" s="50"/>
      <c r="Y982" s="50"/>
      <c r="Z982" s="50"/>
      <c r="AA982" s="50"/>
      <c r="AB982" s="50"/>
      <c r="AC982" s="50"/>
      <c r="AD982" s="50"/>
      <c r="AE982" s="50"/>
      <c r="AF982" s="50"/>
      <c r="AG982" s="50"/>
      <c r="AH982" s="50"/>
      <c r="AI982" s="50"/>
      <c r="AJ982" s="138"/>
      <c r="AK982" s="184"/>
      <c r="AL982" s="184"/>
      <c r="AM982" s="184"/>
      <c r="AN982" s="184"/>
      <c r="AO982" s="184"/>
      <c r="AP982" s="184"/>
      <c r="AQ982" s="184"/>
      <c r="AR982" s="184"/>
      <c r="AS982" s="184"/>
      <c r="AT982" s="184"/>
      <c r="AU982" s="184"/>
      <c r="AV982" s="184"/>
      <c r="AW982" s="184"/>
      <c r="AX982" s="184"/>
      <c r="AY982" s="184"/>
      <c r="AZ982" s="184"/>
      <c r="BA982" s="184"/>
      <c r="BB982" s="184"/>
      <c r="BC982" s="184"/>
      <c r="BD982" s="184"/>
      <c r="BE982" s="184"/>
      <c r="BF982" s="184"/>
      <c r="BG982" s="184"/>
      <c r="BH982" s="184"/>
      <c r="BI982" s="184"/>
      <c r="BJ982" s="184"/>
      <c r="BK982" s="184"/>
      <c r="BL982" s="184"/>
      <c r="BM982" s="184"/>
      <c r="BN982" s="184"/>
      <c r="BO982" s="184"/>
      <c r="BP982" s="184"/>
      <c r="BQ982" s="184"/>
      <c r="BR982" s="184"/>
      <c r="BS982" s="184"/>
      <c r="BT982" s="184"/>
      <c r="BU982" s="184"/>
      <c r="BV982" s="184"/>
      <c r="BW982" s="184"/>
      <c r="BX982" s="184"/>
      <c r="BY982" s="184"/>
      <c r="BZ982" s="184"/>
      <c r="CA982" s="184"/>
      <c r="CB982" s="184"/>
      <c r="CC982" s="184"/>
      <c r="CD982" s="184"/>
      <c r="CE982" s="184"/>
      <c r="CF982" s="184"/>
      <c r="CG982" s="184"/>
      <c r="CH982" s="184"/>
      <c r="CI982" s="184"/>
      <c r="CJ982" s="184"/>
      <c r="CK982" s="184"/>
      <c r="CL982" s="184"/>
      <c r="CM982" s="184"/>
      <c r="CN982" s="184"/>
      <c r="CO982" s="184"/>
      <c r="CP982" s="184"/>
      <c r="CQ982" s="184"/>
      <c r="CR982" s="184"/>
      <c r="CS982" s="184"/>
      <c r="CT982" s="184"/>
      <c r="CU982" s="184"/>
      <c r="CV982" s="193"/>
      <c r="CW982" s="21"/>
      <c r="CX982" s="196"/>
    </row>
    <row r="983" spans="1:102" ht="15" customHeight="1" x14ac:dyDescent="0.25">
      <c r="A983" s="220"/>
      <c r="B983" s="230"/>
      <c r="C983" s="223"/>
      <c r="D983" s="226"/>
      <c r="E983" s="228"/>
      <c r="F983" s="77" t="s">
        <v>42</v>
      </c>
      <c r="G983" s="139" t="str">
        <f t="shared" ref="G983" si="230">IF(COUNTIF(I983:CV986,"&gt;0"),"Yes","No")</f>
        <v>No</v>
      </c>
      <c r="H983" s="139"/>
      <c r="I983" s="78"/>
      <c r="J983" s="78"/>
      <c r="K983" s="78"/>
      <c r="L983" s="78"/>
      <c r="M983" s="78"/>
      <c r="N983" s="78"/>
      <c r="O983" s="78"/>
      <c r="P983" s="78"/>
      <c r="Q983" s="78"/>
      <c r="R983" s="78"/>
      <c r="S983" s="78"/>
      <c r="T983" s="78"/>
      <c r="U983" s="78"/>
      <c r="V983" s="78"/>
      <c r="W983" s="78"/>
      <c r="X983" s="78"/>
      <c r="Y983" s="78"/>
      <c r="Z983" s="78"/>
      <c r="AA983" s="78"/>
      <c r="AB983" s="78"/>
      <c r="AC983" s="78"/>
      <c r="AD983" s="78"/>
      <c r="AE983" s="78"/>
      <c r="AF983" s="78"/>
      <c r="AG983" s="78"/>
      <c r="AH983" s="78"/>
      <c r="AI983" s="78"/>
      <c r="AJ983" s="140"/>
      <c r="AK983" s="185"/>
      <c r="AL983" s="185"/>
      <c r="AM983" s="185"/>
      <c r="AN983" s="185"/>
      <c r="AO983" s="185"/>
      <c r="AP983" s="185"/>
      <c r="AQ983" s="185"/>
      <c r="AR983" s="185"/>
      <c r="AS983" s="185"/>
      <c r="AT983" s="185"/>
      <c r="AU983" s="185"/>
      <c r="AV983" s="185"/>
      <c r="AW983" s="185"/>
      <c r="AX983" s="185"/>
      <c r="AY983" s="185"/>
      <c r="AZ983" s="185"/>
      <c r="BA983" s="185"/>
      <c r="BB983" s="185"/>
      <c r="BC983" s="185"/>
      <c r="BD983" s="185"/>
      <c r="BE983" s="185"/>
      <c r="BF983" s="185"/>
      <c r="BG983" s="185"/>
      <c r="BH983" s="185"/>
      <c r="BI983" s="185"/>
      <c r="BJ983" s="185"/>
      <c r="BK983" s="185"/>
      <c r="BL983" s="185"/>
      <c r="BM983" s="185"/>
      <c r="BN983" s="185"/>
      <c r="BO983" s="185"/>
      <c r="BP983" s="185"/>
      <c r="BQ983" s="185"/>
      <c r="BR983" s="185"/>
      <c r="BS983" s="185"/>
      <c r="BT983" s="185"/>
      <c r="BU983" s="185"/>
      <c r="BV983" s="185"/>
      <c r="BW983" s="185"/>
      <c r="BX983" s="185"/>
      <c r="BY983" s="185"/>
      <c r="BZ983" s="185"/>
      <c r="CA983" s="185"/>
      <c r="CB983" s="185"/>
      <c r="CC983" s="185"/>
      <c r="CD983" s="185"/>
      <c r="CE983" s="185"/>
      <c r="CF983" s="185"/>
      <c r="CG983" s="185"/>
      <c r="CH983" s="185"/>
      <c r="CI983" s="185"/>
      <c r="CJ983" s="185"/>
      <c r="CK983" s="185"/>
      <c r="CL983" s="185"/>
      <c r="CM983" s="185"/>
      <c r="CN983" s="185"/>
      <c r="CO983" s="185"/>
      <c r="CP983" s="185"/>
      <c r="CQ983" s="185"/>
      <c r="CR983" s="185"/>
      <c r="CS983" s="185"/>
      <c r="CT983" s="185"/>
      <c r="CU983" s="185"/>
      <c r="CV983" s="194"/>
      <c r="CW983" s="21"/>
      <c r="CX983" s="196"/>
    </row>
    <row r="984" spans="1:102" ht="15" customHeight="1" x14ac:dyDescent="0.25">
      <c r="A984" s="220"/>
      <c r="B984" s="230"/>
      <c r="C984" s="223"/>
      <c r="D984" s="226"/>
      <c r="E984" s="228"/>
      <c r="F984" s="77" t="s">
        <v>43</v>
      </c>
      <c r="G984" s="44"/>
      <c r="H984" s="139"/>
      <c r="I984" s="78"/>
      <c r="J984" s="78"/>
      <c r="K984" s="78"/>
      <c r="L984" s="78"/>
      <c r="M984" s="78"/>
      <c r="N984" s="78"/>
      <c r="O984" s="78"/>
      <c r="P984" s="78"/>
      <c r="Q984" s="78"/>
      <c r="R984" s="78"/>
      <c r="S984" s="78"/>
      <c r="T984" s="78"/>
      <c r="U984" s="78"/>
      <c r="V984" s="78"/>
      <c r="W984" s="78"/>
      <c r="X984" s="78"/>
      <c r="Y984" s="78"/>
      <c r="Z984" s="78"/>
      <c r="AA984" s="78"/>
      <c r="AB984" s="78"/>
      <c r="AC984" s="78"/>
      <c r="AD984" s="78"/>
      <c r="AE984" s="78"/>
      <c r="AF984" s="78"/>
      <c r="AG984" s="78"/>
      <c r="AH984" s="78"/>
      <c r="AI984" s="78"/>
      <c r="AJ984" s="140"/>
      <c r="AK984" s="185"/>
      <c r="AL984" s="185"/>
      <c r="AM984" s="185"/>
      <c r="AN984" s="185"/>
      <c r="AO984" s="185"/>
      <c r="AP984" s="185"/>
      <c r="AQ984" s="185"/>
      <c r="AR984" s="185"/>
      <c r="AS984" s="185"/>
      <c r="AT984" s="185"/>
      <c r="AU984" s="185"/>
      <c r="AV984" s="185"/>
      <c r="AW984" s="185"/>
      <c r="AX984" s="185"/>
      <c r="AY984" s="185"/>
      <c r="AZ984" s="185"/>
      <c r="BA984" s="185"/>
      <c r="BB984" s="185"/>
      <c r="BC984" s="185"/>
      <c r="BD984" s="185"/>
      <c r="BE984" s="185"/>
      <c r="BF984" s="185"/>
      <c r="BG984" s="185"/>
      <c r="BH984" s="185"/>
      <c r="BI984" s="185"/>
      <c r="BJ984" s="185"/>
      <c r="BK984" s="185"/>
      <c r="BL984" s="185"/>
      <c r="BM984" s="185"/>
      <c r="BN984" s="185"/>
      <c r="BO984" s="185"/>
      <c r="BP984" s="185"/>
      <c r="BQ984" s="185"/>
      <c r="BR984" s="185"/>
      <c r="BS984" s="185"/>
      <c r="BT984" s="185"/>
      <c r="BU984" s="185"/>
      <c r="BV984" s="185"/>
      <c r="BW984" s="185"/>
      <c r="BX984" s="185"/>
      <c r="BY984" s="185"/>
      <c r="BZ984" s="185"/>
      <c r="CA984" s="185"/>
      <c r="CB984" s="185"/>
      <c r="CC984" s="185"/>
      <c r="CD984" s="185"/>
      <c r="CE984" s="185"/>
      <c r="CF984" s="185"/>
      <c r="CG984" s="185"/>
      <c r="CH984" s="185"/>
      <c r="CI984" s="185"/>
      <c r="CJ984" s="185"/>
      <c r="CK984" s="185"/>
      <c r="CL984" s="185"/>
      <c r="CM984" s="185"/>
      <c r="CN984" s="185"/>
      <c r="CO984" s="185"/>
      <c r="CP984" s="185"/>
      <c r="CQ984" s="185"/>
      <c r="CR984" s="185"/>
      <c r="CS984" s="185"/>
      <c r="CT984" s="185"/>
      <c r="CU984" s="185"/>
      <c r="CV984" s="194"/>
      <c r="CW984" s="21"/>
      <c r="CX984" s="196"/>
    </row>
    <row r="985" spans="1:102" ht="15" customHeight="1" x14ac:dyDescent="0.25">
      <c r="A985" s="220"/>
      <c r="B985" s="230"/>
      <c r="C985" s="223"/>
      <c r="D985" s="226"/>
      <c r="E985" s="228"/>
      <c r="F985" s="77" t="s">
        <v>44</v>
      </c>
      <c r="G985" s="44"/>
      <c r="H985" s="139"/>
      <c r="I985" s="78"/>
      <c r="J985" s="78"/>
      <c r="K985" s="78"/>
      <c r="L985" s="78"/>
      <c r="M985" s="78"/>
      <c r="N985" s="78"/>
      <c r="O985" s="78"/>
      <c r="P985" s="78"/>
      <c r="Q985" s="78"/>
      <c r="R985" s="78"/>
      <c r="S985" s="78"/>
      <c r="T985" s="78"/>
      <c r="U985" s="78"/>
      <c r="V985" s="78"/>
      <c r="W985" s="78"/>
      <c r="X985" s="78"/>
      <c r="Y985" s="78"/>
      <c r="Z985" s="78"/>
      <c r="AA985" s="78"/>
      <c r="AB985" s="78"/>
      <c r="AC985" s="78"/>
      <c r="AD985" s="78"/>
      <c r="AE985" s="78"/>
      <c r="AF985" s="78"/>
      <c r="AG985" s="78"/>
      <c r="AH985" s="78"/>
      <c r="AI985" s="78"/>
      <c r="AJ985" s="140"/>
      <c r="AK985" s="185"/>
      <c r="AL985" s="185"/>
      <c r="AM985" s="185"/>
      <c r="AN985" s="185"/>
      <c r="AO985" s="185"/>
      <c r="AP985" s="185"/>
      <c r="AQ985" s="185"/>
      <c r="AR985" s="185"/>
      <c r="AS985" s="185"/>
      <c r="AT985" s="185"/>
      <c r="AU985" s="185"/>
      <c r="AV985" s="185"/>
      <c r="AW985" s="185"/>
      <c r="AX985" s="185"/>
      <c r="AY985" s="185"/>
      <c r="AZ985" s="185"/>
      <c r="BA985" s="185"/>
      <c r="BB985" s="185"/>
      <c r="BC985" s="185"/>
      <c r="BD985" s="185"/>
      <c r="BE985" s="185"/>
      <c r="BF985" s="185"/>
      <c r="BG985" s="185"/>
      <c r="BH985" s="185"/>
      <c r="BI985" s="185"/>
      <c r="BJ985" s="185"/>
      <c r="BK985" s="185"/>
      <c r="BL985" s="185"/>
      <c r="BM985" s="185"/>
      <c r="BN985" s="185"/>
      <c r="BO985" s="185"/>
      <c r="BP985" s="185"/>
      <c r="BQ985" s="185"/>
      <c r="BR985" s="185"/>
      <c r="BS985" s="185"/>
      <c r="BT985" s="185"/>
      <c r="BU985" s="185"/>
      <c r="BV985" s="185"/>
      <c r="BW985" s="185"/>
      <c r="BX985" s="185"/>
      <c r="BY985" s="185"/>
      <c r="BZ985" s="185"/>
      <c r="CA985" s="185"/>
      <c r="CB985" s="185"/>
      <c r="CC985" s="185"/>
      <c r="CD985" s="185"/>
      <c r="CE985" s="185"/>
      <c r="CF985" s="185"/>
      <c r="CG985" s="185"/>
      <c r="CH985" s="185"/>
      <c r="CI985" s="185"/>
      <c r="CJ985" s="185"/>
      <c r="CK985" s="185"/>
      <c r="CL985" s="185"/>
      <c r="CM985" s="185"/>
      <c r="CN985" s="185"/>
      <c r="CO985" s="185"/>
      <c r="CP985" s="185"/>
      <c r="CQ985" s="185"/>
      <c r="CR985" s="185"/>
      <c r="CS985" s="185"/>
      <c r="CT985" s="185"/>
      <c r="CU985" s="185"/>
      <c r="CV985" s="194"/>
      <c r="CW985" s="21"/>
      <c r="CX985" s="196"/>
    </row>
    <row r="986" spans="1:102" ht="15" customHeight="1" thickBot="1" x14ac:dyDescent="0.3">
      <c r="A986" s="221"/>
      <c r="B986" s="231"/>
      <c r="C986" s="224"/>
      <c r="D986" s="227"/>
      <c r="E986" s="228"/>
      <c r="F986" s="79" t="s">
        <v>45</v>
      </c>
      <c r="G986" s="44"/>
      <c r="H986" s="141"/>
      <c r="I986" s="80"/>
      <c r="J986" s="80"/>
      <c r="K986" s="80"/>
      <c r="L986" s="80"/>
      <c r="M986" s="80"/>
      <c r="N986" s="80"/>
      <c r="O986" s="80"/>
      <c r="P986" s="80"/>
      <c r="Q986" s="80"/>
      <c r="R986" s="80"/>
      <c r="S986" s="80"/>
      <c r="T986" s="80"/>
      <c r="U986" s="80"/>
      <c r="V986" s="80"/>
      <c r="W986" s="80"/>
      <c r="X986" s="80"/>
      <c r="Y986" s="80"/>
      <c r="Z986" s="80"/>
      <c r="AA986" s="80"/>
      <c r="AB986" s="80"/>
      <c r="AC986" s="80"/>
      <c r="AD986" s="80"/>
      <c r="AE986" s="80"/>
      <c r="AF986" s="80"/>
      <c r="AG986" s="80"/>
      <c r="AH986" s="80"/>
      <c r="AI986" s="80"/>
      <c r="AJ986" s="142"/>
      <c r="AK986" s="186"/>
      <c r="AL986" s="186"/>
      <c r="AM986" s="186"/>
      <c r="AN986" s="186"/>
      <c r="AO986" s="186"/>
      <c r="AP986" s="186"/>
      <c r="AQ986" s="186"/>
      <c r="AR986" s="186"/>
      <c r="AS986" s="186"/>
      <c r="AT986" s="186"/>
      <c r="AU986" s="186"/>
      <c r="AV986" s="186"/>
      <c r="AW986" s="186"/>
      <c r="AX986" s="186"/>
      <c r="AY986" s="186"/>
      <c r="AZ986" s="186"/>
      <c r="BA986" s="186"/>
      <c r="BB986" s="186"/>
      <c r="BC986" s="186"/>
      <c r="BD986" s="186"/>
      <c r="BE986" s="186"/>
      <c r="BF986" s="186"/>
      <c r="BG986" s="186"/>
      <c r="BH986" s="186"/>
      <c r="BI986" s="186"/>
      <c r="BJ986" s="186"/>
      <c r="BK986" s="186"/>
      <c r="BL986" s="186"/>
      <c r="BM986" s="186"/>
      <c r="BN986" s="186"/>
      <c r="BO986" s="186"/>
      <c r="BP986" s="186"/>
      <c r="BQ986" s="186"/>
      <c r="BR986" s="186"/>
      <c r="BS986" s="186"/>
      <c r="BT986" s="186"/>
      <c r="BU986" s="186"/>
      <c r="BV986" s="186"/>
      <c r="BW986" s="186"/>
      <c r="BX986" s="186"/>
      <c r="BY986" s="186"/>
      <c r="BZ986" s="186"/>
      <c r="CA986" s="186"/>
      <c r="CB986" s="186"/>
      <c r="CC986" s="186"/>
      <c r="CD986" s="186"/>
      <c r="CE986" s="186"/>
      <c r="CF986" s="186"/>
      <c r="CG986" s="186"/>
      <c r="CH986" s="186"/>
      <c r="CI986" s="186"/>
      <c r="CJ986" s="186"/>
      <c r="CK986" s="186"/>
      <c r="CL986" s="186"/>
      <c r="CM986" s="186"/>
      <c r="CN986" s="186"/>
      <c r="CO986" s="186"/>
      <c r="CP986" s="186"/>
      <c r="CQ986" s="186"/>
      <c r="CR986" s="186"/>
      <c r="CS986" s="186"/>
      <c r="CT986" s="186"/>
      <c r="CU986" s="186"/>
      <c r="CV986" s="195"/>
      <c r="CW986" s="21"/>
      <c r="CX986" s="196"/>
    </row>
    <row r="987" spans="1:102" ht="15" customHeight="1" thickBot="1" x14ac:dyDescent="0.3">
      <c r="A987" s="219"/>
      <c r="B987" s="158" t="s">
        <v>15</v>
      </c>
      <c r="C987" s="222"/>
      <c r="D987" s="225"/>
      <c r="E987" s="228"/>
      <c r="F987" s="51" t="s">
        <v>16</v>
      </c>
      <c r="G987" s="22" t="str">
        <f t="shared" ref="G987" si="231">IF(COUNTIF(I987:CV990,"&gt;0"),"Yes","No")</f>
        <v>No</v>
      </c>
      <c r="H987" s="126"/>
      <c r="I987" s="113"/>
      <c r="J987" s="112"/>
      <c r="K987" s="112"/>
      <c r="L987" s="112"/>
      <c r="M987" s="112"/>
      <c r="N987" s="113"/>
      <c r="O987" s="113"/>
      <c r="P987" s="113"/>
      <c r="Q987" s="113"/>
      <c r="R987" s="113"/>
      <c r="S987" s="113"/>
      <c r="T987" s="113"/>
      <c r="U987" s="113"/>
      <c r="V987" s="113"/>
      <c r="W987" s="113"/>
      <c r="X987" s="113"/>
      <c r="Y987" s="113"/>
      <c r="Z987" s="113"/>
      <c r="AA987" s="113"/>
      <c r="AB987" s="113"/>
      <c r="AC987" s="113"/>
      <c r="AD987" s="113"/>
      <c r="AE987" s="113"/>
      <c r="AF987" s="113"/>
      <c r="AG987" s="113"/>
      <c r="AH987" s="113"/>
      <c r="AI987" s="113"/>
      <c r="AJ987" s="127"/>
      <c r="AK987" s="178"/>
      <c r="AL987" s="178"/>
      <c r="AM987" s="178"/>
      <c r="AN987" s="178"/>
      <c r="AO987" s="178"/>
      <c r="AP987" s="178"/>
      <c r="AQ987" s="178"/>
      <c r="AR987" s="178"/>
      <c r="AS987" s="178"/>
      <c r="AT987" s="178"/>
      <c r="AU987" s="178"/>
      <c r="AV987" s="178"/>
      <c r="AW987" s="178"/>
      <c r="AX987" s="178"/>
      <c r="AY987" s="178"/>
      <c r="AZ987" s="178"/>
      <c r="BA987" s="178"/>
      <c r="BB987" s="178"/>
      <c r="BC987" s="178"/>
      <c r="BD987" s="178"/>
      <c r="BE987" s="178"/>
      <c r="BF987" s="178"/>
      <c r="BG987" s="178"/>
      <c r="BH987" s="178"/>
      <c r="BI987" s="178"/>
      <c r="BJ987" s="178"/>
      <c r="BK987" s="178"/>
      <c r="BL987" s="178"/>
      <c r="BM987" s="178"/>
      <c r="BN987" s="178"/>
      <c r="BO987" s="178"/>
      <c r="BP987" s="178"/>
      <c r="BQ987" s="178"/>
      <c r="BR987" s="178"/>
      <c r="BS987" s="178"/>
      <c r="BT987" s="178"/>
      <c r="BU987" s="178"/>
      <c r="BV987" s="178"/>
      <c r="BW987" s="178"/>
      <c r="BX987" s="178"/>
      <c r="BY987" s="178"/>
      <c r="BZ987" s="178"/>
      <c r="CA987" s="178"/>
      <c r="CB987" s="178"/>
      <c r="CC987" s="178"/>
      <c r="CD987" s="178"/>
      <c r="CE987" s="178"/>
      <c r="CF987" s="178"/>
      <c r="CG987" s="178"/>
      <c r="CH987" s="178"/>
      <c r="CI987" s="178"/>
      <c r="CJ987" s="178"/>
      <c r="CK987" s="178"/>
      <c r="CL987" s="178"/>
      <c r="CM987" s="178"/>
      <c r="CN987" s="178"/>
      <c r="CO987" s="178"/>
      <c r="CP987" s="178"/>
      <c r="CQ987" s="178"/>
      <c r="CR987" s="178"/>
      <c r="CS987" s="178"/>
      <c r="CT987" s="178"/>
      <c r="CU987" s="178"/>
      <c r="CV987" s="187"/>
      <c r="CW987" s="21"/>
      <c r="CX987" s="196"/>
    </row>
    <row r="988" spans="1:102" ht="15" customHeight="1" thickBot="1" x14ac:dyDescent="0.3">
      <c r="A988" s="220"/>
      <c r="B988" s="159"/>
      <c r="C988" s="223"/>
      <c r="D988" s="226"/>
      <c r="E988" s="228"/>
      <c r="F988" s="29" t="s">
        <v>18</v>
      </c>
      <c r="G988" s="44"/>
      <c r="H988" s="126"/>
      <c r="I988" s="27"/>
      <c r="J988" s="110"/>
      <c r="K988" s="110"/>
      <c r="L988" s="110"/>
      <c r="M988" s="110"/>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128"/>
      <c r="AK988" s="179"/>
      <c r="AL988" s="179"/>
      <c r="AM988" s="179"/>
      <c r="AN988" s="179"/>
      <c r="AO988" s="179"/>
      <c r="AP988" s="179"/>
      <c r="AQ988" s="179"/>
      <c r="AR988" s="179"/>
      <c r="AS988" s="179"/>
      <c r="AT988" s="179"/>
      <c r="AU988" s="179"/>
      <c r="AV988" s="179"/>
      <c r="AW988" s="179"/>
      <c r="AX988" s="179"/>
      <c r="AY988" s="179"/>
      <c r="AZ988" s="179"/>
      <c r="BA988" s="179"/>
      <c r="BB988" s="179"/>
      <c r="BC988" s="179"/>
      <c r="BD988" s="179"/>
      <c r="BE988" s="179"/>
      <c r="BF988" s="179"/>
      <c r="BG988" s="179"/>
      <c r="BH988" s="179"/>
      <c r="BI988" s="179"/>
      <c r="BJ988" s="179"/>
      <c r="BK988" s="179"/>
      <c r="BL988" s="179"/>
      <c r="BM988" s="179"/>
      <c r="BN988" s="179"/>
      <c r="BO988" s="179"/>
      <c r="BP988" s="179"/>
      <c r="BQ988" s="179"/>
      <c r="BR988" s="179"/>
      <c r="BS988" s="179"/>
      <c r="BT988" s="179"/>
      <c r="BU988" s="179"/>
      <c r="BV988" s="179"/>
      <c r="BW988" s="179"/>
      <c r="BX988" s="179"/>
      <c r="BY988" s="179"/>
      <c r="BZ988" s="179"/>
      <c r="CA988" s="179"/>
      <c r="CB988" s="179"/>
      <c r="CC988" s="179"/>
      <c r="CD988" s="179"/>
      <c r="CE988" s="179"/>
      <c r="CF988" s="179"/>
      <c r="CG988" s="179"/>
      <c r="CH988" s="179"/>
      <c r="CI988" s="179"/>
      <c r="CJ988" s="179"/>
      <c r="CK988" s="179"/>
      <c r="CL988" s="179"/>
      <c r="CM988" s="179"/>
      <c r="CN988" s="179"/>
      <c r="CO988" s="179"/>
      <c r="CP988" s="179"/>
      <c r="CQ988" s="179"/>
      <c r="CR988" s="179"/>
      <c r="CS988" s="179"/>
      <c r="CT988" s="179"/>
      <c r="CU988" s="179"/>
      <c r="CV988" s="188"/>
      <c r="CW988" s="21"/>
      <c r="CX988" s="196"/>
    </row>
    <row r="989" spans="1:102" ht="15" customHeight="1" thickBot="1" x14ac:dyDescent="0.3">
      <c r="A989" s="220"/>
      <c r="B989" s="158" t="s">
        <v>19</v>
      </c>
      <c r="C989" s="223"/>
      <c r="D989" s="226"/>
      <c r="E989" s="228"/>
      <c r="F989" s="29" t="s">
        <v>20</v>
      </c>
      <c r="G989" s="44"/>
      <c r="H989" s="126"/>
      <c r="I989" s="27"/>
      <c r="J989" s="110"/>
      <c r="K989" s="110"/>
      <c r="L989" s="110"/>
      <c r="M989" s="110"/>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128"/>
      <c r="AK989" s="179"/>
      <c r="AL989" s="179"/>
      <c r="AM989" s="179"/>
      <c r="AN989" s="179"/>
      <c r="AO989" s="179"/>
      <c r="AP989" s="179"/>
      <c r="AQ989" s="179"/>
      <c r="AR989" s="179"/>
      <c r="AS989" s="179"/>
      <c r="AT989" s="179"/>
      <c r="AU989" s="179"/>
      <c r="AV989" s="179"/>
      <c r="AW989" s="179"/>
      <c r="AX989" s="179"/>
      <c r="AY989" s="179"/>
      <c r="AZ989" s="179"/>
      <c r="BA989" s="179"/>
      <c r="BB989" s="179"/>
      <c r="BC989" s="179"/>
      <c r="BD989" s="179"/>
      <c r="BE989" s="179"/>
      <c r="BF989" s="179"/>
      <c r="BG989" s="179"/>
      <c r="BH989" s="179"/>
      <c r="BI989" s="179"/>
      <c r="BJ989" s="179"/>
      <c r="BK989" s="179"/>
      <c r="BL989" s="179"/>
      <c r="BM989" s="179"/>
      <c r="BN989" s="179"/>
      <c r="BO989" s="179"/>
      <c r="BP989" s="179"/>
      <c r="BQ989" s="179"/>
      <c r="BR989" s="179"/>
      <c r="BS989" s="179"/>
      <c r="BT989" s="179"/>
      <c r="BU989" s="179"/>
      <c r="BV989" s="179"/>
      <c r="BW989" s="179"/>
      <c r="BX989" s="179"/>
      <c r="BY989" s="179"/>
      <c r="BZ989" s="179"/>
      <c r="CA989" s="179"/>
      <c r="CB989" s="179"/>
      <c r="CC989" s="179"/>
      <c r="CD989" s="179"/>
      <c r="CE989" s="179"/>
      <c r="CF989" s="179"/>
      <c r="CG989" s="179"/>
      <c r="CH989" s="179"/>
      <c r="CI989" s="179"/>
      <c r="CJ989" s="179"/>
      <c r="CK989" s="179"/>
      <c r="CL989" s="179"/>
      <c r="CM989" s="179"/>
      <c r="CN989" s="179"/>
      <c r="CO989" s="179"/>
      <c r="CP989" s="179"/>
      <c r="CQ989" s="179"/>
      <c r="CR989" s="179"/>
      <c r="CS989" s="179"/>
      <c r="CT989" s="179"/>
      <c r="CU989" s="179"/>
      <c r="CV989" s="188"/>
      <c r="CW989" s="21"/>
      <c r="CX989" s="196"/>
    </row>
    <row r="990" spans="1:102" ht="15" customHeight="1" thickBot="1" x14ac:dyDescent="0.3">
      <c r="A990" s="220"/>
      <c r="B990" s="160"/>
      <c r="C990" s="223"/>
      <c r="D990" s="226"/>
      <c r="E990" s="228"/>
      <c r="F990" s="29" t="s">
        <v>21</v>
      </c>
      <c r="G990" s="44"/>
      <c r="H990" s="126"/>
      <c r="I990" s="27"/>
      <c r="J990" s="110"/>
      <c r="K990" s="110"/>
      <c r="L990" s="110"/>
      <c r="M990" s="110"/>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128"/>
      <c r="AK990" s="179"/>
      <c r="AL990" s="179"/>
      <c r="AM990" s="179"/>
      <c r="AN990" s="179"/>
      <c r="AO990" s="179"/>
      <c r="AP990" s="179"/>
      <c r="AQ990" s="179"/>
      <c r="AR990" s="179"/>
      <c r="AS990" s="179"/>
      <c r="AT990" s="179"/>
      <c r="AU990" s="179"/>
      <c r="AV990" s="179"/>
      <c r="AW990" s="179"/>
      <c r="AX990" s="179"/>
      <c r="AY990" s="179"/>
      <c r="AZ990" s="179"/>
      <c r="BA990" s="179"/>
      <c r="BB990" s="179"/>
      <c r="BC990" s="179"/>
      <c r="BD990" s="179"/>
      <c r="BE990" s="179"/>
      <c r="BF990" s="179"/>
      <c r="BG990" s="179"/>
      <c r="BH990" s="179"/>
      <c r="BI990" s="179"/>
      <c r="BJ990" s="179"/>
      <c r="BK990" s="179"/>
      <c r="BL990" s="179"/>
      <c r="BM990" s="179"/>
      <c r="BN990" s="179"/>
      <c r="BO990" s="179"/>
      <c r="BP990" s="179"/>
      <c r="BQ990" s="179"/>
      <c r="BR990" s="179"/>
      <c r="BS990" s="179"/>
      <c r="BT990" s="179"/>
      <c r="BU990" s="179"/>
      <c r="BV990" s="179"/>
      <c r="BW990" s="179"/>
      <c r="BX990" s="179"/>
      <c r="BY990" s="179"/>
      <c r="BZ990" s="179"/>
      <c r="CA990" s="179"/>
      <c r="CB990" s="179"/>
      <c r="CC990" s="179"/>
      <c r="CD990" s="179"/>
      <c r="CE990" s="179"/>
      <c r="CF990" s="179"/>
      <c r="CG990" s="179"/>
      <c r="CH990" s="179"/>
      <c r="CI990" s="179"/>
      <c r="CJ990" s="179"/>
      <c r="CK990" s="179"/>
      <c r="CL990" s="179"/>
      <c r="CM990" s="179"/>
      <c r="CN990" s="179"/>
      <c r="CO990" s="179"/>
      <c r="CP990" s="179"/>
      <c r="CQ990" s="179"/>
      <c r="CR990" s="179"/>
      <c r="CS990" s="179"/>
      <c r="CT990" s="179"/>
      <c r="CU990" s="179"/>
      <c r="CV990" s="188"/>
      <c r="CW990" s="21"/>
      <c r="CX990" s="196"/>
    </row>
    <row r="991" spans="1:102" ht="15" customHeight="1" x14ac:dyDescent="0.25">
      <c r="A991" s="220"/>
      <c r="B991" s="229"/>
      <c r="C991" s="223"/>
      <c r="D991" s="226"/>
      <c r="E991" s="228"/>
      <c r="F991" s="30" t="s">
        <v>22</v>
      </c>
      <c r="G991" s="129" t="str">
        <f t="shared" ref="G991" si="232">IF(COUNTIF(I991:CV994,"&gt;0"),"Yes","No")</f>
        <v>No</v>
      </c>
      <c r="H991" s="129"/>
      <c r="I991" s="28"/>
      <c r="J991" s="111"/>
      <c r="K991" s="111"/>
      <c r="L991" s="111"/>
      <c r="M991" s="111"/>
      <c r="N991" s="28"/>
      <c r="O991" s="28"/>
      <c r="P991" s="28"/>
      <c r="Q991" s="28"/>
      <c r="R991" s="28"/>
      <c r="S991" s="28"/>
      <c r="T991" s="28"/>
      <c r="U991" s="28"/>
      <c r="V991" s="28"/>
      <c r="W991" s="28"/>
      <c r="X991" s="28"/>
      <c r="Y991" s="28"/>
      <c r="Z991" s="28"/>
      <c r="AA991" s="28"/>
      <c r="AB991" s="28"/>
      <c r="AC991" s="28"/>
      <c r="AD991" s="28"/>
      <c r="AE991" s="28"/>
      <c r="AF991" s="28"/>
      <c r="AG991" s="28"/>
      <c r="AH991" s="28"/>
      <c r="AI991" s="28"/>
      <c r="AJ991" s="130"/>
      <c r="AK991" s="180"/>
      <c r="AL991" s="180"/>
      <c r="AM991" s="180"/>
      <c r="AN991" s="180"/>
      <c r="AO991" s="180"/>
      <c r="AP991" s="180"/>
      <c r="AQ991" s="180"/>
      <c r="AR991" s="180"/>
      <c r="AS991" s="180"/>
      <c r="AT991" s="180"/>
      <c r="AU991" s="180"/>
      <c r="AV991" s="180"/>
      <c r="AW991" s="180"/>
      <c r="AX991" s="180"/>
      <c r="AY991" s="180"/>
      <c r="AZ991" s="180"/>
      <c r="BA991" s="180"/>
      <c r="BB991" s="180"/>
      <c r="BC991" s="180"/>
      <c r="BD991" s="180"/>
      <c r="BE991" s="180"/>
      <c r="BF991" s="180"/>
      <c r="BG991" s="180"/>
      <c r="BH991" s="180"/>
      <c r="BI991" s="180"/>
      <c r="BJ991" s="180"/>
      <c r="BK991" s="180"/>
      <c r="BL991" s="180"/>
      <c r="BM991" s="180"/>
      <c r="BN991" s="180"/>
      <c r="BO991" s="180"/>
      <c r="BP991" s="180"/>
      <c r="BQ991" s="180"/>
      <c r="BR991" s="180"/>
      <c r="BS991" s="180"/>
      <c r="BT991" s="180"/>
      <c r="BU991" s="180"/>
      <c r="BV991" s="180"/>
      <c r="BW991" s="180"/>
      <c r="BX991" s="180"/>
      <c r="BY991" s="180"/>
      <c r="BZ991" s="180"/>
      <c r="CA991" s="180"/>
      <c r="CB991" s="180"/>
      <c r="CC991" s="180"/>
      <c r="CD991" s="180"/>
      <c r="CE991" s="180"/>
      <c r="CF991" s="180"/>
      <c r="CG991" s="180"/>
      <c r="CH991" s="180"/>
      <c r="CI991" s="180"/>
      <c r="CJ991" s="180"/>
      <c r="CK991" s="180"/>
      <c r="CL991" s="180"/>
      <c r="CM991" s="180"/>
      <c r="CN991" s="180"/>
      <c r="CO991" s="180"/>
      <c r="CP991" s="180"/>
      <c r="CQ991" s="180"/>
      <c r="CR991" s="180"/>
      <c r="CS991" s="180"/>
      <c r="CT991" s="180"/>
      <c r="CU991" s="180"/>
      <c r="CV991" s="189"/>
      <c r="CW991" s="21"/>
      <c r="CX991" s="196"/>
    </row>
    <row r="992" spans="1:102" ht="15" customHeight="1" x14ac:dyDescent="0.25">
      <c r="A992" s="220"/>
      <c r="B992" s="230"/>
      <c r="C992" s="223"/>
      <c r="D992" s="226"/>
      <c r="E992" s="228"/>
      <c r="F992" s="30" t="s">
        <v>23</v>
      </c>
      <c r="G992" s="44"/>
      <c r="H992" s="129"/>
      <c r="I992" s="28"/>
      <c r="J992" s="111"/>
      <c r="K992" s="111"/>
      <c r="L992" s="111"/>
      <c r="M992" s="111"/>
      <c r="N992" s="28"/>
      <c r="O992" s="28"/>
      <c r="P992" s="28"/>
      <c r="Q992" s="28"/>
      <c r="R992" s="28"/>
      <c r="S992" s="28"/>
      <c r="T992" s="28"/>
      <c r="U992" s="28"/>
      <c r="V992" s="28"/>
      <c r="W992" s="28"/>
      <c r="X992" s="28"/>
      <c r="Y992" s="28"/>
      <c r="Z992" s="28"/>
      <c r="AA992" s="28"/>
      <c r="AB992" s="28"/>
      <c r="AC992" s="28"/>
      <c r="AD992" s="28"/>
      <c r="AE992" s="28"/>
      <c r="AF992" s="28"/>
      <c r="AG992" s="28"/>
      <c r="AH992" s="28"/>
      <c r="AI992" s="28"/>
      <c r="AJ992" s="130"/>
      <c r="AK992" s="180"/>
      <c r="AL992" s="180"/>
      <c r="AM992" s="180"/>
      <c r="AN992" s="180"/>
      <c r="AO992" s="180"/>
      <c r="AP992" s="180"/>
      <c r="AQ992" s="180"/>
      <c r="AR992" s="180"/>
      <c r="AS992" s="180"/>
      <c r="AT992" s="180"/>
      <c r="AU992" s="180"/>
      <c r="AV992" s="180"/>
      <c r="AW992" s="180"/>
      <c r="AX992" s="180"/>
      <c r="AY992" s="180"/>
      <c r="AZ992" s="180"/>
      <c r="BA992" s="180"/>
      <c r="BB992" s="180"/>
      <c r="BC992" s="180"/>
      <c r="BD992" s="180"/>
      <c r="BE992" s="180"/>
      <c r="BF992" s="180"/>
      <c r="BG992" s="180"/>
      <c r="BH992" s="180"/>
      <c r="BI992" s="180"/>
      <c r="BJ992" s="180"/>
      <c r="BK992" s="180"/>
      <c r="BL992" s="180"/>
      <c r="BM992" s="180"/>
      <c r="BN992" s="180"/>
      <c r="BO992" s="180"/>
      <c r="BP992" s="180"/>
      <c r="BQ992" s="180"/>
      <c r="BR992" s="180"/>
      <c r="BS992" s="180"/>
      <c r="BT992" s="180"/>
      <c r="BU992" s="180"/>
      <c r="BV992" s="180"/>
      <c r="BW992" s="180"/>
      <c r="BX992" s="180"/>
      <c r="BY992" s="180"/>
      <c r="BZ992" s="180"/>
      <c r="CA992" s="180"/>
      <c r="CB992" s="180"/>
      <c r="CC992" s="180"/>
      <c r="CD992" s="180"/>
      <c r="CE992" s="180"/>
      <c r="CF992" s="180"/>
      <c r="CG992" s="180"/>
      <c r="CH992" s="180"/>
      <c r="CI992" s="180"/>
      <c r="CJ992" s="180"/>
      <c r="CK992" s="180"/>
      <c r="CL992" s="180"/>
      <c r="CM992" s="180"/>
      <c r="CN992" s="180"/>
      <c r="CO992" s="180"/>
      <c r="CP992" s="180"/>
      <c r="CQ992" s="180"/>
      <c r="CR992" s="180"/>
      <c r="CS992" s="180"/>
      <c r="CT992" s="180"/>
      <c r="CU992" s="180"/>
      <c r="CV992" s="189"/>
      <c r="CW992" s="21"/>
      <c r="CX992" s="196"/>
    </row>
    <row r="993" spans="1:102" ht="15" customHeight="1" x14ac:dyDescent="0.25">
      <c r="A993" s="220"/>
      <c r="B993" s="230"/>
      <c r="C993" s="223"/>
      <c r="D993" s="226"/>
      <c r="E993" s="228"/>
      <c r="F993" s="30" t="s">
        <v>24</v>
      </c>
      <c r="G993" s="44"/>
      <c r="H993" s="129"/>
      <c r="I993" s="28"/>
      <c r="J993" s="111"/>
      <c r="K993" s="111"/>
      <c r="L993" s="111"/>
      <c r="M993" s="111"/>
      <c r="N993" s="28"/>
      <c r="O993" s="28"/>
      <c r="P993" s="28"/>
      <c r="Q993" s="28"/>
      <c r="R993" s="28"/>
      <c r="S993" s="28"/>
      <c r="T993" s="28"/>
      <c r="U993" s="28"/>
      <c r="V993" s="28"/>
      <c r="W993" s="28"/>
      <c r="X993" s="28"/>
      <c r="Y993" s="28"/>
      <c r="Z993" s="28"/>
      <c r="AA993" s="28"/>
      <c r="AB993" s="28"/>
      <c r="AC993" s="28"/>
      <c r="AD993" s="28"/>
      <c r="AE993" s="28"/>
      <c r="AF993" s="28"/>
      <c r="AG993" s="28"/>
      <c r="AH993" s="28"/>
      <c r="AI993" s="28"/>
      <c r="AJ993" s="130"/>
      <c r="AK993" s="180"/>
      <c r="AL993" s="180"/>
      <c r="AM993" s="180"/>
      <c r="AN993" s="180"/>
      <c r="AO993" s="180"/>
      <c r="AP993" s="180"/>
      <c r="AQ993" s="180"/>
      <c r="AR993" s="180"/>
      <c r="AS993" s="180"/>
      <c r="AT993" s="180"/>
      <c r="AU993" s="180"/>
      <c r="AV993" s="180"/>
      <c r="AW993" s="180"/>
      <c r="AX993" s="180"/>
      <c r="AY993" s="180"/>
      <c r="AZ993" s="180"/>
      <c r="BA993" s="180"/>
      <c r="BB993" s="180"/>
      <c r="BC993" s="180"/>
      <c r="BD993" s="180"/>
      <c r="BE993" s="180"/>
      <c r="BF993" s="180"/>
      <c r="BG993" s="180"/>
      <c r="BH993" s="180"/>
      <c r="BI993" s="180"/>
      <c r="BJ993" s="180"/>
      <c r="BK993" s="180"/>
      <c r="BL993" s="180"/>
      <c r="BM993" s="180"/>
      <c r="BN993" s="180"/>
      <c r="BO993" s="180"/>
      <c r="BP993" s="180"/>
      <c r="BQ993" s="180"/>
      <c r="BR993" s="180"/>
      <c r="BS993" s="180"/>
      <c r="BT993" s="180"/>
      <c r="BU993" s="180"/>
      <c r="BV993" s="180"/>
      <c r="BW993" s="180"/>
      <c r="BX993" s="180"/>
      <c r="BY993" s="180"/>
      <c r="BZ993" s="180"/>
      <c r="CA993" s="180"/>
      <c r="CB993" s="180"/>
      <c r="CC993" s="180"/>
      <c r="CD993" s="180"/>
      <c r="CE993" s="180"/>
      <c r="CF993" s="180"/>
      <c r="CG993" s="180"/>
      <c r="CH993" s="180"/>
      <c r="CI993" s="180"/>
      <c r="CJ993" s="180"/>
      <c r="CK993" s="180"/>
      <c r="CL993" s="180"/>
      <c r="CM993" s="180"/>
      <c r="CN993" s="180"/>
      <c r="CO993" s="180"/>
      <c r="CP993" s="180"/>
      <c r="CQ993" s="180"/>
      <c r="CR993" s="180"/>
      <c r="CS993" s="180"/>
      <c r="CT993" s="180"/>
      <c r="CU993" s="180"/>
      <c r="CV993" s="189"/>
      <c r="CW993" s="21"/>
      <c r="CX993" s="196"/>
    </row>
    <row r="994" spans="1:102" ht="15" customHeight="1" x14ac:dyDescent="0.25">
      <c r="A994" s="220"/>
      <c r="B994" s="230"/>
      <c r="C994" s="223"/>
      <c r="D994" s="226"/>
      <c r="E994" s="228"/>
      <c r="F994" s="30" t="s">
        <v>25</v>
      </c>
      <c r="G994" s="44"/>
      <c r="H994" s="129"/>
      <c r="I994" s="28"/>
      <c r="J994" s="111"/>
      <c r="K994" s="111"/>
      <c r="L994" s="111"/>
      <c r="M994" s="111"/>
      <c r="N994" s="28"/>
      <c r="O994" s="28"/>
      <c r="P994" s="28"/>
      <c r="Q994" s="28"/>
      <c r="R994" s="28"/>
      <c r="S994" s="28"/>
      <c r="T994" s="28"/>
      <c r="U994" s="28"/>
      <c r="V994" s="28"/>
      <c r="W994" s="28"/>
      <c r="X994" s="28"/>
      <c r="Y994" s="28"/>
      <c r="Z994" s="28"/>
      <c r="AA994" s="28"/>
      <c r="AB994" s="28"/>
      <c r="AC994" s="28"/>
      <c r="AD994" s="28"/>
      <c r="AE994" s="28"/>
      <c r="AF994" s="28"/>
      <c r="AG994" s="28"/>
      <c r="AH994" s="28"/>
      <c r="AI994" s="28"/>
      <c r="AJ994" s="130"/>
      <c r="AK994" s="180"/>
      <c r="AL994" s="180"/>
      <c r="AM994" s="180"/>
      <c r="AN994" s="180"/>
      <c r="AO994" s="180"/>
      <c r="AP994" s="180"/>
      <c r="AQ994" s="180"/>
      <c r="AR994" s="180"/>
      <c r="AS994" s="180"/>
      <c r="AT994" s="180"/>
      <c r="AU994" s="180"/>
      <c r="AV994" s="180"/>
      <c r="AW994" s="180"/>
      <c r="AX994" s="180"/>
      <c r="AY994" s="180"/>
      <c r="AZ994" s="180"/>
      <c r="BA994" s="180"/>
      <c r="BB994" s="180"/>
      <c r="BC994" s="180"/>
      <c r="BD994" s="180"/>
      <c r="BE994" s="180"/>
      <c r="BF994" s="180"/>
      <c r="BG994" s="180"/>
      <c r="BH994" s="180"/>
      <c r="BI994" s="180"/>
      <c r="BJ994" s="180"/>
      <c r="BK994" s="180"/>
      <c r="BL994" s="180"/>
      <c r="BM994" s="180"/>
      <c r="BN994" s="180"/>
      <c r="BO994" s="180"/>
      <c r="BP994" s="180"/>
      <c r="BQ994" s="180"/>
      <c r="BR994" s="180"/>
      <c r="BS994" s="180"/>
      <c r="BT994" s="180"/>
      <c r="BU994" s="180"/>
      <c r="BV994" s="180"/>
      <c r="BW994" s="180"/>
      <c r="BX994" s="180"/>
      <c r="BY994" s="180"/>
      <c r="BZ994" s="180"/>
      <c r="CA994" s="180"/>
      <c r="CB994" s="180"/>
      <c r="CC994" s="180"/>
      <c r="CD994" s="180"/>
      <c r="CE994" s="180"/>
      <c r="CF994" s="180"/>
      <c r="CG994" s="180"/>
      <c r="CH994" s="180"/>
      <c r="CI994" s="180"/>
      <c r="CJ994" s="180"/>
      <c r="CK994" s="180"/>
      <c r="CL994" s="180"/>
      <c r="CM994" s="180"/>
      <c r="CN994" s="180"/>
      <c r="CO994" s="180"/>
      <c r="CP994" s="180"/>
      <c r="CQ994" s="180"/>
      <c r="CR994" s="180"/>
      <c r="CS994" s="180"/>
      <c r="CT994" s="180"/>
      <c r="CU994" s="180"/>
      <c r="CV994" s="189"/>
      <c r="CW994" s="21"/>
      <c r="CX994" s="196"/>
    </row>
    <row r="995" spans="1:102" ht="15" customHeight="1" x14ac:dyDescent="0.25">
      <c r="A995" s="220"/>
      <c r="B995" s="230"/>
      <c r="C995" s="223"/>
      <c r="D995" s="226"/>
      <c r="E995" s="228"/>
      <c r="F995" s="31" t="s">
        <v>26</v>
      </c>
      <c r="G995" s="129" t="str">
        <f t="shared" ref="G995" si="233">IF(COUNTIF(I995:CV998,"&gt;0"),"Yes","No")</f>
        <v>No</v>
      </c>
      <c r="H995" s="131"/>
      <c r="I995" s="109"/>
      <c r="J995" s="109"/>
      <c r="K995" s="109"/>
      <c r="L995" s="109"/>
      <c r="M995" s="109"/>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132"/>
      <c r="AK995" s="181"/>
      <c r="AL995" s="181"/>
      <c r="AM995" s="181"/>
      <c r="AN995" s="181"/>
      <c r="AO995" s="181"/>
      <c r="AP995" s="181"/>
      <c r="AQ995" s="181"/>
      <c r="AR995" s="181"/>
      <c r="AS995" s="181"/>
      <c r="AT995" s="181"/>
      <c r="AU995" s="181"/>
      <c r="AV995" s="181"/>
      <c r="AW995" s="181"/>
      <c r="AX995" s="181"/>
      <c r="AY995" s="181"/>
      <c r="AZ995" s="181"/>
      <c r="BA995" s="181"/>
      <c r="BB995" s="181"/>
      <c r="BC995" s="181"/>
      <c r="BD995" s="181"/>
      <c r="BE995" s="181"/>
      <c r="BF995" s="181"/>
      <c r="BG995" s="181"/>
      <c r="BH995" s="181"/>
      <c r="BI995" s="181"/>
      <c r="BJ995" s="181"/>
      <c r="BK995" s="181"/>
      <c r="BL995" s="181"/>
      <c r="BM995" s="181"/>
      <c r="BN995" s="181"/>
      <c r="BO995" s="181"/>
      <c r="BP995" s="181"/>
      <c r="BQ995" s="181"/>
      <c r="BR995" s="181"/>
      <c r="BS995" s="181"/>
      <c r="BT995" s="181"/>
      <c r="BU995" s="181"/>
      <c r="BV995" s="181"/>
      <c r="BW995" s="181"/>
      <c r="BX995" s="181"/>
      <c r="BY995" s="181"/>
      <c r="BZ995" s="181"/>
      <c r="CA995" s="181"/>
      <c r="CB995" s="181"/>
      <c r="CC995" s="181"/>
      <c r="CD995" s="181"/>
      <c r="CE995" s="181"/>
      <c r="CF995" s="181"/>
      <c r="CG995" s="181"/>
      <c r="CH995" s="181"/>
      <c r="CI995" s="181"/>
      <c r="CJ995" s="181"/>
      <c r="CK995" s="181"/>
      <c r="CL995" s="181"/>
      <c r="CM995" s="181"/>
      <c r="CN995" s="181"/>
      <c r="CO995" s="181"/>
      <c r="CP995" s="181"/>
      <c r="CQ995" s="181"/>
      <c r="CR995" s="181"/>
      <c r="CS995" s="181"/>
      <c r="CT995" s="181"/>
      <c r="CU995" s="181"/>
      <c r="CV995" s="190"/>
      <c r="CW995" s="21"/>
      <c r="CX995" s="196"/>
    </row>
    <row r="996" spans="1:102" ht="15" customHeight="1" x14ac:dyDescent="0.25">
      <c r="A996" s="220"/>
      <c r="B996" s="230"/>
      <c r="C996" s="223"/>
      <c r="D996" s="226"/>
      <c r="E996" s="228"/>
      <c r="F996" s="31" t="s">
        <v>27</v>
      </c>
      <c r="G996" s="44"/>
      <c r="H996" s="131"/>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132"/>
      <c r="AK996" s="181"/>
      <c r="AL996" s="181"/>
      <c r="AM996" s="181"/>
      <c r="AN996" s="181"/>
      <c r="AO996" s="181"/>
      <c r="AP996" s="181"/>
      <c r="AQ996" s="181"/>
      <c r="AR996" s="181"/>
      <c r="AS996" s="181"/>
      <c r="AT996" s="181"/>
      <c r="AU996" s="181"/>
      <c r="AV996" s="181"/>
      <c r="AW996" s="181"/>
      <c r="AX996" s="181"/>
      <c r="AY996" s="181"/>
      <c r="AZ996" s="181"/>
      <c r="BA996" s="181"/>
      <c r="BB996" s="181"/>
      <c r="BC996" s="181"/>
      <c r="BD996" s="181"/>
      <c r="BE996" s="181"/>
      <c r="BF996" s="181"/>
      <c r="BG996" s="181"/>
      <c r="BH996" s="181"/>
      <c r="BI996" s="181"/>
      <c r="BJ996" s="181"/>
      <c r="BK996" s="181"/>
      <c r="BL996" s="181"/>
      <c r="BM996" s="181"/>
      <c r="BN996" s="181"/>
      <c r="BO996" s="181"/>
      <c r="BP996" s="181"/>
      <c r="BQ996" s="181"/>
      <c r="BR996" s="181"/>
      <c r="BS996" s="181"/>
      <c r="BT996" s="181"/>
      <c r="BU996" s="181"/>
      <c r="BV996" s="181"/>
      <c r="BW996" s="181"/>
      <c r="BX996" s="181"/>
      <c r="BY996" s="181"/>
      <c r="BZ996" s="181"/>
      <c r="CA996" s="181"/>
      <c r="CB996" s="181"/>
      <c r="CC996" s="181"/>
      <c r="CD996" s="181"/>
      <c r="CE996" s="181"/>
      <c r="CF996" s="181"/>
      <c r="CG996" s="181"/>
      <c r="CH996" s="181"/>
      <c r="CI996" s="181"/>
      <c r="CJ996" s="181"/>
      <c r="CK996" s="181"/>
      <c r="CL996" s="181"/>
      <c r="CM996" s="181"/>
      <c r="CN996" s="181"/>
      <c r="CO996" s="181"/>
      <c r="CP996" s="181"/>
      <c r="CQ996" s="181"/>
      <c r="CR996" s="181"/>
      <c r="CS996" s="181"/>
      <c r="CT996" s="181"/>
      <c r="CU996" s="181"/>
      <c r="CV996" s="190"/>
      <c r="CW996" s="21"/>
      <c r="CX996" s="196"/>
    </row>
    <row r="997" spans="1:102" ht="15" customHeight="1" x14ac:dyDescent="0.25">
      <c r="A997" s="220"/>
      <c r="B997" s="230"/>
      <c r="C997" s="223"/>
      <c r="D997" s="226"/>
      <c r="E997" s="228"/>
      <c r="F997" s="31" t="s">
        <v>28</v>
      </c>
      <c r="G997" s="44"/>
      <c r="H997" s="131"/>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132"/>
      <c r="AK997" s="181"/>
      <c r="AL997" s="181"/>
      <c r="AM997" s="181"/>
      <c r="AN997" s="181"/>
      <c r="AO997" s="181"/>
      <c r="AP997" s="181"/>
      <c r="AQ997" s="181"/>
      <c r="AR997" s="181"/>
      <c r="AS997" s="181"/>
      <c r="AT997" s="181"/>
      <c r="AU997" s="181"/>
      <c r="AV997" s="181"/>
      <c r="AW997" s="181"/>
      <c r="AX997" s="181"/>
      <c r="AY997" s="181"/>
      <c r="AZ997" s="181"/>
      <c r="BA997" s="181"/>
      <c r="BB997" s="181"/>
      <c r="BC997" s="181"/>
      <c r="BD997" s="181"/>
      <c r="BE997" s="181"/>
      <c r="BF997" s="181"/>
      <c r="BG997" s="181"/>
      <c r="BH997" s="181"/>
      <c r="BI997" s="181"/>
      <c r="BJ997" s="181"/>
      <c r="BK997" s="181"/>
      <c r="BL997" s="181"/>
      <c r="BM997" s="181"/>
      <c r="BN997" s="181"/>
      <c r="BO997" s="181"/>
      <c r="BP997" s="181"/>
      <c r="BQ997" s="181"/>
      <c r="BR997" s="181"/>
      <c r="BS997" s="181"/>
      <c r="BT997" s="181"/>
      <c r="BU997" s="181"/>
      <c r="BV997" s="181"/>
      <c r="BW997" s="181"/>
      <c r="BX997" s="181"/>
      <c r="BY997" s="181"/>
      <c r="BZ997" s="181"/>
      <c r="CA997" s="181"/>
      <c r="CB997" s="181"/>
      <c r="CC997" s="181"/>
      <c r="CD997" s="181"/>
      <c r="CE997" s="181"/>
      <c r="CF997" s="181"/>
      <c r="CG997" s="181"/>
      <c r="CH997" s="181"/>
      <c r="CI997" s="181"/>
      <c r="CJ997" s="181"/>
      <c r="CK997" s="181"/>
      <c r="CL997" s="181"/>
      <c r="CM997" s="181"/>
      <c r="CN997" s="181"/>
      <c r="CO997" s="181"/>
      <c r="CP997" s="181"/>
      <c r="CQ997" s="181"/>
      <c r="CR997" s="181"/>
      <c r="CS997" s="181"/>
      <c r="CT997" s="181"/>
      <c r="CU997" s="181"/>
      <c r="CV997" s="190"/>
      <c r="CW997" s="21"/>
      <c r="CX997" s="196"/>
    </row>
    <row r="998" spans="1:102" ht="15" customHeight="1" x14ac:dyDescent="0.25">
      <c r="A998" s="220"/>
      <c r="B998" s="230"/>
      <c r="C998" s="223"/>
      <c r="D998" s="226"/>
      <c r="E998" s="228"/>
      <c r="F998" s="31" t="s">
        <v>29</v>
      </c>
      <c r="G998" s="44"/>
      <c r="H998" s="131"/>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132"/>
      <c r="AK998" s="181"/>
      <c r="AL998" s="181"/>
      <c r="AM998" s="181"/>
      <c r="AN998" s="181"/>
      <c r="AO998" s="181"/>
      <c r="AP998" s="181"/>
      <c r="AQ998" s="181"/>
      <c r="AR998" s="181"/>
      <c r="AS998" s="181"/>
      <c r="AT998" s="181"/>
      <c r="AU998" s="181"/>
      <c r="AV998" s="181"/>
      <c r="AW998" s="181"/>
      <c r="AX998" s="181"/>
      <c r="AY998" s="181"/>
      <c r="AZ998" s="181"/>
      <c r="BA998" s="181"/>
      <c r="BB998" s="181"/>
      <c r="BC998" s="181"/>
      <c r="BD998" s="181"/>
      <c r="BE998" s="181"/>
      <c r="BF998" s="181"/>
      <c r="BG998" s="181"/>
      <c r="BH998" s="181"/>
      <c r="BI998" s="181"/>
      <c r="BJ998" s="181"/>
      <c r="BK998" s="181"/>
      <c r="BL998" s="181"/>
      <c r="BM998" s="181"/>
      <c r="BN998" s="181"/>
      <c r="BO998" s="181"/>
      <c r="BP998" s="181"/>
      <c r="BQ998" s="181"/>
      <c r="BR998" s="181"/>
      <c r="BS998" s="181"/>
      <c r="BT998" s="181"/>
      <c r="BU998" s="181"/>
      <c r="BV998" s="181"/>
      <c r="BW998" s="181"/>
      <c r="BX998" s="181"/>
      <c r="BY998" s="181"/>
      <c r="BZ998" s="181"/>
      <c r="CA998" s="181"/>
      <c r="CB998" s="181"/>
      <c r="CC998" s="181"/>
      <c r="CD998" s="181"/>
      <c r="CE998" s="181"/>
      <c r="CF998" s="181"/>
      <c r="CG998" s="181"/>
      <c r="CH998" s="181"/>
      <c r="CI998" s="181"/>
      <c r="CJ998" s="181"/>
      <c r="CK998" s="181"/>
      <c r="CL998" s="181"/>
      <c r="CM998" s="181"/>
      <c r="CN998" s="181"/>
      <c r="CO998" s="181"/>
      <c r="CP998" s="181"/>
      <c r="CQ998" s="181"/>
      <c r="CR998" s="181"/>
      <c r="CS998" s="181"/>
      <c r="CT998" s="181"/>
      <c r="CU998" s="181"/>
      <c r="CV998" s="190"/>
      <c r="CW998" s="21"/>
      <c r="CX998" s="196"/>
    </row>
    <row r="999" spans="1:102" ht="15" customHeight="1" x14ac:dyDescent="0.25">
      <c r="A999" s="220"/>
      <c r="B999" s="230"/>
      <c r="C999" s="223"/>
      <c r="D999" s="226"/>
      <c r="E999" s="228"/>
      <c r="F999" s="32" t="s">
        <v>30</v>
      </c>
      <c r="G999" s="133" t="str">
        <f t="shared" ref="G999" si="234">IF(COUNTIF(I999:CV1002,"&gt;0"),"Yes","No")</f>
        <v>No</v>
      </c>
      <c r="H999" s="133"/>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134"/>
      <c r="AK999" s="182"/>
      <c r="AL999" s="182"/>
      <c r="AM999" s="182"/>
      <c r="AN999" s="182"/>
      <c r="AO999" s="182"/>
      <c r="AP999" s="182"/>
      <c r="AQ999" s="182"/>
      <c r="AR999" s="182"/>
      <c r="AS999" s="182"/>
      <c r="AT999" s="182"/>
      <c r="AU999" s="182"/>
      <c r="AV999" s="182"/>
      <c r="AW999" s="182"/>
      <c r="AX999" s="182"/>
      <c r="AY999" s="182"/>
      <c r="AZ999" s="182"/>
      <c r="BA999" s="182"/>
      <c r="BB999" s="182"/>
      <c r="BC999" s="182"/>
      <c r="BD999" s="182"/>
      <c r="BE999" s="182"/>
      <c r="BF999" s="182"/>
      <c r="BG999" s="182"/>
      <c r="BH999" s="182"/>
      <c r="BI999" s="182"/>
      <c r="BJ999" s="182"/>
      <c r="BK999" s="182"/>
      <c r="BL999" s="182"/>
      <c r="BM999" s="182"/>
      <c r="BN999" s="182"/>
      <c r="BO999" s="182"/>
      <c r="BP999" s="182"/>
      <c r="BQ999" s="182"/>
      <c r="BR999" s="182"/>
      <c r="BS999" s="182"/>
      <c r="BT999" s="182"/>
      <c r="BU999" s="182"/>
      <c r="BV999" s="182"/>
      <c r="BW999" s="182"/>
      <c r="BX999" s="182"/>
      <c r="BY999" s="182"/>
      <c r="BZ999" s="182"/>
      <c r="CA999" s="182"/>
      <c r="CB999" s="182"/>
      <c r="CC999" s="182"/>
      <c r="CD999" s="182"/>
      <c r="CE999" s="182"/>
      <c r="CF999" s="182"/>
      <c r="CG999" s="182"/>
      <c r="CH999" s="182"/>
      <c r="CI999" s="182"/>
      <c r="CJ999" s="182"/>
      <c r="CK999" s="182"/>
      <c r="CL999" s="182"/>
      <c r="CM999" s="182"/>
      <c r="CN999" s="182"/>
      <c r="CO999" s="182"/>
      <c r="CP999" s="182"/>
      <c r="CQ999" s="182"/>
      <c r="CR999" s="182"/>
      <c r="CS999" s="182"/>
      <c r="CT999" s="182"/>
      <c r="CU999" s="182"/>
      <c r="CV999" s="191"/>
      <c r="CW999" s="21"/>
      <c r="CX999" s="196"/>
    </row>
    <row r="1000" spans="1:102" ht="15" customHeight="1" x14ac:dyDescent="0.25">
      <c r="A1000" s="220"/>
      <c r="B1000" s="230"/>
      <c r="C1000" s="223"/>
      <c r="D1000" s="226"/>
      <c r="E1000" s="228"/>
      <c r="F1000" s="32" t="s">
        <v>31</v>
      </c>
      <c r="G1000" s="44"/>
      <c r="H1000" s="133"/>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134"/>
      <c r="AK1000" s="182"/>
      <c r="AL1000" s="182"/>
      <c r="AM1000" s="182"/>
      <c r="AN1000" s="182"/>
      <c r="AO1000" s="182"/>
      <c r="AP1000" s="182"/>
      <c r="AQ1000" s="182"/>
      <c r="AR1000" s="182"/>
      <c r="AS1000" s="182"/>
      <c r="AT1000" s="182"/>
      <c r="AU1000" s="182"/>
      <c r="AV1000" s="182"/>
      <c r="AW1000" s="182"/>
      <c r="AX1000" s="182"/>
      <c r="AY1000" s="182"/>
      <c r="AZ1000" s="182"/>
      <c r="BA1000" s="182"/>
      <c r="BB1000" s="182"/>
      <c r="BC1000" s="182"/>
      <c r="BD1000" s="182"/>
      <c r="BE1000" s="182"/>
      <c r="BF1000" s="182"/>
      <c r="BG1000" s="182"/>
      <c r="BH1000" s="182"/>
      <c r="BI1000" s="182"/>
      <c r="BJ1000" s="182"/>
      <c r="BK1000" s="182"/>
      <c r="BL1000" s="182"/>
      <c r="BM1000" s="182"/>
      <c r="BN1000" s="182"/>
      <c r="BO1000" s="182"/>
      <c r="BP1000" s="182"/>
      <c r="BQ1000" s="182"/>
      <c r="BR1000" s="182"/>
      <c r="BS1000" s="182"/>
      <c r="BT1000" s="182"/>
      <c r="BU1000" s="182"/>
      <c r="BV1000" s="182"/>
      <c r="BW1000" s="182"/>
      <c r="BX1000" s="182"/>
      <c r="BY1000" s="182"/>
      <c r="BZ1000" s="182"/>
      <c r="CA1000" s="182"/>
      <c r="CB1000" s="182"/>
      <c r="CC1000" s="182"/>
      <c r="CD1000" s="182"/>
      <c r="CE1000" s="182"/>
      <c r="CF1000" s="182"/>
      <c r="CG1000" s="182"/>
      <c r="CH1000" s="182"/>
      <c r="CI1000" s="182"/>
      <c r="CJ1000" s="182"/>
      <c r="CK1000" s="182"/>
      <c r="CL1000" s="182"/>
      <c r="CM1000" s="182"/>
      <c r="CN1000" s="182"/>
      <c r="CO1000" s="182"/>
      <c r="CP1000" s="182"/>
      <c r="CQ1000" s="182"/>
      <c r="CR1000" s="182"/>
      <c r="CS1000" s="182"/>
      <c r="CT1000" s="182"/>
      <c r="CU1000" s="182"/>
      <c r="CV1000" s="191"/>
      <c r="CW1000" s="21"/>
      <c r="CX1000" s="196"/>
    </row>
    <row r="1001" spans="1:102" ht="15" customHeight="1" x14ac:dyDescent="0.25">
      <c r="A1001" s="220"/>
      <c r="B1001" s="230"/>
      <c r="C1001" s="223"/>
      <c r="D1001" s="226"/>
      <c r="E1001" s="228"/>
      <c r="F1001" s="32" t="s">
        <v>32</v>
      </c>
      <c r="G1001" s="44"/>
      <c r="H1001" s="133"/>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134"/>
      <c r="AK1001" s="182"/>
      <c r="AL1001" s="182"/>
      <c r="AM1001" s="182"/>
      <c r="AN1001" s="182"/>
      <c r="AO1001" s="182"/>
      <c r="AP1001" s="182"/>
      <c r="AQ1001" s="182"/>
      <c r="AR1001" s="182"/>
      <c r="AS1001" s="182"/>
      <c r="AT1001" s="182"/>
      <c r="AU1001" s="182"/>
      <c r="AV1001" s="182"/>
      <c r="AW1001" s="182"/>
      <c r="AX1001" s="182"/>
      <c r="AY1001" s="182"/>
      <c r="AZ1001" s="182"/>
      <c r="BA1001" s="182"/>
      <c r="BB1001" s="182"/>
      <c r="BC1001" s="182"/>
      <c r="BD1001" s="182"/>
      <c r="BE1001" s="182"/>
      <c r="BF1001" s="182"/>
      <c r="BG1001" s="182"/>
      <c r="BH1001" s="182"/>
      <c r="BI1001" s="182"/>
      <c r="BJ1001" s="182"/>
      <c r="BK1001" s="182"/>
      <c r="BL1001" s="182"/>
      <c r="BM1001" s="182"/>
      <c r="BN1001" s="182"/>
      <c r="BO1001" s="182"/>
      <c r="BP1001" s="182"/>
      <c r="BQ1001" s="182"/>
      <c r="BR1001" s="182"/>
      <c r="BS1001" s="182"/>
      <c r="BT1001" s="182"/>
      <c r="BU1001" s="182"/>
      <c r="BV1001" s="182"/>
      <c r="BW1001" s="182"/>
      <c r="BX1001" s="182"/>
      <c r="BY1001" s="182"/>
      <c r="BZ1001" s="182"/>
      <c r="CA1001" s="182"/>
      <c r="CB1001" s="182"/>
      <c r="CC1001" s="182"/>
      <c r="CD1001" s="182"/>
      <c r="CE1001" s="182"/>
      <c r="CF1001" s="182"/>
      <c r="CG1001" s="182"/>
      <c r="CH1001" s="182"/>
      <c r="CI1001" s="182"/>
      <c r="CJ1001" s="182"/>
      <c r="CK1001" s="182"/>
      <c r="CL1001" s="182"/>
      <c r="CM1001" s="182"/>
      <c r="CN1001" s="182"/>
      <c r="CO1001" s="182"/>
      <c r="CP1001" s="182"/>
      <c r="CQ1001" s="182"/>
      <c r="CR1001" s="182"/>
      <c r="CS1001" s="182"/>
      <c r="CT1001" s="182"/>
      <c r="CU1001" s="182"/>
      <c r="CV1001" s="191"/>
      <c r="CW1001" s="21"/>
      <c r="CX1001" s="196"/>
    </row>
    <row r="1002" spans="1:102" ht="15" customHeight="1" x14ac:dyDescent="0.25">
      <c r="A1002" s="220"/>
      <c r="B1002" s="230"/>
      <c r="C1002" s="223"/>
      <c r="D1002" s="226"/>
      <c r="E1002" s="228"/>
      <c r="F1002" s="32" t="s">
        <v>33</v>
      </c>
      <c r="G1002" s="44"/>
      <c r="H1002" s="133"/>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134"/>
      <c r="AK1002" s="182"/>
      <c r="AL1002" s="182"/>
      <c r="AM1002" s="182"/>
      <c r="AN1002" s="182"/>
      <c r="AO1002" s="182"/>
      <c r="AP1002" s="182"/>
      <c r="AQ1002" s="182"/>
      <c r="AR1002" s="182"/>
      <c r="AS1002" s="182"/>
      <c r="AT1002" s="182"/>
      <c r="AU1002" s="182"/>
      <c r="AV1002" s="182"/>
      <c r="AW1002" s="182"/>
      <c r="AX1002" s="182"/>
      <c r="AY1002" s="182"/>
      <c r="AZ1002" s="182"/>
      <c r="BA1002" s="182"/>
      <c r="BB1002" s="182"/>
      <c r="BC1002" s="182"/>
      <c r="BD1002" s="182"/>
      <c r="BE1002" s="182"/>
      <c r="BF1002" s="182"/>
      <c r="BG1002" s="182"/>
      <c r="BH1002" s="182"/>
      <c r="BI1002" s="182"/>
      <c r="BJ1002" s="182"/>
      <c r="BK1002" s="182"/>
      <c r="BL1002" s="182"/>
      <c r="BM1002" s="182"/>
      <c r="BN1002" s="182"/>
      <c r="BO1002" s="182"/>
      <c r="BP1002" s="182"/>
      <c r="BQ1002" s="182"/>
      <c r="BR1002" s="182"/>
      <c r="BS1002" s="182"/>
      <c r="BT1002" s="182"/>
      <c r="BU1002" s="182"/>
      <c r="BV1002" s="182"/>
      <c r="BW1002" s="182"/>
      <c r="BX1002" s="182"/>
      <c r="BY1002" s="182"/>
      <c r="BZ1002" s="182"/>
      <c r="CA1002" s="182"/>
      <c r="CB1002" s="182"/>
      <c r="CC1002" s="182"/>
      <c r="CD1002" s="182"/>
      <c r="CE1002" s="182"/>
      <c r="CF1002" s="182"/>
      <c r="CG1002" s="182"/>
      <c r="CH1002" s="182"/>
      <c r="CI1002" s="182"/>
      <c r="CJ1002" s="182"/>
      <c r="CK1002" s="182"/>
      <c r="CL1002" s="182"/>
      <c r="CM1002" s="182"/>
      <c r="CN1002" s="182"/>
      <c r="CO1002" s="182"/>
      <c r="CP1002" s="182"/>
      <c r="CQ1002" s="182"/>
      <c r="CR1002" s="182"/>
      <c r="CS1002" s="182"/>
      <c r="CT1002" s="182"/>
      <c r="CU1002" s="182"/>
      <c r="CV1002" s="191"/>
      <c r="CW1002" s="21"/>
      <c r="CX1002" s="196"/>
    </row>
    <row r="1003" spans="1:102" ht="15" customHeight="1" x14ac:dyDescent="0.25">
      <c r="A1003" s="220"/>
      <c r="B1003" s="230"/>
      <c r="C1003" s="223"/>
      <c r="D1003" s="226"/>
      <c r="E1003" s="228"/>
      <c r="F1003" s="47" t="s">
        <v>34</v>
      </c>
      <c r="G1003" s="135" t="str">
        <f t="shared" ref="G1003" si="235">IF(COUNTIF(I1003:CV1006,"&gt;0"),"Yes","No")</f>
        <v>No</v>
      </c>
      <c r="H1003" s="135"/>
      <c r="I1003" s="48"/>
      <c r="J1003" s="48"/>
      <c r="K1003" s="48"/>
      <c r="L1003" s="48"/>
      <c r="M1003" s="48"/>
      <c r="N1003" s="48"/>
      <c r="O1003" s="48"/>
      <c r="P1003" s="48"/>
      <c r="Q1003" s="48"/>
      <c r="R1003" s="48"/>
      <c r="S1003" s="48"/>
      <c r="T1003" s="48"/>
      <c r="U1003" s="48"/>
      <c r="V1003" s="48"/>
      <c r="W1003" s="48"/>
      <c r="X1003" s="48"/>
      <c r="Y1003" s="48"/>
      <c r="Z1003" s="48"/>
      <c r="AA1003" s="48"/>
      <c r="AB1003" s="48"/>
      <c r="AC1003" s="48"/>
      <c r="AD1003" s="48"/>
      <c r="AE1003" s="48"/>
      <c r="AF1003" s="48"/>
      <c r="AG1003" s="48"/>
      <c r="AH1003" s="48"/>
      <c r="AI1003" s="48"/>
      <c r="AJ1003" s="136"/>
      <c r="AK1003" s="183"/>
      <c r="AL1003" s="183"/>
      <c r="AM1003" s="183"/>
      <c r="AN1003" s="183"/>
      <c r="AO1003" s="183"/>
      <c r="AP1003" s="183"/>
      <c r="AQ1003" s="183"/>
      <c r="AR1003" s="183"/>
      <c r="AS1003" s="183"/>
      <c r="AT1003" s="183"/>
      <c r="AU1003" s="183"/>
      <c r="AV1003" s="183"/>
      <c r="AW1003" s="183"/>
      <c r="AX1003" s="183"/>
      <c r="AY1003" s="183"/>
      <c r="AZ1003" s="183"/>
      <c r="BA1003" s="183"/>
      <c r="BB1003" s="183"/>
      <c r="BC1003" s="183"/>
      <c r="BD1003" s="183"/>
      <c r="BE1003" s="183"/>
      <c r="BF1003" s="183"/>
      <c r="BG1003" s="183"/>
      <c r="BH1003" s="183"/>
      <c r="BI1003" s="183"/>
      <c r="BJ1003" s="183"/>
      <c r="BK1003" s="183"/>
      <c r="BL1003" s="183"/>
      <c r="BM1003" s="183"/>
      <c r="BN1003" s="183"/>
      <c r="BO1003" s="183"/>
      <c r="BP1003" s="183"/>
      <c r="BQ1003" s="183"/>
      <c r="BR1003" s="183"/>
      <c r="BS1003" s="183"/>
      <c r="BT1003" s="183"/>
      <c r="BU1003" s="183"/>
      <c r="BV1003" s="183"/>
      <c r="BW1003" s="183"/>
      <c r="BX1003" s="183"/>
      <c r="BY1003" s="183"/>
      <c r="BZ1003" s="183"/>
      <c r="CA1003" s="183"/>
      <c r="CB1003" s="183"/>
      <c r="CC1003" s="183"/>
      <c r="CD1003" s="183"/>
      <c r="CE1003" s="183"/>
      <c r="CF1003" s="183"/>
      <c r="CG1003" s="183"/>
      <c r="CH1003" s="183"/>
      <c r="CI1003" s="183"/>
      <c r="CJ1003" s="183"/>
      <c r="CK1003" s="183"/>
      <c r="CL1003" s="183"/>
      <c r="CM1003" s="183"/>
      <c r="CN1003" s="183"/>
      <c r="CO1003" s="183"/>
      <c r="CP1003" s="183"/>
      <c r="CQ1003" s="183"/>
      <c r="CR1003" s="183"/>
      <c r="CS1003" s="183"/>
      <c r="CT1003" s="183"/>
      <c r="CU1003" s="183"/>
      <c r="CV1003" s="192"/>
      <c r="CW1003" s="21"/>
      <c r="CX1003" s="196"/>
    </row>
    <row r="1004" spans="1:102" ht="15" customHeight="1" x14ac:dyDescent="0.25">
      <c r="A1004" s="220"/>
      <c r="B1004" s="230"/>
      <c r="C1004" s="223"/>
      <c r="D1004" s="226"/>
      <c r="E1004" s="228"/>
      <c r="F1004" s="47" t="s">
        <v>35</v>
      </c>
      <c r="G1004" s="44"/>
      <c r="H1004" s="135"/>
      <c r="I1004" s="48"/>
      <c r="J1004" s="48"/>
      <c r="K1004" s="48"/>
      <c r="L1004" s="48"/>
      <c r="M1004" s="48"/>
      <c r="N1004" s="48"/>
      <c r="O1004" s="48"/>
      <c r="P1004" s="48"/>
      <c r="Q1004" s="48"/>
      <c r="R1004" s="48"/>
      <c r="S1004" s="48"/>
      <c r="T1004" s="48"/>
      <c r="U1004" s="48"/>
      <c r="V1004" s="48"/>
      <c r="W1004" s="48"/>
      <c r="X1004" s="48"/>
      <c r="Y1004" s="48"/>
      <c r="Z1004" s="48"/>
      <c r="AA1004" s="48"/>
      <c r="AB1004" s="48"/>
      <c r="AC1004" s="48"/>
      <c r="AD1004" s="48"/>
      <c r="AE1004" s="48"/>
      <c r="AF1004" s="48"/>
      <c r="AG1004" s="48"/>
      <c r="AH1004" s="48"/>
      <c r="AI1004" s="48"/>
      <c r="AJ1004" s="136"/>
      <c r="AK1004" s="183"/>
      <c r="AL1004" s="183"/>
      <c r="AM1004" s="183"/>
      <c r="AN1004" s="183"/>
      <c r="AO1004" s="183"/>
      <c r="AP1004" s="183"/>
      <c r="AQ1004" s="183"/>
      <c r="AR1004" s="183"/>
      <c r="AS1004" s="183"/>
      <c r="AT1004" s="183"/>
      <c r="AU1004" s="183"/>
      <c r="AV1004" s="183"/>
      <c r="AW1004" s="183"/>
      <c r="AX1004" s="183"/>
      <c r="AY1004" s="183"/>
      <c r="AZ1004" s="183"/>
      <c r="BA1004" s="183"/>
      <c r="BB1004" s="183"/>
      <c r="BC1004" s="183"/>
      <c r="BD1004" s="183"/>
      <c r="BE1004" s="183"/>
      <c r="BF1004" s="183"/>
      <c r="BG1004" s="183"/>
      <c r="BH1004" s="183"/>
      <c r="BI1004" s="183"/>
      <c r="BJ1004" s="183"/>
      <c r="BK1004" s="183"/>
      <c r="BL1004" s="183"/>
      <c r="BM1004" s="183"/>
      <c r="BN1004" s="183"/>
      <c r="BO1004" s="183"/>
      <c r="BP1004" s="183"/>
      <c r="BQ1004" s="183"/>
      <c r="BR1004" s="183"/>
      <c r="BS1004" s="183"/>
      <c r="BT1004" s="183"/>
      <c r="BU1004" s="183"/>
      <c r="BV1004" s="183"/>
      <c r="BW1004" s="183"/>
      <c r="BX1004" s="183"/>
      <c r="BY1004" s="183"/>
      <c r="BZ1004" s="183"/>
      <c r="CA1004" s="183"/>
      <c r="CB1004" s="183"/>
      <c r="CC1004" s="183"/>
      <c r="CD1004" s="183"/>
      <c r="CE1004" s="183"/>
      <c r="CF1004" s="183"/>
      <c r="CG1004" s="183"/>
      <c r="CH1004" s="183"/>
      <c r="CI1004" s="183"/>
      <c r="CJ1004" s="183"/>
      <c r="CK1004" s="183"/>
      <c r="CL1004" s="183"/>
      <c r="CM1004" s="183"/>
      <c r="CN1004" s="183"/>
      <c r="CO1004" s="183"/>
      <c r="CP1004" s="183"/>
      <c r="CQ1004" s="183"/>
      <c r="CR1004" s="183"/>
      <c r="CS1004" s="183"/>
      <c r="CT1004" s="183"/>
      <c r="CU1004" s="183"/>
      <c r="CV1004" s="192"/>
      <c r="CW1004" s="21"/>
      <c r="CX1004" s="196"/>
    </row>
    <row r="1005" spans="1:102" ht="15" customHeight="1" x14ac:dyDescent="0.25">
      <c r="A1005" s="220"/>
      <c r="B1005" s="230"/>
      <c r="C1005" s="223"/>
      <c r="D1005" s="226"/>
      <c r="E1005" s="228"/>
      <c r="F1005" s="47" t="s">
        <v>36</v>
      </c>
      <c r="G1005" s="44"/>
      <c r="H1005" s="135"/>
      <c r="I1005" s="48"/>
      <c r="J1005" s="48"/>
      <c r="K1005" s="48"/>
      <c r="L1005" s="48"/>
      <c r="M1005" s="48"/>
      <c r="N1005" s="48"/>
      <c r="O1005" s="48"/>
      <c r="P1005" s="48"/>
      <c r="Q1005" s="48"/>
      <c r="R1005" s="48"/>
      <c r="S1005" s="48"/>
      <c r="T1005" s="48"/>
      <c r="U1005" s="48"/>
      <c r="V1005" s="48"/>
      <c r="W1005" s="48"/>
      <c r="X1005" s="48"/>
      <c r="Y1005" s="48"/>
      <c r="Z1005" s="48"/>
      <c r="AA1005" s="48"/>
      <c r="AB1005" s="48"/>
      <c r="AC1005" s="48"/>
      <c r="AD1005" s="48"/>
      <c r="AE1005" s="48"/>
      <c r="AF1005" s="48"/>
      <c r="AG1005" s="48"/>
      <c r="AH1005" s="48"/>
      <c r="AI1005" s="48"/>
      <c r="AJ1005" s="136"/>
      <c r="AK1005" s="183"/>
      <c r="AL1005" s="183"/>
      <c r="AM1005" s="183"/>
      <c r="AN1005" s="183"/>
      <c r="AO1005" s="183"/>
      <c r="AP1005" s="183"/>
      <c r="AQ1005" s="183"/>
      <c r="AR1005" s="183"/>
      <c r="AS1005" s="183"/>
      <c r="AT1005" s="183"/>
      <c r="AU1005" s="183"/>
      <c r="AV1005" s="183"/>
      <c r="AW1005" s="183"/>
      <c r="AX1005" s="183"/>
      <c r="AY1005" s="183"/>
      <c r="AZ1005" s="183"/>
      <c r="BA1005" s="183"/>
      <c r="BB1005" s="183"/>
      <c r="BC1005" s="183"/>
      <c r="BD1005" s="183"/>
      <c r="BE1005" s="183"/>
      <c r="BF1005" s="183"/>
      <c r="BG1005" s="183"/>
      <c r="BH1005" s="183"/>
      <c r="BI1005" s="183"/>
      <c r="BJ1005" s="183"/>
      <c r="BK1005" s="183"/>
      <c r="BL1005" s="183"/>
      <c r="BM1005" s="183"/>
      <c r="BN1005" s="183"/>
      <c r="BO1005" s="183"/>
      <c r="BP1005" s="183"/>
      <c r="BQ1005" s="183"/>
      <c r="BR1005" s="183"/>
      <c r="BS1005" s="183"/>
      <c r="BT1005" s="183"/>
      <c r="BU1005" s="183"/>
      <c r="BV1005" s="183"/>
      <c r="BW1005" s="183"/>
      <c r="BX1005" s="183"/>
      <c r="BY1005" s="183"/>
      <c r="BZ1005" s="183"/>
      <c r="CA1005" s="183"/>
      <c r="CB1005" s="183"/>
      <c r="CC1005" s="183"/>
      <c r="CD1005" s="183"/>
      <c r="CE1005" s="183"/>
      <c r="CF1005" s="183"/>
      <c r="CG1005" s="183"/>
      <c r="CH1005" s="183"/>
      <c r="CI1005" s="183"/>
      <c r="CJ1005" s="183"/>
      <c r="CK1005" s="183"/>
      <c r="CL1005" s="183"/>
      <c r="CM1005" s="183"/>
      <c r="CN1005" s="183"/>
      <c r="CO1005" s="183"/>
      <c r="CP1005" s="183"/>
      <c r="CQ1005" s="183"/>
      <c r="CR1005" s="183"/>
      <c r="CS1005" s="183"/>
      <c r="CT1005" s="183"/>
      <c r="CU1005" s="183"/>
      <c r="CV1005" s="192"/>
      <c r="CW1005" s="21"/>
      <c r="CX1005" s="196"/>
    </row>
    <row r="1006" spans="1:102" ht="15" customHeight="1" x14ac:dyDescent="0.25">
      <c r="A1006" s="220"/>
      <c r="B1006" s="230"/>
      <c r="C1006" s="223"/>
      <c r="D1006" s="226"/>
      <c r="E1006" s="228"/>
      <c r="F1006" s="47" t="s">
        <v>37</v>
      </c>
      <c r="G1006" s="44"/>
      <c r="H1006" s="135"/>
      <c r="I1006" s="48"/>
      <c r="J1006" s="48"/>
      <c r="K1006" s="48"/>
      <c r="L1006" s="48"/>
      <c r="M1006" s="48"/>
      <c r="N1006" s="48"/>
      <c r="O1006" s="48"/>
      <c r="P1006" s="48"/>
      <c r="Q1006" s="48"/>
      <c r="R1006" s="48"/>
      <c r="S1006" s="48"/>
      <c r="T1006" s="48"/>
      <c r="U1006" s="48"/>
      <c r="V1006" s="48"/>
      <c r="W1006" s="48"/>
      <c r="X1006" s="48"/>
      <c r="Y1006" s="48"/>
      <c r="Z1006" s="48"/>
      <c r="AA1006" s="48"/>
      <c r="AB1006" s="48"/>
      <c r="AC1006" s="48"/>
      <c r="AD1006" s="48"/>
      <c r="AE1006" s="48"/>
      <c r="AF1006" s="48"/>
      <c r="AG1006" s="48"/>
      <c r="AH1006" s="48"/>
      <c r="AI1006" s="48"/>
      <c r="AJ1006" s="136"/>
      <c r="AK1006" s="183"/>
      <c r="AL1006" s="183"/>
      <c r="AM1006" s="183"/>
      <c r="AN1006" s="183"/>
      <c r="AO1006" s="183"/>
      <c r="AP1006" s="183"/>
      <c r="AQ1006" s="183"/>
      <c r="AR1006" s="183"/>
      <c r="AS1006" s="183"/>
      <c r="AT1006" s="183"/>
      <c r="AU1006" s="183"/>
      <c r="AV1006" s="183"/>
      <c r="AW1006" s="183"/>
      <c r="AX1006" s="183"/>
      <c r="AY1006" s="183"/>
      <c r="AZ1006" s="183"/>
      <c r="BA1006" s="183"/>
      <c r="BB1006" s="183"/>
      <c r="BC1006" s="183"/>
      <c r="BD1006" s="183"/>
      <c r="BE1006" s="183"/>
      <c r="BF1006" s="183"/>
      <c r="BG1006" s="183"/>
      <c r="BH1006" s="183"/>
      <c r="BI1006" s="183"/>
      <c r="BJ1006" s="183"/>
      <c r="BK1006" s="183"/>
      <c r="BL1006" s="183"/>
      <c r="BM1006" s="183"/>
      <c r="BN1006" s="183"/>
      <c r="BO1006" s="183"/>
      <c r="BP1006" s="183"/>
      <c r="BQ1006" s="183"/>
      <c r="BR1006" s="183"/>
      <c r="BS1006" s="183"/>
      <c r="BT1006" s="183"/>
      <c r="BU1006" s="183"/>
      <c r="BV1006" s="183"/>
      <c r="BW1006" s="183"/>
      <c r="BX1006" s="183"/>
      <c r="BY1006" s="183"/>
      <c r="BZ1006" s="183"/>
      <c r="CA1006" s="183"/>
      <c r="CB1006" s="183"/>
      <c r="CC1006" s="183"/>
      <c r="CD1006" s="183"/>
      <c r="CE1006" s="183"/>
      <c r="CF1006" s="183"/>
      <c r="CG1006" s="183"/>
      <c r="CH1006" s="183"/>
      <c r="CI1006" s="183"/>
      <c r="CJ1006" s="183"/>
      <c r="CK1006" s="183"/>
      <c r="CL1006" s="183"/>
      <c r="CM1006" s="183"/>
      <c r="CN1006" s="183"/>
      <c r="CO1006" s="183"/>
      <c r="CP1006" s="183"/>
      <c r="CQ1006" s="183"/>
      <c r="CR1006" s="183"/>
      <c r="CS1006" s="183"/>
      <c r="CT1006" s="183"/>
      <c r="CU1006" s="183"/>
      <c r="CV1006" s="192"/>
      <c r="CW1006" s="21"/>
      <c r="CX1006" s="196"/>
    </row>
    <row r="1007" spans="1:102" ht="15" customHeight="1" x14ac:dyDescent="0.25">
      <c r="A1007" s="220"/>
      <c r="B1007" s="230"/>
      <c r="C1007" s="223"/>
      <c r="D1007" s="226"/>
      <c r="E1007" s="228"/>
      <c r="F1007" s="49" t="s">
        <v>38</v>
      </c>
      <c r="G1007" s="137" t="str">
        <f t="shared" ref="G1007" si="236">IF(COUNTIF(I1007:CV1010,"&gt;0"),"Yes","No")</f>
        <v>No</v>
      </c>
      <c r="H1007" s="137"/>
      <c r="I1007" s="50"/>
      <c r="J1007" s="50"/>
      <c r="K1007" s="50"/>
      <c r="L1007" s="50"/>
      <c r="M1007" s="50"/>
      <c r="N1007" s="50"/>
      <c r="O1007" s="50"/>
      <c r="P1007" s="50"/>
      <c r="Q1007" s="50"/>
      <c r="R1007" s="50"/>
      <c r="S1007" s="50"/>
      <c r="T1007" s="50"/>
      <c r="U1007" s="50"/>
      <c r="V1007" s="50"/>
      <c r="W1007" s="50"/>
      <c r="X1007" s="50"/>
      <c r="Y1007" s="50"/>
      <c r="Z1007" s="50"/>
      <c r="AA1007" s="50"/>
      <c r="AB1007" s="50"/>
      <c r="AC1007" s="50"/>
      <c r="AD1007" s="50"/>
      <c r="AE1007" s="50"/>
      <c r="AF1007" s="50"/>
      <c r="AG1007" s="50"/>
      <c r="AH1007" s="50"/>
      <c r="AI1007" s="50"/>
      <c r="AJ1007" s="138"/>
      <c r="AK1007" s="184"/>
      <c r="AL1007" s="184"/>
      <c r="AM1007" s="184"/>
      <c r="AN1007" s="184"/>
      <c r="AO1007" s="184"/>
      <c r="AP1007" s="184"/>
      <c r="AQ1007" s="184"/>
      <c r="AR1007" s="184"/>
      <c r="AS1007" s="184"/>
      <c r="AT1007" s="184"/>
      <c r="AU1007" s="184"/>
      <c r="AV1007" s="184"/>
      <c r="AW1007" s="184"/>
      <c r="AX1007" s="184"/>
      <c r="AY1007" s="184"/>
      <c r="AZ1007" s="184"/>
      <c r="BA1007" s="184"/>
      <c r="BB1007" s="184"/>
      <c r="BC1007" s="184"/>
      <c r="BD1007" s="184"/>
      <c r="BE1007" s="184"/>
      <c r="BF1007" s="184"/>
      <c r="BG1007" s="184"/>
      <c r="BH1007" s="184"/>
      <c r="BI1007" s="184"/>
      <c r="BJ1007" s="184"/>
      <c r="BK1007" s="184"/>
      <c r="BL1007" s="184"/>
      <c r="BM1007" s="184"/>
      <c r="BN1007" s="184"/>
      <c r="BO1007" s="184"/>
      <c r="BP1007" s="184"/>
      <c r="BQ1007" s="184"/>
      <c r="BR1007" s="184"/>
      <c r="BS1007" s="184"/>
      <c r="BT1007" s="184"/>
      <c r="BU1007" s="184"/>
      <c r="BV1007" s="184"/>
      <c r="BW1007" s="184"/>
      <c r="BX1007" s="184"/>
      <c r="BY1007" s="184"/>
      <c r="BZ1007" s="184"/>
      <c r="CA1007" s="184"/>
      <c r="CB1007" s="184"/>
      <c r="CC1007" s="184"/>
      <c r="CD1007" s="184"/>
      <c r="CE1007" s="184"/>
      <c r="CF1007" s="184"/>
      <c r="CG1007" s="184"/>
      <c r="CH1007" s="184"/>
      <c r="CI1007" s="184"/>
      <c r="CJ1007" s="184"/>
      <c r="CK1007" s="184"/>
      <c r="CL1007" s="184"/>
      <c r="CM1007" s="184"/>
      <c r="CN1007" s="184"/>
      <c r="CO1007" s="184"/>
      <c r="CP1007" s="184"/>
      <c r="CQ1007" s="184"/>
      <c r="CR1007" s="184"/>
      <c r="CS1007" s="184"/>
      <c r="CT1007" s="184"/>
      <c r="CU1007" s="184"/>
      <c r="CV1007" s="193"/>
      <c r="CW1007" s="21"/>
      <c r="CX1007" s="196"/>
    </row>
    <row r="1008" spans="1:102" ht="15" customHeight="1" x14ac:dyDescent="0.25">
      <c r="A1008" s="220"/>
      <c r="B1008" s="230"/>
      <c r="C1008" s="223"/>
      <c r="D1008" s="226"/>
      <c r="E1008" s="228"/>
      <c r="F1008" s="49" t="s">
        <v>39</v>
      </c>
      <c r="G1008" s="44"/>
      <c r="H1008" s="137"/>
      <c r="I1008" s="50"/>
      <c r="J1008" s="50"/>
      <c r="K1008" s="50"/>
      <c r="L1008" s="50"/>
      <c r="M1008" s="50"/>
      <c r="N1008" s="50"/>
      <c r="O1008" s="50"/>
      <c r="P1008" s="50"/>
      <c r="Q1008" s="50"/>
      <c r="R1008" s="50"/>
      <c r="S1008" s="50"/>
      <c r="T1008" s="50"/>
      <c r="U1008" s="50"/>
      <c r="V1008" s="50"/>
      <c r="W1008" s="50"/>
      <c r="X1008" s="50"/>
      <c r="Y1008" s="50"/>
      <c r="Z1008" s="50"/>
      <c r="AA1008" s="50"/>
      <c r="AB1008" s="50"/>
      <c r="AC1008" s="50"/>
      <c r="AD1008" s="50"/>
      <c r="AE1008" s="50"/>
      <c r="AF1008" s="50"/>
      <c r="AG1008" s="50"/>
      <c r="AH1008" s="50"/>
      <c r="AI1008" s="50"/>
      <c r="AJ1008" s="138"/>
      <c r="AK1008" s="184"/>
      <c r="AL1008" s="184"/>
      <c r="AM1008" s="184"/>
      <c r="AN1008" s="184"/>
      <c r="AO1008" s="184"/>
      <c r="AP1008" s="184"/>
      <c r="AQ1008" s="184"/>
      <c r="AR1008" s="184"/>
      <c r="AS1008" s="184"/>
      <c r="AT1008" s="184"/>
      <c r="AU1008" s="184"/>
      <c r="AV1008" s="184"/>
      <c r="AW1008" s="184"/>
      <c r="AX1008" s="184"/>
      <c r="AY1008" s="184"/>
      <c r="AZ1008" s="184"/>
      <c r="BA1008" s="184"/>
      <c r="BB1008" s="184"/>
      <c r="BC1008" s="184"/>
      <c r="BD1008" s="184"/>
      <c r="BE1008" s="184"/>
      <c r="BF1008" s="184"/>
      <c r="BG1008" s="184"/>
      <c r="BH1008" s="184"/>
      <c r="BI1008" s="184"/>
      <c r="BJ1008" s="184"/>
      <c r="BK1008" s="184"/>
      <c r="BL1008" s="184"/>
      <c r="BM1008" s="184"/>
      <c r="BN1008" s="184"/>
      <c r="BO1008" s="184"/>
      <c r="BP1008" s="184"/>
      <c r="BQ1008" s="184"/>
      <c r="BR1008" s="184"/>
      <c r="BS1008" s="184"/>
      <c r="BT1008" s="184"/>
      <c r="BU1008" s="184"/>
      <c r="BV1008" s="184"/>
      <c r="BW1008" s="184"/>
      <c r="BX1008" s="184"/>
      <c r="BY1008" s="184"/>
      <c r="BZ1008" s="184"/>
      <c r="CA1008" s="184"/>
      <c r="CB1008" s="184"/>
      <c r="CC1008" s="184"/>
      <c r="CD1008" s="184"/>
      <c r="CE1008" s="184"/>
      <c r="CF1008" s="184"/>
      <c r="CG1008" s="184"/>
      <c r="CH1008" s="184"/>
      <c r="CI1008" s="184"/>
      <c r="CJ1008" s="184"/>
      <c r="CK1008" s="184"/>
      <c r="CL1008" s="184"/>
      <c r="CM1008" s="184"/>
      <c r="CN1008" s="184"/>
      <c r="CO1008" s="184"/>
      <c r="CP1008" s="184"/>
      <c r="CQ1008" s="184"/>
      <c r="CR1008" s="184"/>
      <c r="CS1008" s="184"/>
      <c r="CT1008" s="184"/>
      <c r="CU1008" s="184"/>
      <c r="CV1008" s="193"/>
      <c r="CW1008" s="21"/>
      <c r="CX1008" s="196"/>
    </row>
    <row r="1009" spans="1:102" ht="15" customHeight="1" x14ac:dyDescent="0.25">
      <c r="A1009" s="220"/>
      <c r="B1009" s="230"/>
      <c r="C1009" s="223"/>
      <c r="D1009" s="226"/>
      <c r="E1009" s="228"/>
      <c r="F1009" s="49" t="s">
        <v>40</v>
      </c>
      <c r="G1009" s="44"/>
      <c r="H1009" s="137"/>
      <c r="I1009" s="50"/>
      <c r="J1009" s="50"/>
      <c r="K1009" s="50"/>
      <c r="L1009" s="50"/>
      <c r="M1009" s="50"/>
      <c r="N1009" s="50"/>
      <c r="O1009" s="50"/>
      <c r="P1009" s="50"/>
      <c r="Q1009" s="50"/>
      <c r="R1009" s="50"/>
      <c r="S1009" s="50"/>
      <c r="T1009" s="50"/>
      <c r="U1009" s="50"/>
      <c r="V1009" s="50"/>
      <c r="W1009" s="50"/>
      <c r="X1009" s="50"/>
      <c r="Y1009" s="50"/>
      <c r="Z1009" s="50"/>
      <c r="AA1009" s="50"/>
      <c r="AB1009" s="50"/>
      <c r="AC1009" s="50"/>
      <c r="AD1009" s="50"/>
      <c r="AE1009" s="50"/>
      <c r="AF1009" s="50"/>
      <c r="AG1009" s="50"/>
      <c r="AH1009" s="50"/>
      <c r="AI1009" s="50"/>
      <c r="AJ1009" s="138"/>
      <c r="AK1009" s="184"/>
      <c r="AL1009" s="184"/>
      <c r="AM1009" s="184"/>
      <c r="AN1009" s="184"/>
      <c r="AO1009" s="184"/>
      <c r="AP1009" s="184"/>
      <c r="AQ1009" s="184"/>
      <c r="AR1009" s="184"/>
      <c r="AS1009" s="184"/>
      <c r="AT1009" s="184"/>
      <c r="AU1009" s="184"/>
      <c r="AV1009" s="184"/>
      <c r="AW1009" s="184"/>
      <c r="AX1009" s="184"/>
      <c r="AY1009" s="184"/>
      <c r="AZ1009" s="184"/>
      <c r="BA1009" s="184"/>
      <c r="BB1009" s="184"/>
      <c r="BC1009" s="184"/>
      <c r="BD1009" s="184"/>
      <c r="BE1009" s="184"/>
      <c r="BF1009" s="184"/>
      <c r="BG1009" s="184"/>
      <c r="BH1009" s="184"/>
      <c r="BI1009" s="184"/>
      <c r="BJ1009" s="184"/>
      <c r="BK1009" s="184"/>
      <c r="BL1009" s="184"/>
      <c r="BM1009" s="184"/>
      <c r="BN1009" s="184"/>
      <c r="BO1009" s="184"/>
      <c r="BP1009" s="184"/>
      <c r="BQ1009" s="184"/>
      <c r="BR1009" s="184"/>
      <c r="BS1009" s="184"/>
      <c r="BT1009" s="184"/>
      <c r="BU1009" s="184"/>
      <c r="BV1009" s="184"/>
      <c r="BW1009" s="184"/>
      <c r="BX1009" s="184"/>
      <c r="BY1009" s="184"/>
      <c r="BZ1009" s="184"/>
      <c r="CA1009" s="184"/>
      <c r="CB1009" s="184"/>
      <c r="CC1009" s="184"/>
      <c r="CD1009" s="184"/>
      <c r="CE1009" s="184"/>
      <c r="CF1009" s="184"/>
      <c r="CG1009" s="184"/>
      <c r="CH1009" s="184"/>
      <c r="CI1009" s="184"/>
      <c r="CJ1009" s="184"/>
      <c r="CK1009" s="184"/>
      <c r="CL1009" s="184"/>
      <c r="CM1009" s="184"/>
      <c r="CN1009" s="184"/>
      <c r="CO1009" s="184"/>
      <c r="CP1009" s="184"/>
      <c r="CQ1009" s="184"/>
      <c r="CR1009" s="184"/>
      <c r="CS1009" s="184"/>
      <c r="CT1009" s="184"/>
      <c r="CU1009" s="184"/>
      <c r="CV1009" s="193"/>
      <c r="CW1009" s="21"/>
      <c r="CX1009" s="196"/>
    </row>
    <row r="1010" spans="1:102" ht="15" customHeight="1" x14ac:dyDescent="0.25">
      <c r="A1010" s="220"/>
      <c r="B1010" s="230"/>
      <c r="C1010" s="223"/>
      <c r="D1010" s="226"/>
      <c r="E1010" s="228"/>
      <c r="F1010" s="49" t="s">
        <v>41</v>
      </c>
      <c r="G1010" s="44"/>
      <c r="H1010" s="137"/>
      <c r="I1010" s="50"/>
      <c r="J1010" s="50"/>
      <c r="K1010" s="50"/>
      <c r="L1010" s="50"/>
      <c r="M1010" s="50"/>
      <c r="N1010" s="50"/>
      <c r="O1010" s="50"/>
      <c r="P1010" s="50"/>
      <c r="Q1010" s="50"/>
      <c r="R1010" s="50"/>
      <c r="S1010" s="50"/>
      <c r="T1010" s="50"/>
      <c r="U1010" s="50"/>
      <c r="V1010" s="50"/>
      <c r="W1010" s="50"/>
      <c r="X1010" s="50"/>
      <c r="Y1010" s="50"/>
      <c r="Z1010" s="50"/>
      <c r="AA1010" s="50"/>
      <c r="AB1010" s="50"/>
      <c r="AC1010" s="50"/>
      <c r="AD1010" s="50"/>
      <c r="AE1010" s="50"/>
      <c r="AF1010" s="50"/>
      <c r="AG1010" s="50"/>
      <c r="AH1010" s="50"/>
      <c r="AI1010" s="50"/>
      <c r="AJ1010" s="138"/>
      <c r="AK1010" s="184"/>
      <c r="AL1010" s="184"/>
      <c r="AM1010" s="184"/>
      <c r="AN1010" s="184"/>
      <c r="AO1010" s="184"/>
      <c r="AP1010" s="184"/>
      <c r="AQ1010" s="184"/>
      <c r="AR1010" s="184"/>
      <c r="AS1010" s="184"/>
      <c r="AT1010" s="184"/>
      <c r="AU1010" s="184"/>
      <c r="AV1010" s="184"/>
      <c r="AW1010" s="184"/>
      <c r="AX1010" s="184"/>
      <c r="AY1010" s="184"/>
      <c r="AZ1010" s="184"/>
      <c r="BA1010" s="184"/>
      <c r="BB1010" s="184"/>
      <c r="BC1010" s="184"/>
      <c r="BD1010" s="184"/>
      <c r="BE1010" s="184"/>
      <c r="BF1010" s="184"/>
      <c r="BG1010" s="184"/>
      <c r="BH1010" s="184"/>
      <c r="BI1010" s="184"/>
      <c r="BJ1010" s="184"/>
      <c r="BK1010" s="184"/>
      <c r="BL1010" s="184"/>
      <c r="BM1010" s="184"/>
      <c r="BN1010" s="184"/>
      <c r="BO1010" s="184"/>
      <c r="BP1010" s="184"/>
      <c r="BQ1010" s="184"/>
      <c r="BR1010" s="184"/>
      <c r="BS1010" s="184"/>
      <c r="BT1010" s="184"/>
      <c r="BU1010" s="184"/>
      <c r="BV1010" s="184"/>
      <c r="BW1010" s="184"/>
      <c r="BX1010" s="184"/>
      <c r="BY1010" s="184"/>
      <c r="BZ1010" s="184"/>
      <c r="CA1010" s="184"/>
      <c r="CB1010" s="184"/>
      <c r="CC1010" s="184"/>
      <c r="CD1010" s="184"/>
      <c r="CE1010" s="184"/>
      <c r="CF1010" s="184"/>
      <c r="CG1010" s="184"/>
      <c r="CH1010" s="184"/>
      <c r="CI1010" s="184"/>
      <c r="CJ1010" s="184"/>
      <c r="CK1010" s="184"/>
      <c r="CL1010" s="184"/>
      <c r="CM1010" s="184"/>
      <c r="CN1010" s="184"/>
      <c r="CO1010" s="184"/>
      <c r="CP1010" s="184"/>
      <c r="CQ1010" s="184"/>
      <c r="CR1010" s="184"/>
      <c r="CS1010" s="184"/>
      <c r="CT1010" s="184"/>
      <c r="CU1010" s="184"/>
      <c r="CV1010" s="193"/>
      <c r="CW1010" s="21"/>
      <c r="CX1010" s="196"/>
    </row>
    <row r="1011" spans="1:102" ht="15" customHeight="1" x14ac:dyDescent="0.25">
      <c r="A1011" s="220"/>
      <c r="B1011" s="230"/>
      <c r="C1011" s="223"/>
      <c r="D1011" s="226"/>
      <c r="E1011" s="228"/>
      <c r="F1011" s="77" t="s">
        <v>42</v>
      </c>
      <c r="G1011" s="139" t="str">
        <f t="shared" ref="G1011" si="237">IF(COUNTIF(I1011:CV1014,"&gt;0"),"Yes","No")</f>
        <v>No</v>
      </c>
      <c r="H1011" s="139"/>
      <c r="I1011" s="78"/>
      <c r="J1011" s="78"/>
      <c r="K1011" s="78"/>
      <c r="L1011" s="78"/>
      <c r="M1011" s="78"/>
      <c r="N1011" s="78"/>
      <c r="O1011" s="78"/>
      <c r="P1011" s="78"/>
      <c r="Q1011" s="78"/>
      <c r="R1011" s="78"/>
      <c r="S1011" s="78"/>
      <c r="T1011" s="78"/>
      <c r="U1011" s="78"/>
      <c r="V1011" s="78"/>
      <c r="W1011" s="78"/>
      <c r="X1011" s="78"/>
      <c r="Y1011" s="78"/>
      <c r="Z1011" s="78"/>
      <c r="AA1011" s="78"/>
      <c r="AB1011" s="78"/>
      <c r="AC1011" s="78"/>
      <c r="AD1011" s="78"/>
      <c r="AE1011" s="78"/>
      <c r="AF1011" s="78"/>
      <c r="AG1011" s="78"/>
      <c r="AH1011" s="78"/>
      <c r="AI1011" s="78"/>
      <c r="AJ1011" s="140"/>
      <c r="AK1011" s="185"/>
      <c r="AL1011" s="185"/>
      <c r="AM1011" s="185"/>
      <c r="AN1011" s="185"/>
      <c r="AO1011" s="185"/>
      <c r="AP1011" s="185"/>
      <c r="AQ1011" s="185"/>
      <c r="AR1011" s="185"/>
      <c r="AS1011" s="185"/>
      <c r="AT1011" s="185"/>
      <c r="AU1011" s="185"/>
      <c r="AV1011" s="185"/>
      <c r="AW1011" s="185"/>
      <c r="AX1011" s="185"/>
      <c r="AY1011" s="185"/>
      <c r="AZ1011" s="185"/>
      <c r="BA1011" s="185"/>
      <c r="BB1011" s="185"/>
      <c r="BC1011" s="185"/>
      <c r="BD1011" s="185"/>
      <c r="BE1011" s="185"/>
      <c r="BF1011" s="185"/>
      <c r="BG1011" s="185"/>
      <c r="BH1011" s="185"/>
      <c r="BI1011" s="185"/>
      <c r="BJ1011" s="185"/>
      <c r="BK1011" s="185"/>
      <c r="BL1011" s="185"/>
      <c r="BM1011" s="185"/>
      <c r="BN1011" s="185"/>
      <c r="BO1011" s="185"/>
      <c r="BP1011" s="185"/>
      <c r="BQ1011" s="185"/>
      <c r="BR1011" s="185"/>
      <c r="BS1011" s="185"/>
      <c r="BT1011" s="185"/>
      <c r="BU1011" s="185"/>
      <c r="BV1011" s="185"/>
      <c r="BW1011" s="185"/>
      <c r="BX1011" s="185"/>
      <c r="BY1011" s="185"/>
      <c r="BZ1011" s="185"/>
      <c r="CA1011" s="185"/>
      <c r="CB1011" s="185"/>
      <c r="CC1011" s="185"/>
      <c r="CD1011" s="185"/>
      <c r="CE1011" s="185"/>
      <c r="CF1011" s="185"/>
      <c r="CG1011" s="185"/>
      <c r="CH1011" s="185"/>
      <c r="CI1011" s="185"/>
      <c r="CJ1011" s="185"/>
      <c r="CK1011" s="185"/>
      <c r="CL1011" s="185"/>
      <c r="CM1011" s="185"/>
      <c r="CN1011" s="185"/>
      <c r="CO1011" s="185"/>
      <c r="CP1011" s="185"/>
      <c r="CQ1011" s="185"/>
      <c r="CR1011" s="185"/>
      <c r="CS1011" s="185"/>
      <c r="CT1011" s="185"/>
      <c r="CU1011" s="185"/>
      <c r="CV1011" s="194"/>
      <c r="CW1011" s="21"/>
      <c r="CX1011" s="196"/>
    </row>
    <row r="1012" spans="1:102" ht="15" customHeight="1" x14ac:dyDescent="0.25">
      <c r="A1012" s="220"/>
      <c r="B1012" s="230"/>
      <c r="C1012" s="223"/>
      <c r="D1012" s="226"/>
      <c r="E1012" s="228"/>
      <c r="F1012" s="77" t="s">
        <v>43</v>
      </c>
      <c r="G1012" s="44"/>
      <c r="H1012" s="139"/>
      <c r="I1012" s="78"/>
      <c r="J1012" s="78"/>
      <c r="K1012" s="78"/>
      <c r="L1012" s="78"/>
      <c r="M1012" s="78"/>
      <c r="N1012" s="78"/>
      <c r="O1012" s="78"/>
      <c r="P1012" s="78"/>
      <c r="Q1012" s="78"/>
      <c r="R1012" s="78"/>
      <c r="S1012" s="78"/>
      <c r="T1012" s="78"/>
      <c r="U1012" s="78"/>
      <c r="V1012" s="78"/>
      <c r="W1012" s="78"/>
      <c r="X1012" s="78"/>
      <c r="Y1012" s="78"/>
      <c r="Z1012" s="78"/>
      <c r="AA1012" s="78"/>
      <c r="AB1012" s="78"/>
      <c r="AC1012" s="78"/>
      <c r="AD1012" s="78"/>
      <c r="AE1012" s="78"/>
      <c r="AF1012" s="78"/>
      <c r="AG1012" s="78"/>
      <c r="AH1012" s="78"/>
      <c r="AI1012" s="78"/>
      <c r="AJ1012" s="140"/>
      <c r="AK1012" s="185"/>
      <c r="AL1012" s="185"/>
      <c r="AM1012" s="185"/>
      <c r="AN1012" s="185"/>
      <c r="AO1012" s="185"/>
      <c r="AP1012" s="185"/>
      <c r="AQ1012" s="185"/>
      <c r="AR1012" s="185"/>
      <c r="AS1012" s="185"/>
      <c r="AT1012" s="185"/>
      <c r="AU1012" s="185"/>
      <c r="AV1012" s="185"/>
      <c r="AW1012" s="185"/>
      <c r="AX1012" s="185"/>
      <c r="AY1012" s="185"/>
      <c r="AZ1012" s="185"/>
      <c r="BA1012" s="185"/>
      <c r="BB1012" s="185"/>
      <c r="BC1012" s="185"/>
      <c r="BD1012" s="185"/>
      <c r="BE1012" s="185"/>
      <c r="BF1012" s="185"/>
      <c r="BG1012" s="185"/>
      <c r="BH1012" s="185"/>
      <c r="BI1012" s="185"/>
      <c r="BJ1012" s="185"/>
      <c r="BK1012" s="185"/>
      <c r="BL1012" s="185"/>
      <c r="BM1012" s="185"/>
      <c r="BN1012" s="185"/>
      <c r="BO1012" s="185"/>
      <c r="BP1012" s="185"/>
      <c r="BQ1012" s="185"/>
      <c r="BR1012" s="185"/>
      <c r="BS1012" s="185"/>
      <c r="BT1012" s="185"/>
      <c r="BU1012" s="185"/>
      <c r="BV1012" s="185"/>
      <c r="BW1012" s="185"/>
      <c r="BX1012" s="185"/>
      <c r="BY1012" s="185"/>
      <c r="BZ1012" s="185"/>
      <c r="CA1012" s="185"/>
      <c r="CB1012" s="185"/>
      <c r="CC1012" s="185"/>
      <c r="CD1012" s="185"/>
      <c r="CE1012" s="185"/>
      <c r="CF1012" s="185"/>
      <c r="CG1012" s="185"/>
      <c r="CH1012" s="185"/>
      <c r="CI1012" s="185"/>
      <c r="CJ1012" s="185"/>
      <c r="CK1012" s="185"/>
      <c r="CL1012" s="185"/>
      <c r="CM1012" s="185"/>
      <c r="CN1012" s="185"/>
      <c r="CO1012" s="185"/>
      <c r="CP1012" s="185"/>
      <c r="CQ1012" s="185"/>
      <c r="CR1012" s="185"/>
      <c r="CS1012" s="185"/>
      <c r="CT1012" s="185"/>
      <c r="CU1012" s="185"/>
      <c r="CV1012" s="194"/>
      <c r="CW1012" s="21"/>
      <c r="CX1012" s="196"/>
    </row>
    <row r="1013" spans="1:102" ht="15" customHeight="1" x14ac:dyDescent="0.25">
      <c r="A1013" s="220"/>
      <c r="B1013" s="230"/>
      <c r="C1013" s="223"/>
      <c r="D1013" s="226"/>
      <c r="E1013" s="228"/>
      <c r="F1013" s="77" t="s">
        <v>44</v>
      </c>
      <c r="G1013" s="44"/>
      <c r="H1013" s="139"/>
      <c r="I1013" s="78"/>
      <c r="J1013" s="78"/>
      <c r="K1013" s="78"/>
      <c r="L1013" s="78"/>
      <c r="M1013" s="78"/>
      <c r="N1013" s="78"/>
      <c r="O1013" s="78"/>
      <c r="P1013" s="78"/>
      <c r="Q1013" s="78"/>
      <c r="R1013" s="78"/>
      <c r="S1013" s="78"/>
      <c r="T1013" s="78"/>
      <c r="U1013" s="78"/>
      <c r="V1013" s="78"/>
      <c r="W1013" s="78"/>
      <c r="X1013" s="78"/>
      <c r="Y1013" s="78"/>
      <c r="Z1013" s="78"/>
      <c r="AA1013" s="78"/>
      <c r="AB1013" s="78"/>
      <c r="AC1013" s="78"/>
      <c r="AD1013" s="78"/>
      <c r="AE1013" s="78"/>
      <c r="AF1013" s="78"/>
      <c r="AG1013" s="78"/>
      <c r="AH1013" s="78"/>
      <c r="AI1013" s="78"/>
      <c r="AJ1013" s="140"/>
      <c r="AK1013" s="185"/>
      <c r="AL1013" s="185"/>
      <c r="AM1013" s="185"/>
      <c r="AN1013" s="185"/>
      <c r="AO1013" s="185"/>
      <c r="AP1013" s="185"/>
      <c r="AQ1013" s="185"/>
      <c r="AR1013" s="185"/>
      <c r="AS1013" s="185"/>
      <c r="AT1013" s="185"/>
      <c r="AU1013" s="185"/>
      <c r="AV1013" s="185"/>
      <c r="AW1013" s="185"/>
      <c r="AX1013" s="185"/>
      <c r="AY1013" s="185"/>
      <c r="AZ1013" s="185"/>
      <c r="BA1013" s="185"/>
      <c r="BB1013" s="185"/>
      <c r="BC1013" s="185"/>
      <c r="BD1013" s="185"/>
      <c r="BE1013" s="185"/>
      <c r="BF1013" s="185"/>
      <c r="BG1013" s="185"/>
      <c r="BH1013" s="185"/>
      <c r="BI1013" s="185"/>
      <c r="BJ1013" s="185"/>
      <c r="BK1013" s="185"/>
      <c r="BL1013" s="185"/>
      <c r="BM1013" s="185"/>
      <c r="BN1013" s="185"/>
      <c r="BO1013" s="185"/>
      <c r="BP1013" s="185"/>
      <c r="BQ1013" s="185"/>
      <c r="BR1013" s="185"/>
      <c r="BS1013" s="185"/>
      <c r="BT1013" s="185"/>
      <c r="BU1013" s="185"/>
      <c r="BV1013" s="185"/>
      <c r="BW1013" s="185"/>
      <c r="BX1013" s="185"/>
      <c r="BY1013" s="185"/>
      <c r="BZ1013" s="185"/>
      <c r="CA1013" s="185"/>
      <c r="CB1013" s="185"/>
      <c r="CC1013" s="185"/>
      <c r="CD1013" s="185"/>
      <c r="CE1013" s="185"/>
      <c r="CF1013" s="185"/>
      <c r="CG1013" s="185"/>
      <c r="CH1013" s="185"/>
      <c r="CI1013" s="185"/>
      <c r="CJ1013" s="185"/>
      <c r="CK1013" s="185"/>
      <c r="CL1013" s="185"/>
      <c r="CM1013" s="185"/>
      <c r="CN1013" s="185"/>
      <c r="CO1013" s="185"/>
      <c r="CP1013" s="185"/>
      <c r="CQ1013" s="185"/>
      <c r="CR1013" s="185"/>
      <c r="CS1013" s="185"/>
      <c r="CT1013" s="185"/>
      <c r="CU1013" s="185"/>
      <c r="CV1013" s="194"/>
      <c r="CW1013" s="21"/>
      <c r="CX1013" s="196"/>
    </row>
    <row r="1014" spans="1:102" ht="15" customHeight="1" thickBot="1" x14ac:dyDescent="0.3">
      <c r="A1014" s="221"/>
      <c r="B1014" s="231"/>
      <c r="C1014" s="224"/>
      <c r="D1014" s="227"/>
      <c r="E1014" s="228"/>
      <c r="F1014" s="79" t="s">
        <v>45</v>
      </c>
      <c r="G1014" s="44"/>
      <c r="H1014" s="141"/>
      <c r="I1014" s="80"/>
      <c r="J1014" s="80"/>
      <c r="K1014" s="80"/>
      <c r="L1014" s="80"/>
      <c r="M1014" s="80"/>
      <c r="N1014" s="80"/>
      <c r="O1014" s="80"/>
      <c r="P1014" s="80"/>
      <c r="Q1014" s="80"/>
      <c r="R1014" s="80"/>
      <c r="S1014" s="80"/>
      <c r="T1014" s="80"/>
      <c r="U1014" s="80"/>
      <c r="V1014" s="80"/>
      <c r="W1014" s="80"/>
      <c r="X1014" s="80"/>
      <c r="Y1014" s="80"/>
      <c r="Z1014" s="80"/>
      <c r="AA1014" s="80"/>
      <c r="AB1014" s="80"/>
      <c r="AC1014" s="80"/>
      <c r="AD1014" s="80"/>
      <c r="AE1014" s="80"/>
      <c r="AF1014" s="80"/>
      <c r="AG1014" s="80"/>
      <c r="AH1014" s="80"/>
      <c r="AI1014" s="80"/>
      <c r="AJ1014" s="142"/>
      <c r="AK1014" s="186"/>
      <c r="AL1014" s="186"/>
      <c r="AM1014" s="186"/>
      <c r="AN1014" s="186"/>
      <c r="AO1014" s="186"/>
      <c r="AP1014" s="186"/>
      <c r="AQ1014" s="186"/>
      <c r="AR1014" s="186"/>
      <c r="AS1014" s="186"/>
      <c r="AT1014" s="186"/>
      <c r="AU1014" s="186"/>
      <c r="AV1014" s="186"/>
      <c r="AW1014" s="186"/>
      <c r="AX1014" s="186"/>
      <c r="AY1014" s="186"/>
      <c r="AZ1014" s="186"/>
      <c r="BA1014" s="186"/>
      <c r="BB1014" s="186"/>
      <c r="BC1014" s="186"/>
      <c r="BD1014" s="186"/>
      <c r="BE1014" s="186"/>
      <c r="BF1014" s="186"/>
      <c r="BG1014" s="186"/>
      <c r="BH1014" s="186"/>
      <c r="BI1014" s="186"/>
      <c r="BJ1014" s="186"/>
      <c r="BK1014" s="186"/>
      <c r="BL1014" s="186"/>
      <c r="BM1014" s="186"/>
      <c r="BN1014" s="186"/>
      <c r="BO1014" s="186"/>
      <c r="BP1014" s="186"/>
      <c r="BQ1014" s="186"/>
      <c r="BR1014" s="186"/>
      <c r="BS1014" s="186"/>
      <c r="BT1014" s="186"/>
      <c r="BU1014" s="186"/>
      <c r="BV1014" s="186"/>
      <c r="BW1014" s="186"/>
      <c r="BX1014" s="186"/>
      <c r="BY1014" s="186"/>
      <c r="BZ1014" s="186"/>
      <c r="CA1014" s="186"/>
      <c r="CB1014" s="186"/>
      <c r="CC1014" s="186"/>
      <c r="CD1014" s="186"/>
      <c r="CE1014" s="186"/>
      <c r="CF1014" s="186"/>
      <c r="CG1014" s="186"/>
      <c r="CH1014" s="186"/>
      <c r="CI1014" s="186"/>
      <c r="CJ1014" s="186"/>
      <c r="CK1014" s="186"/>
      <c r="CL1014" s="186"/>
      <c r="CM1014" s="186"/>
      <c r="CN1014" s="186"/>
      <c r="CO1014" s="186"/>
      <c r="CP1014" s="186"/>
      <c r="CQ1014" s="186"/>
      <c r="CR1014" s="186"/>
      <c r="CS1014" s="186"/>
      <c r="CT1014" s="186"/>
      <c r="CU1014" s="186"/>
      <c r="CV1014" s="195"/>
      <c r="CW1014" s="21"/>
      <c r="CX1014" s="196"/>
    </row>
    <row r="1015" spans="1:102" ht="15" customHeight="1" thickBot="1" x14ac:dyDescent="0.3">
      <c r="A1015" s="219"/>
      <c r="B1015" s="158" t="s">
        <v>15</v>
      </c>
      <c r="C1015" s="222"/>
      <c r="D1015" s="225"/>
      <c r="E1015" s="228"/>
      <c r="F1015" s="51" t="s">
        <v>16</v>
      </c>
      <c r="G1015" s="22" t="str">
        <f t="shared" ref="G1015" si="238">IF(COUNTIF(I1015:CV1018,"&gt;0"),"Yes","No")</f>
        <v>No</v>
      </c>
      <c r="H1015" s="126"/>
      <c r="I1015" s="113"/>
      <c r="J1015" s="112"/>
      <c r="K1015" s="112"/>
      <c r="L1015" s="112"/>
      <c r="M1015" s="112"/>
      <c r="N1015" s="113"/>
      <c r="O1015" s="113"/>
      <c r="P1015" s="113"/>
      <c r="Q1015" s="113"/>
      <c r="R1015" s="113"/>
      <c r="S1015" s="113"/>
      <c r="T1015" s="113"/>
      <c r="U1015" s="113"/>
      <c r="V1015" s="113"/>
      <c r="W1015" s="113"/>
      <c r="X1015" s="113"/>
      <c r="Y1015" s="113"/>
      <c r="Z1015" s="113"/>
      <c r="AA1015" s="113"/>
      <c r="AB1015" s="113"/>
      <c r="AC1015" s="113"/>
      <c r="AD1015" s="113"/>
      <c r="AE1015" s="113"/>
      <c r="AF1015" s="113"/>
      <c r="AG1015" s="113"/>
      <c r="AH1015" s="113"/>
      <c r="AI1015" s="113"/>
      <c r="AJ1015" s="127"/>
      <c r="AK1015" s="178"/>
      <c r="AL1015" s="178"/>
      <c r="AM1015" s="178"/>
      <c r="AN1015" s="178"/>
      <c r="AO1015" s="178"/>
      <c r="AP1015" s="178"/>
      <c r="AQ1015" s="178"/>
      <c r="AR1015" s="178"/>
      <c r="AS1015" s="178"/>
      <c r="AT1015" s="178"/>
      <c r="AU1015" s="178"/>
      <c r="AV1015" s="178"/>
      <c r="AW1015" s="178"/>
      <c r="AX1015" s="178"/>
      <c r="AY1015" s="178"/>
      <c r="AZ1015" s="178"/>
      <c r="BA1015" s="178"/>
      <c r="BB1015" s="178"/>
      <c r="BC1015" s="178"/>
      <c r="BD1015" s="178"/>
      <c r="BE1015" s="178"/>
      <c r="BF1015" s="178"/>
      <c r="BG1015" s="178"/>
      <c r="BH1015" s="178"/>
      <c r="BI1015" s="178"/>
      <c r="BJ1015" s="178"/>
      <c r="BK1015" s="178"/>
      <c r="BL1015" s="178"/>
      <c r="BM1015" s="178"/>
      <c r="BN1015" s="178"/>
      <c r="BO1015" s="178"/>
      <c r="BP1015" s="178"/>
      <c r="BQ1015" s="178"/>
      <c r="BR1015" s="178"/>
      <c r="BS1015" s="178"/>
      <c r="BT1015" s="178"/>
      <c r="BU1015" s="178"/>
      <c r="BV1015" s="178"/>
      <c r="BW1015" s="178"/>
      <c r="BX1015" s="178"/>
      <c r="BY1015" s="178"/>
      <c r="BZ1015" s="178"/>
      <c r="CA1015" s="178"/>
      <c r="CB1015" s="178"/>
      <c r="CC1015" s="178"/>
      <c r="CD1015" s="178"/>
      <c r="CE1015" s="178"/>
      <c r="CF1015" s="178"/>
      <c r="CG1015" s="178"/>
      <c r="CH1015" s="178"/>
      <c r="CI1015" s="178"/>
      <c r="CJ1015" s="178"/>
      <c r="CK1015" s="178"/>
      <c r="CL1015" s="178"/>
      <c r="CM1015" s="178"/>
      <c r="CN1015" s="178"/>
      <c r="CO1015" s="178"/>
      <c r="CP1015" s="178"/>
      <c r="CQ1015" s="178"/>
      <c r="CR1015" s="178"/>
      <c r="CS1015" s="178"/>
      <c r="CT1015" s="178"/>
      <c r="CU1015" s="178"/>
      <c r="CV1015" s="187"/>
      <c r="CW1015" s="21"/>
      <c r="CX1015" s="196"/>
    </row>
    <row r="1016" spans="1:102" ht="15" customHeight="1" thickBot="1" x14ac:dyDescent="0.3">
      <c r="A1016" s="220"/>
      <c r="B1016" s="159"/>
      <c r="C1016" s="223"/>
      <c r="D1016" s="226"/>
      <c r="E1016" s="228"/>
      <c r="F1016" s="29" t="s">
        <v>18</v>
      </c>
      <c r="G1016" s="44"/>
      <c r="H1016" s="126"/>
      <c r="I1016" s="27"/>
      <c r="J1016" s="110"/>
      <c r="K1016" s="110"/>
      <c r="L1016" s="110"/>
      <c r="M1016" s="110"/>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128"/>
      <c r="AK1016" s="179"/>
      <c r="AL1016" s="179"/>
      <c r="AM1016" s="179"/>
      <c r="AN1016" s="179"/>
      <c r="AO1016" s="179"/>
      <c r="AP1016" s="179"/>
      <c r="AQ1016" s="179"/>
      <c r="AR1016" s="179"/>
      <c r="AS1016" s="179"/>
      <c r="AT1016" s="179"/>
      <c r="AU1016" s="179"/>
      <c r="AV1016" s="179"/>
      <c r="AW1016" s="179"/>
      <c r="AX1016" s="179"/>
      <c r="AY1016" s="179"/>
      <c r="AZ1016" s="179"/>
      <c r="BA1016" s="179"/>
      <c r="BB1016" s="179"/>
      <c r="BC1016" s="179"/>
      <c r="BD1016" s="179"/>
      <c r="BE1016" s="179"/>
      <c r="BF1016" s="179"/>
      <c r="BG1016" s="179"/>
      <c r="BH1016" s="179"/>
      <c r="BI1016" s="179"/>
      <c r="BJ1016" s="179"/>
      <c r="BK1016" s="179"/>
      <c r="BL1016" s="179"/>
      <c r="BM1016" s="179"/>
      <c r="BN1016" s="179"/>
      <c r="BO1016" s="179"/>
      <c r="BP1016" s="179"/>
      <c r="BQ1016" s="179"/>
      <c r="BR1016" s="179"/>
      <c r="BS1016" s="179"/>
      <c r="BT1016" s="179"/>
      <c r="BU1016" s="179"/>
      <c r="BV1016" s="179"/>
      <c r="BW1016" s="179"/>
      <c r="BX1016" s="179"/>
      <c r="BY1016" s="179"/>
      <c r="BZ1016" s="179"/>
      <c r="CA1016" s="179"/>
      <c r="CB1016" s="179"/>
      <c r="CC1016" s="179"/>
      <c r="CD1016" s="179"/>
      <c r="CE1016" s="179"/>
      <c r="CF1016" s="179"/>
      <c r="CG1016" s="179"/>
      <c r="CH1016" s="179"/>
      <c r="CI1016" s="179"/>
      <c r="CJ1016" s="179"/>
      <c r="CK1016" s="179"/>
      <c r="CL1016" s="179"/>
      <c r="CM1016" s="179"/>
      <c r="CN1016" s="179"/>
      <c r="CO1016" s="179"/>
      <c r="CP1016" s="179"/>
      <c r="CQ1016" s="179"/>
      <c r="CR1016" s="179"/>
      <c r="CS1016" s="179"/>
      <c r="CT1016" s="179"/>
      <c r="CU1016" s="179"/>
      <c r="CV1016" s="188"/>
      <c r="CW1016" s="21"/>
      <c r="CX1016" s="196"/>
    </row>
    <row r="1017" spans="1:102" ht="15" customHeight="1" thickBot="1" x14ac:dyDescent="0.3">
      <c r="A1017" s="220"/>
      <c r="B1017" s="158" t="s">
        <v>19</v>
      </c>
      <c r="C1017" s="223"/>
      <c r="D1017" s="226"/>
      <c r="E1017" s="228"/>
      <c r="F1017" s="29" t="s">
        <v>20</v>
      </c>
      <c r="G1017" s="44"/>
      <c r="H1017" s="126"/>
      <c r="I1017" s="27"/>
      <c r="J1017" s="110"/>
      <c r="K1017" s="110"/>
      <c r="L1017" s="110"/>
      <c r="M1017" s="110"/>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128"/>
      <c r="AK1017" s="179"/>
      <c r="AL1017" s="179"/>
      <c r="AM1017" s="179"/>
      <c r="AN1017" s="179"/>
      <c r="AO1017" s="179"/>
      <c r="AP1017" s="179"/>
      <c r="AQ1017" s="179"/>
      <c r="AR1017" s="179"/>
      <c r="AS1017" s="179"/>
      <c r="AT1017" s="179"/>
      <c r="AU1017" s="179"/>
      <c r="AV1017" s="179"/>
      <c r="AW1017" s="179"/>
      <c r="AX1017" s="179"/>
      <c r="AY1017" s="179"/>
      <c r="AZ1017" s="179"/>
      <c r="BA1017" s="179"/>
      <c r="BB1017" s="179"/>
      <c r="BC1017" s="179"/>
      <c r="BD1017" s="179"/>
      <c r="BE1017" s="179"/>
      <c r="BF1017" s="179"/>
      <c r="BG1017" s="179"/>
      <c r="BH1017" s="179"/>
      <c r="BI1017" s="179"/>
      <c r="BJ1017" s="179"/>
      <c r="BK1017" s="179"/>
      <c r="BL1017" s="179"/>
      <c r="BM1017" s="179"/>
      <c r="BN1017" s="179"/>
      <c r="BO1017" s="179"/>
      <c r="BP1017" s="179"/>
      <c r="BQ1017" s="179"/>
      <c r="BR1017" s="179"/>
      <c r="BS1017" s="179"/>
      <c r="BT1017" s="179"/>
      <c r="BU1017" s="179"/>
      <c r="BV1017" s="179"/>
      <c r="BW1017" s="179"/>
      <c r="BX1017" s="179"/>
      <c r="BY1017" s="179"/>
      <c r="BZ1017" s="179"/>
      <c r="CA1017" s="179"/>
      <c r="CB1017" s="179"/>
      <c r="CC1017" s="179"/>
      <c r="CD1017" s="179"/>
      <c r="CE1017" s="179"/>
      <c r="CF1017" s="179"/>
      <c r="CG1017" s="179"/>
      <c r="CH1017" s="179"/>
      <c r="CI1017" s="179"/>
      <c r="CJ1017" s="179"/>
      <c r="CK1017" s="179"/>
      <c r="CL1017" s="179"/>
      <c r="CM1017" s="179"/>
      <c r="CN1017" s="179"/>
      <c r="CO1017" s="179"/>
      <c r="CP1017" s="179"/>
      <c r="CQ1017" s="179"/>
      <c r="CR1017" s="179"/>
      <c r="CS1017" s="179"/>
      <c r="CT1017" s="179"/>
      <c r="CU1017" s="179"/>
      <c r="CV1017" s="188"/>
      <c r="CW1017" s="21"/>
      <c r="CX1017" s="196"/>
    </row>
    <row r="1018" spans="1:102" ht="15" customHeight="1" thickBot="1" x14ac:dyDescent="0.3">
      <c r="A1018" s="220"/>
      <c r="B1018" s="160"/>
      <c r="C1018" s="223"/>
      <c r="D1018" s="226"/>
      <c r="E1018" s="228"/>
      <c r="F1018" s="29" t="s">
        <v>21</v>
      </c>
      <c r="G1018" s="44"/>
      <c r="H1018" s="126"/>
      <c r="I1018" s="27"/>
      <c r="J1018" s="110"/>
      <c r="K1018" s="110"/>
      <c r="L1018" s="110"/>
      <c r="M1018" s="110"/>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128"/>
      <c r="AK1018" s="179"/>
      <c r="AL1018" s="179"/>
      <c r="AM1018" s="179"/>
      <c r="AN1018" s="179"/>
      <c r="AO1018" s="179"/>
      <c r="AP1018" s="179"/>
      <c r="AQ1018" s="179"/>
      <c r="AR1018" s="179"/>
      <c r="AS1018" s="179"/>
      <c r="AT1018" s="179"/>
      <c r="AU1018" s="179"/>
      <c r="AV1018" s="179"/>
      <c r="AW1018" s="179"/>
      <c r="AX1018" s="179"/>
      <c r="AY1018" s="179"/>
      <c r="AZ1018" s="179"/>
      <c r="BA1018" s="179"/>
      <c r="BB1018" s="179"/>
      <c r="BC1018" s="179"/>
      <c r="BD1018" s="179"/>
      <c r="BE1018" s="179"/>
      <c r="BF1018" s="179"/>
      <c r="BG1018" s="179"/>
      <c r="BH1018" s="179"/>
      <c r="BI1018" s="179"/>
      <c r="BJ1018" s="179"/>
      <c r="BK1018" s="179"/>
      <c r="BL1018" s="179"/>
      <c r="BM1018" s="179"/>
      <c r="BN1018" s="179"/>
      <c r="BO1018" s="179"/>
      <c r="BP1018" s="179"/>
      <c r="BQ1018" s="179"/>
      <c r="BR1018" s="179"/>
      <c r="BS1018" s="179"/>
      <c r="BT1018" s="179"/>
      <c r="BU1018" s="179"/>
      <c r="BV1018" s="179"/>
      <c r="BW1018" s="179"/>
      <c r="BX1018" s="179"/>
      <c r="BY1018" s="179"/>
      <c r="BZ1018" s="179"/>
      <c r="CA1018" s="179"/>
      <c r="CB1018" s="179"/>
      <c r="CC1018" s="179"/>
      <c r="CD1018" s="179"/>
      <c r="CE1018" s="179"/>
      <c r="CF1018" s="179"/>
      <c r="CG1018" s="179"/>
      <c r="CH1018" s="179"/>
      <c r="CI1018" s="179"/>
      <c r="CJ1018" s="179"/>
      <c r="CK1018" s="179"/>
      <c r="CL1018" s="179"/>
      <c r="CM1018" s="179"/>
      <c r="CN1018" s="179"/>
      <c r="CO1018" s="179"/>
      <c r="CP1018" s="179"/>
      <c r="CQ1018" s="179"/>
      <c r="CR1018" s="179"/>
      <c r="CS1018" s="179"/>
      <c r="CT1018" s="179"/>
      <c r="CU1018" s="179"/>
      <c r="CV1018" s="188"/>
      <c r="CW1018" s="21"/>
      <c r="CX1018" s="196"/>
    </row>
    <row r="1019" spans="1:102" ht="15" customHeight="1" x14ac:dyDescent="0.25">
      <c r="A1019" s="220"/>
      <c r="B1019" s="229"/>
      <c r="C1019" s="223"/>
      <c r="D1019" s="226"/>
      <c r="E1019" s="228"/>
      <c r="F1019" s="30" t="s">
        <v>22</v>
      </c>
      <c r="G1019" s="129" t="str">
        <f t="shared" ref="G1019" si="239">IF(COUNTIF(I1019:CV1022,"&gt;0"),"Yes","No")</f>
        <v>No</v>
      </c>
      <c r="H1019" s="129"/>
      <c r="I1019" s="28"/>
      <c r="J1019" s="111"/>
      <c r="K1019" s="111"/>
      <c r="L1019" s="111"/>
      <c r="M1019" s="111"/>
      <c r="N1019" s="28"/>
      <c r="O1019" s="28"/>
      <c r="P1019" s="28"/>
      <c r="Q1019" s="28"/>
      <c r="R1019" s="28"/>
      <c r="S1019" s="28"/>
      <c r="T1019" s="28"/>
      <c r="U1019" s="28"/>
      <c r="V1019" s="28"/>
      <c r="W1019" s="28"/>
      <c r="X1019" s="28"/>
      <c r="Y1019" s="28"/>
      <c r="Z1019" s="28"/>
      <c r="AA1019" s="28"/>
      <c r="AB1019" s="28"/>
      <c r="AC1019" s="28"/>
      <c r="AD1019" s="28"/>
      <c r="AE1019" s="28"/>
      <c r="AF1019" s="28"/>
      <c r="AG1019" s="28"/>
      <c r="AH1019" s="28"/>
      <c r="AI1019" s="28"/>
      <c r="AJ1019" s="130"/>
      <c r="AK1019" s="180"/>
      <c r="AL1019" s="180"/>
      <c r="AM1019" s="180"/>
      <c r="AN1019" s="180"/>
      <c r="AO1019" s="180"/>
      <c r="AP1019" s="180"/>
      <c r="AQ1019" s="180"/>
      <c r="AR1019" s="180"/>
      <c r="AS1019" s="180"/>
      <c r="AT1019" s="180"/>
      <c r="AU1019" s="180"/>
      <c r="AV1019" s="180"/>
      <c r="AW1019" s="180"/>
      <c r="AX1019" s="180"/>
      <c r="AY1019" s="180"/>
      <c r="AZ1019" s="180"/>
      <c r="BA1019" s="180"/>
      <c r="BB1019" s="180"/>
      <c r="BC1019" s="180"/>
      <c r="BD1019" s="180"/>
      <c r="BE1019" s="180"/>
      <c r="BF1019" s="180"/>
      <c r="BG1019" s="180"/>
      <c r="BH1019" s="180"/>
      <c r="BI1019" s="180"/>
      <c r="BJ1019" s="180"/>
      <c r="BK1019" s="180"/>
      <c r="BL1019" s="180"/>
      <c r="BM1019" s="180"/>
      <c r="BN1019" s="180"/>
      <c r="BO1019" s="180"/>
      <c r="BP1019" s="180"/>
      <c r="BQ1019" s="180"/>
      <c r="BR1019" s="180"/>
      <c r="BS1019" s="180"/>
      <c r="BT1019" s="180"/>
      <c r="BU1019" s="180"/>
      <c r="BV1019" s="180"/>
      <c r="BW1019" s="180"/>
      <c r="BX1019" s="180"/>
      <c r="BY1019" s="180"/>
      <c r="BZ1019" s="180"/>
      <c r="CA1019" s="180"/>
      <c r="CB1019" s="180"/>
      <c r="CC1019" s="180"/>
      <c r="CD1019" s="180"/>
      <c r="CE1019" s="180"/>
      <c r="CF1019" s="180"/>
      <c r="CG1019" s="180"/>
      <c r="CH1019" s="180"/>
      <c r="CI1019" s="180"/>
      <c r="CJ1019" s="180"/>
      <c r="CK1019" s="180"/>
      <c r="CL1019" s="180"/>
      <c r="CM1019" s="180"/>
      <c r="CN1019" s="180"/>
      <c r="CO1019" s="180"/>
      <c r="CP1019" s="180"/>
      <c r="CQ1019" s="180"/>
      <c r="CR1019" s="180"/>
      <c r="CS1019" s="180"/>
      <c r="CT1019" s="180"/>
      <c r="CU1019" s="180"/>
      <c r="CV1019" s="189"/>
      <c r="CW1019" s="21"/>
      <c r="CX1019" s="196"/>
    </row>
    <row r="1020" spans="1:102" ht="15" customHeight="1" x14ac:dyDescent="0.25">
      <c r="A1020" s="220"/>
      <c r="B1020" s="230"/>
      <c r="C1020" s="223"/>
      <c r="D1020" s="226"/>
      <c r="E1020" s="228"/>
      <c r="F1020" s="30" t="s">
        <v>23</v>
      </c>
      <c r="G1020" s="44"/>
      <c r="H1020" s="129"/>
      <c r="I1020" s="28"/>
      <c r="J1020" s="111"/>
      <c r="K1020" s="111"/>
      <c r="L1020" s="111"/>
      <c r="M1020" s="111"/>
      <c r="N1020" s="28"/>
      <c r="O1020" s="28"/>
      <c r="P1020" s="28"/>
      <c r="Q1020" s="28"/>
      <c r="R1020" s="28"/>
      <c r="S1020" s="28"/>
      <c r="T1020" s="28"/>
      <c r="U1020" s="28"/>
      <c r="V1020" s="28"/>
      <c r="W1020" s="28"/>
      <c r="X1020" s="28"/>
      <c r="Y1020" s="28"/>
      <c r="Z1020" s="28"/>
      <c r="AA1020" s="28"/>
      <c r="AB1020" s="28"/>
      <c r="AC1020" s="28"/>
      <c r="AD1020" s="28"/>
      <c r="AE1020" s="28"/>
      <c r="AF1020" s="28"/>
      <c r="AG1020" s="28"/>
      <c r="AH1020" s="28"/>
      <c r="AI1020" s="28"/>
      <c r="AJ1020" s="130"/>
      <c r="AK1020" s="180"/>
      <c r="AL1020" s="180"/>
      <c r="AM1020" s="180"/>
      <c r="AN1020" s="180"/>
      <c r="AO1020" s="180"/>
      <c r="AP1020" s="180"/>
      <c r="AQ1020" s="180"/>
      <c r="AR1020" s="180"/>
      <c r="AS1020" s="180"/>
      <c r="AT1020" s="180"/>
      <c r="AU1020" s="180"/>
      <c r="AV1020" s="180"/>
      <c r="AW1020" s="180"/>
      <c r="AX1020" s="180"/>
      <c r="AY1020" s="180"/>
      <c r="AZ1020" s="180"/>
      <c r="BA1020" s="180"/>
      <c r="BB1020" s="180"/>
      <c r="BC1020" s="180"/>
      <c r="BD1020" s="180"/>
      <c r="BE1020" s="180"/>
      <c r="BF1020" s="180"/>
      <c r="BG1020" s="180"/>
      <c r="BH1020" s="180"/>
      <c r="BI1020" s="180"/>
      <c r="BJ1020" s="180"/>
      <c r="BK1020" s="180"/>
      <c r="BL1020" s="180"/>
      <c r="BM1020" s="180"/>
      <c r="BN1020" s="180"/>
      <c r="BO1020" s="180"/>
      <c r="BP1020" s="180"/>
      <c r="BQ1020" s="180"/>
      <c r="BR1020" s="180"/>
      <c r="BS1020" s="180"/>
      <c r="BT1020" s="180"/>
      <c r="BU1020" s="180"/>
      <c r="BV1020" s="180"/>
      <c r="BW1020" s="180"/>
      <c r="BX1020" s="180"/>
      <c r="BY1020" s="180"/>
      <c r="BZ1020" s="180"/>
      <c r="CA1020" s="180"/>
      <c r="CB1020" s="180"/>
      <c r="CC1020" s="180"/>
      <c r="CD1020" s="180"/>
      <c r="CE1020" s="180"/>
      <c r="CF1020" s="180"/>
      <c r="CG1020" s="180"/>
      <c r="CH1020" s="180"/>
      <c r="CI1020" s="180"/>
      <c r="CJ1020" s="180"/>
      <c r="CK1020" s="180"/>
      <c r="CL1020" s="180"/>
      <c r="CM1020" s="180"/>
      <c r="CN1020" s="180"/>
      <c r="CO1020" s="180"/>
      <c r="CP1020" s="180"/>
      <c r="CQ1020" s="180"/>
      <c r="CR1020" s="180"/>
      <c r="CS1020" s="180"/>
      <c r="CT1020" s="180"/>
      <c r="CU1020" s="180"/>
      <c r="CV1020" s="189"/>
      <c r="CW1020" s="21"/>
      <c r="CX1020" s="196"/>
    </row>
    <row r="1021" spans="1:102" ht="15" customHeight="1" x14ac:dyDescent="0.25">
      <c r="A1021" s="220"/>
      <c r="B1021" s="230"/>
      <c r="C1021" s="223"/>
      <c r="D1021" s="226"/>
      <c r="E1021" s="228"/>
      <c r="F1021" s="30" t="s">
        <v>24</v>
      </c>
      <c r="G1021" s="44"/>
      <c r="H1021" s="129"/>
      <c r="I1021" s="28"/>
      <c r="J1021" s="111"/>
      <c r="K1021" s="111"/>
      <c r="L1021" s="111"/>
      <c r="M1021" s="111"/>
      <c r="N1021" s="28"/>
      <c r="O1021" s="28"/>
      <c r="P1021" s="28"/>
      <c r="Q1021" s="28"/>
      <c r="R1021" s="28"/>
      <c r="S1021" s="28"/>
      <c r="T1021" s="28"/>
      <c r="U1021" s="28"/>
      <c r="V1021" s="28"/>
      <c r="W1021" s="28"/>
      <c r="X1021" s="28"/>
      <c r="Y1021" s="28"/>
      <c r="Z1021" s="28"/>
      <c r="AA1021" s="28"/>
      <c r="AB1021" s="28"/>
      <c r="AC1021" s="28"/>
      <c r="AD1021" s="28"/>
      <c r="AE1021" s="28"/>
      <c r="AF1021" s="28"/>
      <c r="AG1021" s="28"/>
      <c r="AH1021" s="28"/>
      <c r="AI1021" s="28"/>
      <c r="AJ1021" s="130"/>
      <c r="AK1021" s="180"/>
      <c r="AL1021" s="180"/>
      <c r="AM1021" s="180"/>
      <c r="AN1021" s="180"/>
      <c r="AO1021" s="180"/>
      <c r="AP1021" s="180"/>
      <c r="AQ1021" s="180"/>
      <c r="AR1021" s="180"/>
      <c r="AS1021" s="180"/>
      <c r="AT1021" s="180"/>
      <c r="AU1021" s="180"/>
      <c r="AV1021" s="180"/>
      <c r="AW1021" s="180"/>
      <c r="AX1021" s="180"/>
      <c r="AY1021" s="180"/>
      <c r="AZ1021" s="180"/>
      <c r="BA1021" s="180"/>
      <c r="BB1021" s="180"/>
      <c r="BC1021" s="180"/>
      <c r="BD1021" s="180"/>
      <c r="BE1021" s="180"/>
      <c r="BF1021" s="180"/>
      <c r="BG1021" s="180"/>
      <c r="BH1021" s="180"/>
      <c r="BI1021" s="180"/>
      <c r="BJ1021" s="180"/>
      <c r="BK1021" s="180"/>
      <c r="BL1021" s="180"/>
      <c r="BM1021" s="180"/>
      <c r="BN1021" s="180"/>
      <c r="BO1021" s="180"/>
      <c r="BP1021" s="180"/>
      <c r="BQ1021" s="180"/>
      <c r="BR1021" s="180"/>
      <c r="BS1021" s="180"/>
      <c r="BT1021" s="180"/>
      <c r="BU1021" s="180"/>
      <c r="BV1021" s="180"/>
      <c r="BW1021" s="180"/>
      <c r="BX1021" s="180"/>
      <c r="BY1021" s="180"/>
      <c r="BZ1021" s="180"/>
      <c r="CA1021" s="180"/>
      <c r="CB1021" s="180"/>
      <c r="CC1021" s="180"/>
      <c r="CD1021" s="180"/>
      <c r="CE1021" s="180"/>
      <c r="CF1021" s="180"/>
      <c r="CG1021" s="180"/>
      <c r="CH1021" s="180"/>
      <c r="CI1021" s="180"/>
      <c r="CJ1021" s="180"/>
      <c r="CK1021" s="180"/>
      <c r="CL1021" s="180"/>
      <c r="CM1021" s="180"/>
      <c r="CN1021" s="180"/>
      <c r="CO1021" s="180"/>
      <c r="CP1021" s="180"/>
      <c r="CQ1021" s="180"/>
      <c r="CR1021" s="180"/>
      <c r="CS1021" s="180"/>
      <c r="CT1021" s="180"/>
      <c r="CU1021" s="180"/>
      <c r="CV1021" s="189"/>
      <c r="CW1021" s="21"/>
      <c r="CX1021" s="196"/>
    </row>
    <row r="1022" spans="1:102" ht="15" customHeight="1" x14ac:dyDescent="0.25">
      <c r="A1022" s="220"/>
      <c r="B1022" s="230"/>
      <c r="C1022" s="223"/>
      <c r="D1022" s="226"/>
      <c r="E1022" s="228"/>
      <c r="F1022" s="30" t="s">
        <v>25</v>
      </c>
      <c r="G1022" s="44"/>
      <c r="H1022" s="129"/>
      <c r="I1022" s="28"/>
      <c r="J1022" s="111"/>
      <c r="K1022" s="111"/>
      <c r="L1022" s="111"/>
      <c r="M1022" s="111"/>
      <c r="N1022" s="28"/>
      <c r="O1022" s="28"/>
      <c r="P1022" s="28"/>
      <c r="Q1022" s="28"/>
      <c r="R1022" s="28"/>
      <c r="S1022" s="28"/>
      <c r="T1022" s="28"/>
      <c r="U1022" s="28"/>
      <c r="V1022" s="28"/>
      <c r="W1022" s="28"/>
      <c r="X1022" s="28"/>
      <c r="Y1022" s="28"/>
      <c r="Z1022" s="28"/>
      <c r="AA1022" s="28"/>
      <c r="AB1022" s="28"/>
      <c r="AC1022" s="28"/>
      <c r="AD1022" s="28"/>
      <c r="AE1022" s="28"/>
      <c r="AF1022" s="28"/>
      <c r="AG1022" s="28"/>
      <c r="AH1022" s="28"/>
      <c r="AI1022" s="28"/>
      <c r="AJ1022" s="130"/>
      <c r="AK1022" s="180"/>
      <c r="AL1022" s="180"/>
      <c r="AM1022" s="180"/>
      <c r="AN1022" s="180"/>
      <c r="AO1022" s="180"/>
      <c r="AP1022" s="180"/>
      <c r="AQ1022" s="180"/>
      <c r="AR1022" s="180"/>
      <c r="AS1022" s="180"/>
      <c r="AT1022" s="180"/>
      <c r="AU1022" s="180"/>
      <c r="AV1022" s="180"/>
      <c r="AW1022" s="180"/>
      <c r="AX1022" s="180"/>
      <c r="AY1022" s="180"/>
      <c r="AZ1022" s="180"/>
      <c r="BA1022" s="180"/>
      <c r="BB1022" s="180"/>
      <c r="BC1022" s="180"/>
      <c r="BD1022" s="180"/>
      <c r="BE1022" s="180"/>
      <c r="BF1022" s="180"/>
      <c r="BG1022" s="180"/>
      <c r="BH1022" s="180"/>
      <c r="BI1022" s="180"/>
      <c r="BJ1022" s="180"/>
      <c r="BK1022" s="180"/>
      <c r="BL1022" s="180"/>
      <c r="BM1022" s="180"/>
      <c r="BN1022" s="180"/>
      <c r="BO1022" s="180"/>
      <c r="BP1022" s="180"/>
      <c r="BQ1022" s="180"/>
      <c r="BR1022" s="180"/>
      <c r="BS1022" s="180"/>
      <c r="BT1022" s="180"/>
      <c r="BU1022" s="180"/>
      <c r="BV1022" s="180"/>
      <c r="BW1022" s="180"/>
      <c r="BX1022" s="180"/>
      <c r="BY1022" s="180"/>
      <c r="BZ1022" s="180"/>
      <c r="CA1022" s="180"/>
      <c r="CB1022" s="180"/>
      <c r="CC1022" s="180"/>
      <c r="CD1022" s="180"/>
      <c r="CE1022" s="180"/>
      <c r="CF1022" s="180"/>
      <c r="CG1022" s="180"/>
      <c r="CH1022" s="180"/>
      <c r="CI1022" s="180"/>
      <c r="CJ1022" s="180"/>
      <c r="CK1022" s="180"/>
      <c r="CL1022" s="180"/>
      <c r="CM1022" s="180"/>
      <c r="CN1022" s="180"/>
      <c r="CO1022" s="180"/>
      <c r="CP1022" s="180"/>
      <c r="CQ1022" s="180"/>
      <c r="CR1022" s="180"/>
      <c r="CS1022" s="180"/>
      <c r="CT1022" s="180"/>
      <c r="CU1022" s="180"/>
      <c r="CV1022" s="189"/>
      <c r="CW1022" s="21"/>
      <c r="CX1022" s="196"/>
    </row>
    <row r="1023" spans="1:102" ht="15" customHeight="1" x14ac:dyDescent="0.25">
      <c r="A1023" s="220"/>
      <c r="B1023" s="230"/>
      <c r="C1023" s="223"/>
      <c r="D1023" s="226"/>
      <c r="E1023" s="228"/>
      <c r="F1023" s="31" t="s">
        <v>26</v>
      </c>
      <c r="G1023" s="129" t="str">
        <f t="shared" ref="G1023" si="240">IF(COUNTIF(I1023:CV1026,"&gt;0"),"Yes","No")</f>
        <v>No</v>
      </c>
      <c r="H1023" s="131"/>
      <c r="I1023" s="109"/>
      <c r="J1023" s="109"/>
      <c r="K1023" s="109"/>
      <c r="L1023" s="109"/>
      <c r="M1023" s="109"/>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132"/>
      <c r="AK1023" s="181"/>
      <c r="AL1023" s="181"/>
      <c r="AM1023" s="181"/>
      <c r="AN1023" s="181"/>
      <c r="AO1023" s="181"/>
      <c r="AP1023" s="181"/>
      <c r="AQ1023" s="181"/>
      <c r="AR1023" s="181"/>
      <c r="AS1023" s="181"/>
      <c r="AT1023" s="181"/>
      <c r="AU1023" s="181"/>
      <c r="AV1023" s="181"/>
      <c r="AW1023" s="181"/>
      <c r="AX1023" s="181"/>
      <c r="AY1023" s="181"/>
      <c r="AZ1023" s="181"/>
      <c r="BA1023" s="181"/>
      <c r="BB1023" s="181"/>
      <c r="BC1023" s="181"/>
      <c r="BD1023" s="181"/>
      <c r="BE1023" s="181"/>
      <c r="BF1023" s="181"/>
      <c r="BG1023" s="181"/>
      <c r="BH1023" s="181"/>
      <c r="BI1023" s="181"/>
      <c r="BJ1023" s="181"/>
      <c r="BK1023" s="181"/>
      <c r="BL1023" s="181"/>
      <c r="BM1023" s="181"/>
      <c r="BN1023" s="181"/>
      <c r="BO1023" s="181"/>
      <c r="BP1023" s="181"/>
      <c r="BQ1023" s="181"/>
      <c r="BR1023" s="181"/>
      <c r="BS1023" s="181"/>
      <c r="BT1023" s="181"/>
      <c r="BU1023" s="181"/>
      <c r="BV1023" s="181"/>
      <c r="BW1023" s="181"/>
      <c r="BX1023" s="181"/>
      <c r="BY1023" s="181"/>
      <c r="BZ1023" s="181"/>
      <c r="CA1023" s="181"/>
      <c r="CB1023" s="181"/>
      <c r="CC1023" s="181"/>
      <c r="CD1023" s="181"/>
      <c r="CE1023" s="181"/>
      <c r="CF1023" s="181"/>
      <c r="CG1023" s="181"/>
      <c r="CH1023" s="181"/>
      <c r="CI1023" s="181"/>
      <c r="CJ1023" s="181"/>
      <c r="CK1023" s="181"/>
      <c r="CL1023" s="181"/>
      <c r="CM1023" s="181"/>
      <c r="CN1023" s="181"/>
      <c r="CO1023" s="181"/>
      <c r="CP1023" s="181"/>
      <c r="CQ1023" s="181"/>
      <c r="CR1023" s="181"/>
      <c r="CS1023" s="181"/>
      <c r="CT1023" s="181"/>
      <c r="CU1023" s="181"/>
      <c r="CV1023" s="190"/>
      <c r="CW1023" s="21"/>
      <c r="CX1023" s="196"/>
    </row>
    <row r="1024" spans="1:102" ht="15" customHeight="1" x14ac:dyDescent="0.25">
      <c r="A1024" s="220"/>
      <c r="B1024" s="230"/>
      <c r="C1024" s="223"/>
      <c r="D1024" s="226"/>
      <c r="E1024" s="228"/>
      <c r="F1024" s="31" t="s">
        <v>27</v>
      </c>
      <c r="G1024" s="44"/>
      <c r="H1024" s="131"/>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132"/>
      <c r="AK1024" s="181"/>
      <c r="AL1024" s="181"/>
      <c r="AM1024" s="181"/>
      <c r="AN1024" s="181"/>
      <c r="AO1024" s="181"/>
      <c r="AP1024" s="181"/>
      <c r="AQ1024" s="181"/>
      <c r="AR1024" s="181"/>
      <c r="AS1024" s="181"/>
      <c r="AT1024" s="181"/>
      <c r="AU1024" s="181"/>
      <c r="AV1024" s="181"/>
      <c r="AW1024" s="181"/>
      <c r="AX1024" s="181"/>
      <c r="AY1024" s="181"/>
      <c r="AZ1024" s="181"/>
      <c r="BA1024" s="181"/>
      <c r="BB1024" s="181"/>
      <c r="BC1024" s="181"/>
      <c r="BD1024" s="181"/>
      <c r="BE1024" s="181"/>
      <c r="BF1024" s="181"/>
      <c r="BG1024" s="181"/>
      <c r="BH1024" s="181"/>
      <c r="BI1024" s="181"/>
      <c r="BJ1024" s="181"/>
      <c r="BK1024" s="181"/>
      <c r="BL1024" s="181"/>
      <c r="BM1024" s="181"/>
      <c r="BN1024" s="181"/>
      <c r="BO1024" s="181"/>
      <c r="BP1024" s="181"/>
      <c r="BQ1024" s="181"/>
      <c r="BR1024" s="181"/>
      <c r="BS1024" s="181"/>
      <c r="BT1024" s="181"/>
      <c r="BU1024" s="181"/>
      <c r="BV1024" s="181"/>
      <c r="BW1024" s="181"/>
      <c r="BX1024" s="181"/>
      <c r="BY1024" s="181"/>
      <c r="BZ1024" s="181"/>
      <c r="CA1024" s="181"/>
      <c r="CB1024" s="181"/>
      <c r="CC1024" s="181"/>
      <c r="CD1024" s="181"/>
      <c r="CE1024" s="181"/>
      <c r="CF1024" s="181"/>
      <c r="CG1024" s="181"/>
      <c r="CH1024" s="181"/>
      <c r="CI1024" s="181"/>
      <c r="CJ1024" s="181"/>
      <c r="CK1024" s="181"/>
      <c r="CL1024" s="181"/>
      <c r="CM1024" s="181"/>
      <c r="CN1024" s="181"/>
      <c r="CO1024" s="181"/>
      <c r="CP1024" s="181"/>
      <c r="CQ1024" s="181"/>
      <c r="CR1024" s="181"/>
      <c r="CS1024" s="181"/>
      <c r="CT1024" s="181"/>
      <c r="CU1024" s="181"/>
      <c r="CV1024" s="190"/>
      <c r="CW1024" s="21"/>
      <c r="CX1024" s="196"/>
    </row>
    <row r="1025" spans="1:102" ht="15" customHeight="1" x14ac:dyDescent="0.25">
      <c r="A1025" s="220"/>
      <c r="B1025" s="230"/>
      <c r="C1025" s="223"/>
      <c r="D1025" s="226"/>
      <c r="E1025" s="228"/>
      <c r="F1025" s="31" t="s">
        <v>28</v>
      </c>
      <c r="G1025" s="44"/>
      <c r="H1025" s="131"/>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132"/>
      <c r="AK1025" s="181"/>
      <c r="AL1025" s="181"/>
      <c r="AM1025" s="181"/>
      <c r="AN1025" s="181"/>
      <c r="AO1025" s="181"/>
      <c r="AP1025" s="181"/>
      <c r="AQ1025" s="181"/>
      <c r="AR1025" s="181"/>
      <c r="AS1025" s="181"/>
      <c r="AT1025" s="181"/>
      <c r="AU1025" s="181"/>
      <c r="AV1025" s="181"/>
      <c r="AW1025" s="181"/>
      <c r="AX1025" s="181"/>
      <c r="AY1025" s="181"/>
      <c r="AZ1025" s="181"/>
      <c r="BA1025" s="181"/>
      <c r="BB1025" s="181"/>
      <c r="BC1025" s="181"/>
      <c r="BD1025" s="181"/>
      <c r="BE1025" s="181"/>
      <c r="BF1025" s="181"/>
      <c r="BG1025" s="181"/>
      <c r="BH1025" s="181"/>
      <c r="BI1025" s="181"/>
      <c r="BJ1025" s="181"/>
      <c r="BK1025" s="181"/>
      <c r="BL1025" s="181"/>
      <c r="BM1025" s="181"/>
      <c r="BN1025" s="181"/>
      <c r="BO1025" s="181"/>
      <c r="BP1025" s="181"/>
      <c r="BQ1025" s="181"/>
      <c r="BR1025" s="181"/>
      <c r="BS1025" s="181"/>
      <c r="BT1025" s="181"/>
      <c r="BU1025" s="181"/>
      <c r="BV1025" s="181"/>
      <c r="BW1025" s="181"/>
      <c r="BX1025" s="181"/>
      <c r="BY1025" s="181"/>
      <c r="BZ1025" s="181"/>
      <c r="CA1025" s="181"/>
      <c r="CB1025" s="181"/>
      <c r="CC1025" s="181"/>
      <c r="CD1025" s="181"/>
      <c r="CE1025" s="181"/>
      <c r="CF1025" s="181"/>
      <c r="CG1025" s="181"/>
      <c r="CH1025" s="181"/>
      <c r="CI1025" s="181"/>
      <c r="CJ1025" s="181"/>
      <c r="CK1025" s="181"/>
      <c r="CL1025" s="181"/>
      <c r="CM1025" s="181"/>
      <c r="CN1025" s="181"/>
      <c r="CO1025" s="181"/>
      <c r="CP1025" s="181"/>
      <c r="CQ1025" s="181"/>
      <c r="CR1025" s="181"/>
      <c r="CS1025" s="181"/>
      <c r="CT1025" s="181"/>
      <c r="CU1025" s="181"/>
      <c r="CV1025" s="190"/>
      <c r="CW1025" s="21"/>
      <c r="CX1025" s="196"/>
    </row>
    <row r="1026" spans="1:102" ht="15" customHeight="1" x14ac:dyDescent="0.25">
      <c r="A1026" s="220"/>
      <c r="B1026" s="230"/>
      <c r="C1026" s="223"/>
      <c r="D1026" s="226"/>
      <c r="E1026" s="228"/>
      <c r="F1026" s="31" t="s">
        <v>29</v>
      </c>
      <c r="G1026" s="44"/>
      <c r="H1026" s="131"/>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132"/>
      <c r="AK1026" s="181"/>
      <c r="AL1026" s="181"/>
      <c r="AM1026" s="181"/>
      <c r="AN1026" s="181"/>
      <c r="AO1026" s="181"/>
      <c r="AP1026" s="181"/>
      <c r="AQ1026" s="181"/>
      <c r="AR1026" s="181"/>
      <c r="AS1026" s="181"/>
      <c r="AT1026" s="181"/>
      <c r="AU1026" s="181"/>
      <c r="AV1026" s="181"/>
      <c r="AW1026" s="181"/>
      <c r="AX1026" s="181"/>
      <c r="AY1026" s="181"/>
      <c r="AZ1026" s="181"/>
      <c r="BA1026" s="181"/>
      <c r="BB1026" s="181"/>
      <c r="BC1026" s="181"/>
      <c r="BD1026" s="181"/>
      <c r="BE1026" s="181"/>
      <c r="BF1026" s="181"/>
      <c r="BG1026" s="181"/>
      <c r="BH1026" s="181"/>
      <c r="BI1026" s="181"/>
      <c r="BJ1026" s="181"/>
      <c r="BK1026" s="181"/>
      <c r="BL1026" s="181"/>
      <c r="BM1026" s="181"/>
      <c r="BN1026" s="181"/>
      <c r="BO1026" s="181"/>
      <c r="BP1026" s="181"/>
      <c r="BQ1026" s="181"/>
      <c r="BR1026" s="181"/>
      <c r="BS1026" s="181"/>
      <c r="BT1026" s="181"/>
      <c r="BU1026" s="181"/>
      <c r="BV1026" s="181"/>
      <c r="BW1026" s="181"/>
      <c r="BX1026" s="181"/>
      <c r="BY1026" s="181"/>
      <c r="BZ1026" s="181"/>
      <c r="CA1026" s="181"/>
      <c r="CB1026" s="181"/>
      <c r="CC1026" s="181"/>
      <c r="CD1026" s="181"/>
      <c r="CE1026" s="181"/>
      <c r="CF1026" s="181"/>
      <c r="CG1026" s="181"/>
      <c r="CH1026" s="181"/>
      <c r="CI1026" s="181"/>
      <c r="CJ1026" s="181"/>
      <c r="CK1026" s="181"/>
      <c r="CL1026" s="181"/>
      <c r="CM1026" s="181"/>
      <c r="CN1026" s="181"/>
      <c r="CO1026" s="181"/>
      <c r="CP1026" s="181"/>
      <c r="CQ1026" s="181"/>
      <c r="CR1026" s="181"/>
      <c r="CS1026" s="181"/>
      <c r="CT1026" s="181"/>
      <c r="CU1026" s="181"/>
      <c r="CV1026" s="190"/>
      <c r="CW1026" s="21"/>
      <c r="CX1026" s="196"/>
    </row>
    <row r="1027" spans="1:102" ht="15" customHeight="1" x14ac:dyDescent="0.25">
      <c r="A1027" s="220"/>
      <c r="B1027" s="230"/>
      <c r="C1027" s="223"/>
      <c r="D1027" s="226"/>
      <c r="E1027" s="228"/>
      <c r="F1027" s="32" t="s">
        <v>30</v>
      </c>
      <c r="G1027" s="133" t="str">
        <f t="shared" ref="G1027" si="241">IF(COUNTIF(I1027:CV1030,"&gt;0"),"Yes","No")</f>
        <v>No</v>
      </c>
      <c r="H1027" s="133"/>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134"/>
      <c r="AK1027" s="182"/>
      <c r="AL1027" s="182"/>
      <c r="AM1027" s="182"/>
      <c r="AN1027" s="182"/>
      <c r="AO1027" s="182"/>
      <c r="AP1027" s="182"/>
      <c r="AQ1027" s="182"/>
      <c r="AR1027" s="182"/>
      <c r="AS1027" s="182"/>
      <c r="AT1027" s="182"/>
      <c r="AU1027" s="182"/>
      <c r="AV1027" s="182"/>
      <c r="AW1027" s="182"/>
      <c r="AX1027" s="182"/>
      <c r="AY1027" s="182"/>
      <c r="AZ1027" s="182"/>
      <c r="BA1027" s="182"/>
      <c r="BB1027" s="182"/>
      <c r="BC1027" s="182"/>
      <c r="BD1027" s="182"/>
      <c r="BE1027" s="182"/>
      <c r="BF1027" s="182"/>
      <c r="BG1027" s="182"/>
      <c r="BH1027" s="182"/>
      <c r="BI1027" s="182"/>
      <c r="BJ1027" s="182"/>
      <c r="BK1027" s="182"/>
      <c r="BL1027" s="182"/>
      <c r="BM1027" s="182"/>
      <c r="BN1027" s="182"/>
      <c r="BO1027" s="182"/>
      <c r="BP1027" s="182"/>
      <c r="BQ1027" s="182"/>
      <c r="BR1027" s="182"/>
      <c r="BS1027" s="182"/>
      <c r="BT1027" s="182"/>
      <c r="BU1027" s="182"/>
      <c r="BV1027" s="182"/>
      <c r="BW1027" s="182"/>
      <c r="BX1027" s="182"/>
      <c r="BY1027" s="182"/>
      <c r="BZ1027" s="182"/>
      <c r="CA1027" s="182"/>
      <c r="CB1027" s="182"/>
      <c r="CC1027" s="182"/>
      <c r="CD1027" s="182"/>
      <c r="CE1027" s="182"/>
      <c r="CF1027" s="182"/>
      <c r="CG1027" s="182"/>
      <c r="CH1027" s="182"/>
      <c r="CI1027" s="182"/>
      <c r="CJ1027" s="182"/>
      <c r="CK1027" s="182"/>
      <c r="CL1027" s="182"/>
      <c r="CM1027" s="182"/>
      <c r="CN1027" s="182"/>
      <c r="CO1027" s="182"/>
      <c r="CP1027" s="182"/>
      <c r="CQ1027" s="182"/>
      <c r="CR1027" s="182"/>
      <c r="CS1027" s="182"/>
      <c r="CT1027" s="182"/>
      <c r="CU1027" s="182"/>
      <c r="CV1027" s="191"/>
      <c r="CW1027" s="21"/>
      <c r="CX1027" s="196"/>
    </row>
    <row r="1028" spans="1:102" ht="15" customHeight="1" x14ac:dyDescent="0.25">
      <c r="A1028" s="220"/>
      <c r="B1028" s="230"/>
      <c r="C1028" s="223"/>
      <c r="D1028" s="226"/>
      <c r="E1028" s="228"/>
      <c r="F1028" s="32" t="s">
        <v>31</v>
      </c>
      <c r="G1028" s="44"/>
      <c r="H1028" s="133"/>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134"/>
      <c r="AK1028" s="182"/>
      <c r="AL1028" s="182"/>
      <c r="AM1028" s="182"/>
      <c r="AN1028" s="182"/>
      <c r="AO1028" s="182"/>
      <c r="AP1028" s="182"/>
      <c r="AQ1028" s="182"/>
      <c r="AR1028" s="182"/>
      <c r="AS1028" s="182"/>
      <c r="AT1028" s="182"/>
      <c r="AU1028" s="182"/>
      <c r="AV1028" s="182"/>
      <c r="AW1028" s="182"/>
      <c r="AX1028" s="182"/>
      <c r="AY1028" s="182"/>
      <c r="AZ1028" s="182"/>
      <c r="BA1028" s="182"/>
      <c r="BB1028" s="182"/>
      <c r="BC1028" s="182"/>
      <c r="BD1028" s="182"/>
      <c r="BE1028" s="182"/>
      <c r="BF1028" s="182"/>
      <c r="BG1028" s="182"/>
      <c r="BH1028" s="182"/>
      <c r="BI1028" s="182"/>
      <c r="BJ1028" s="182"/>
      <c r="BK1028" s="182"/>
      <c r="BL1028" s="182"/>
      <c r="BM1028" s="182"/>
      <c r="BN1028" s="182"/>
      <c r="BO1028" s="182"/>
      <c r="BP1028" s="182"/>
      <c r="BQ1028" s="182"/>
      <c r="BR1028" s="182"/>
      <c r="BS1028" s="182"/>
      <c r="BT1028" s="182"/>
      <c r="BU1028" s="182"/>
      <c r="BV1028" s="182"/>
      <c r="BW1028" s="182"/>
      <c r="BX1028" s="182"/>
      <c r="BY1028" s="182"/>
      <c r="BZ1028" s="182"/>
      <c r="CA1028" s="182"/>
      <c r="CB1028" s="182"/>
      <c r="CC1028" s="182"/>
      <c r="CD1028" s="182"/>
      <c r="CE1028" s="182"/>
      <c r="CF1028" s="182"/>
      <c r="CG1028" s="182"/>
      <c r="CH1028" s="182"/>
      <c r="CI1028" s="182"/>
      <c r="CJ1028" s="182"/>
      <c r="CK1028" s="182"/>
      <c r="CL1028" s="182"/>
      <c r="CM1028" s="182"/>
      <c r="CN1028" s="182"/>
      <c r="CO1028" s="182"/>
      <c r="CP1028" s="182"/>
      <c r="CQ1028" s="182"/>
      <c r="CR1028" s="182"/>
      <c r="CS1028" s="182"/>
      <c r="CT1028" s="182"/>
      <c r="CU1028" s="182"/>
      <c r="CV1028" s="191"/>
      <c r="CW1028" s="21"/>
      <c r="CX1028" s="196"/>
    </row>
    <row r="1029" spans="1:102" ht="15" customHeight="1" x14ac:dyDescent="0.25">
      <c r="A1029" s="220"/>
      <c r="B1029" s="230"/>
      <c r="C1029" s="223"/>
      <c r="D1029" s="226"/>
      <c r="E1029" s="228"/>
      <c r="F1029" s="32" t="s">
        <v>32</v>
      </c>
      <c r="G1029" s="44"/>
      <c r="H1029" s="133"/>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134"/>
      <c r="AK1029" s="182"/>
      <c r="AL1029" s="182"/>
      <c r="AM1029" s="182"/>
      <c r="AN1029" s="182"/>
      <c r="AO1029" s="182"/>
      <c r="AP1029" s="182"/>
      <c r="AQ1029" s="182"/>
      <c r="AR1029" s="182"/>
      <c r="AS1029" s="182"/>
      <c r="AT1029" s="182"/>
      <c r="AU1029" s="182"/>
      <c r="AV1029" s="182"/>
      <c r="AW1029" s="182"/>
      <c r="AX1029" s="182"/>
      <c r="AY1029" s="182"/>
      <c r="AZ1029" s="182"/>
      <c r="BA1029" s="182"/>
      <c r="BB1029" s="182"/>
      <c r="BC1029" s="182"/>
      <c r="BD1029" s="182"/>
      <c r="BE1029" s="182"/>
      <c r="BF1029" s="182"/>
      <c r="BG1029" s="182"/>
      <c r="BH1029" s="182"/>
      <c r="BI1029" s="182"/>
      <c r="BJ1029" s="182"/>
      <c r="BK1029" s="182"/>
      <c r="BL1029" s="182"/>
      <c r="BM1029" s="182"/>
      <c r="BN1029" s="182"/>
      <c r="BO1029" s="182"/>
      <c r="BP1029" s="182"/>
      <c r="BQ1029" s="182"/>
      <c r="BR1029" s="182"/>
      <c r="BS1029" s="182"/>
      <c r="BT1029" s="182"/>
      <c r="BU1029" s="182"/>
      <c r="BV1029" s="182"/>
      <c r="BW1029" s="182"/>
      <c r="BX1029" s="182"/>
      <c r="BY1029" s="182"/>
      <c r="BZ1029" s="182"/>
      <c r="CA1029" s="182"/>
      <c r="CB1029" s="182"/>
      <c r="CC1029" s="182"/>
      <c r="CD1029" s="182"/>
      <c r="CE1029" s="182"/>
      <c r="CF1029" s="182"/>
      <c r="CG1029" s="182"/>
      <c r="CH1029" s="182"/>
      <c r="CI1029" s="182"/>
      <c r="CJ1029" s="182"/>
      <c r="CK1029" s="182"/>
      <c r="CL1029" s="182"/>
      <c r="CM1029" s="182"/>
      <c r="CN1029" s="182"/>
      <c r="CO1029" s="182"/>
      <c r="CP1029" s="182"/>
      <c r="CQ1029" s="182"/>
      <c r="CR1029" s="182"/>
      <c r="CS1029" s="182"/>
      <c r="CT1029" s="182"/>
      <c r="CU1029" s="182"/>
      <c r="CV1029" s="191"/>
      <c r="CW1029" s="21"/>
      <c r="CX1029" s="196"/>
    </row>
    <row r="1030" spans="1:102" ht="15" customHeight="1" x14ac:dyDescent="0.25">
      <c r="A1030" s="220"/>
      <c r="B1030" s="230"/>
      <c r="C1030" s="223"/>
      <c r="D1030" s="226"/>
      <c r="E1030" s="228"/>
      <c r="F1030" s="32" t="s">
        <v>33</v>
      </c>
      <c r="G1030" s="44"/>
      <c r="H1030" s="133"/>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134"/>
      <c r="AK1030" s="182"/>
      <c r="AL1030" s="182"/>
      <c r="AM1030" s="182"/>
      <c r="AN1030" s="182"/>
      <c r="AO1030" s="182"/>
      <c r="AP1030" s="182"/>
      <c r="AQ1030" s="182"/>
      <c r="AR1030" s="182"/>
      <c r="AS1030" s="182"/>
      <c r="AT1030" s="182"/>
      <c r="AU1030" s="182"/>
      <c r="AV1030" s="182"/>
      <c r="AW1030" s="182"/>
      <c r="AX1030" s="182"/>
      <c r="AY1030" s="182"/>
      <c r="AZ1030" s="182"/>
      <c r="BA1030" s="182"/>
      <c r="BB1030" s="182"/>
      <c r="BC1030" s="182"/>
      <c r="BD1030" s="182"/>
      <c r="BE1030" s="182"/>
      <c r="BF1030" s="182"/>
      <c r="BG1030" s="182"/>
      <c r="BH1030" s="182"/>
      <c r="BI1030" s="182"/>
      <c r="BJ1030" s="182"/>
      <c r="BK1030" s="182"/>
      <c r="BL1030" s="182"/>
      <c r="BM1030" s="182"/>
      <c r="BN1030" s="182"/>
      <c r="BO1030" s="182"/>
      <c r="BP1030" s="182"/>
      <c r="BQ1030" s="182"/>
      <c r="BR1030" s="182"/>
      <c r="BS1030" s="182"/>
      <c r="BT1030" s="182"/>
      <c r="BU1030" s="182"/>
      <c r="BV1030" s="182"/>
      <c r="BW1030" s="182"/>
      <c r="BX1030" s="182"/>
      <c r="BY1030" s="182"/>
      <c r="BZ1030" s="182"/>
      <c r="CA1030" s="182"/>
      <c r="CB1030" s="182"/>
      <c r="CC1030" s="182"/>
      <c r="CD1030" s="182"/>
      <c r="CE1030" s="182"/>
      <c r="CF1030" s="182"/>
      <c r="CG1030" s="182"/>
      <c r="CH1030" s="182"/>
      <c r="CI1030" s="182"/>
      <c r="CJ1030" s="182"/>
      <c r="CK1030" s="182"/>
      <c r="CL1030" s="182"/>
      <c r="CM1030" s="182"/>
      <c r="CN1030" s="182"/>
      <c r="CO1030" s="182"/>
      <c r="CP1030" s="182"/>
      <c r="CQ1030" s="182"/>
      <c r="CR1030" s="182"/>
      <c r="CS1030" s="182"/>
      <c r="CT1030" s="182"/>
      <c r="CU1030" s="182"/>
      <c r="CV1030" s="191"/>
      <c r="CW1030" s="21"/>
      <c r="CX1030" s="196"/>
    </row>
    <row r="1031" spans="1:102" ht="15" customHeight="1" x14ac:dyDescent="0.25">
      <c r="A1031" s="220"/>
      <c r="B1031" s="230"/>
      <c r="C1031" s="223"/>
      <c r="D1031" s="226"/>
      <c r="E1031" s="228"/>
      <c r="F1031" s="47" t="s">
        <v>34</v>
      </c>
      <c r="G1031" s="135" t="str">
        <f t="shared" ref="G1031" si="242">IF(COUNTIF(I1031:CV1034,"&gt;0"),"Yes","No")</f>
        <v>No</v>
      </c>
      <c r="H1031" s="135"/>
      <c r="I1031" s="48"/>
      <c r="J1031" s="48"/>
      <c r="K1031" s="48"/>
      <c r="L1031" s="48"/>
      <c r="M1031" s="48"/>
      <c r="N1031" s="48"/>
      <c r="O1031" s="48"/>
      <c r="P1031" s="48"/>
      <c r="Q1031" s="48"/>
      <c r="R1031" s="48"/>
      <c r="S1031" s="48"/>
      <c r="T1031" s="48"/>
      <c r="U1031" s="48"/>
      <c r="V1031" s="48"/>
      <c r="W1031" s="48"/>
      <c r="X1031" s="48"/>
      <c r="Y1031" s="48"/>
      <c r="Z1031" s="48"/>
      <c r="AA1031" s="48"/>
      <c r="AB1031" s="48"/>
      <c r="AC1031" s="48"/>
      <c r="AD1031" s="48"/>
      <c r="AE1031" s="48"/>
      <c r="AF1031" s="48"/>
      <c r="AG1031" s="48"/>
      <c r="AH1031" s="48"/>
      <c r="AI1031" s="48"/>
      <c r="AJ1031" s="136"/>
      <c r="AK1031" s="183"/>
      <c r="AL1031" s="183"/>
      <c r="AM1031" s="183"/>
      <c r="AN1031" s="183"/>
      <c r="AO1031" s="183"/>
      <c r="AP1031" s="183"/>
      <c r="AQ1031" s="183"/>
      <c r="AR1031" s="183"/>
      <c r="AS1031" s="183"/>
      <c r="AT1031" s="183"/>
      <c r="AU1031" s="183"/>
      <c r="AV1031" s="183"/>
      <c r="AW1031" s="183"/>
      <c r="AX1031" s="183"/>
      <c r="AY1031" s="183"/>
      <c r="AZ1031" s="183"/>
      <c r="BA1031" s="183"/>
      <c r="BB1031" s="183"/>
      <c r="BC1031" s="183"/>
      <c r="BD1031" s="183"/>
      <c r="BE1031" s="183"/>
      <c r="BF1031" s="183"/>
      <c r="BG1031" s="183"/>
      <c r="BH1031" s="183"/>
      <c r="BI1031" s="183"/>
      <c r="BJ1031" s="183"/>
      <c r="BK1031" s="183"/>
      <c r="BL1031" s="183"/>
      <c r="BM1031" s="183"/>
      <c r="BN1031" s="183"/>
      <c r="BO1031" s="183"/>
      <c r="BP1031" s="183"/>
      <c r="BQ1031" s="183"/>
      <c r="BR1031" s="183"/>
      <c r="BS1031" s="183"/>
      <c r="BT1031" s="183"/>
      <c r="BU1031" s="183"/>
      <c r="BV1031" s="183"/>
      <c r="BW1031" s="183"/>
      <c r="BX1031" s="183"/>
      <c r="BY1031" s="183"/>
      <c r="BZ1031" s="183"/>
      <c r="CA1031" s="183"/>
      <c r="CB1031" s="183"/>
      <c r="CC1031" s="183"/>
      <c r="CD1031" s="183"/>
      <c r="CE1031" s="183"/>
      <c r="CF1031" s="183"/>
      <c r="CG1031" s="183"/>
      <c r="CH1031" s="183"/>
      <c r="CI1031" s="183"/>
      <c r="CJ1031" s="183"/>
      <c r="CK1031" s="183"/>
      <c r="CL1031" s="183"/>
      <c r="CM1031" s="183"/>
      <c r="CN1031" s="183"/>
      <c r="CO1031" s="183"/>
      <c r="CP1031" s="183"/>
      <c r="CQ1031" s="183"/>
      <c r="CR1031" s="183"/>
      <c r="CS1031" s="183"/>
      <c r="CT1031" s="183"/>
      <c r="CU1031" s="183"/>
      <c r="CV1031" s="192"/>
      <c r="CW1031" s="21"/>
      <c r="CX1031" s="196"/>
    </row>
    <row r="1032" spans="1:102" ht="15" customHeight="1" x14ac:dyDescent="0.25">
      <c r="A1032" s="220"/>
      <c r="B1032" s="230"/>
      <c r="C1032" s="223"/>
      <c r="D1032" s="226"/>
      <c r="E1032" s="228"/>
      <c r="F1032" s="47" t="s">
        <v>35</v>
      </c>
      <c r="G1032" s="44"/>
      <c r="H1032" s="135"/>
      <c r="I1032" s="48"/>
      <c r="J1032" s="48"/>
      <c r="K1032" s="48"/>
      <c r="L1032" s="48"/>
      <c r="M1032" s="48"/>
      <c r="N1032" s="48"/>
      <c r="O1032" s="48"/>
      <c r="P1032" s="48"/>
      <c r="Q1032" s="48"/>
      <c r="R1032" s="48"/>
      <c r="S1032" s="48"/>
      <c r="T1032" s="48"/>
      <c r="U1032" s="48"/>
      <c r="V1032" s="48"/>
      <c r="W1032" s="48"/>
      <c r="X1032" s="48"/>
      <c r="Y1032" s="48"/>
      <c r="Z1032" s="48"/>
      <c r="AA1032" s="48"/>
      <c r="AB1032" s="48"/>
      <c r="AC1032" s="48"/>
      <c r="AD1032" s="48"/>
      <c r="AE1032" s="48"/>
      <c r="AF1032" s="48"/>
      <c r="AG1032" s="48"/>
      <c r="AH1032" s="48"/>
      <c r="AI1032" s="48"/>
      <c r="AJ1032" s="136"/>
      <c r="AK1032" s="183"/>
      <c r="AL1032" s="183"/>
      <c r="AM1032" s="183"/>
      <c r="AN1032" s="183"/>
      <c r="AO1032" s="183"/>
      <c r="AP1032" s="183"/>
      <c r="AQ1032" s="183"/>
      <c r="AR1032" s="183"/>
      <c r="AS1032" s="183"/>
      <c r="AT1032" s="183"/>
      <c r="AU1032" s="183"/>
      <c r="AV1032" s="183"/>
      <c r="AW1032" s="183"/>
      <c r="AX1032" s="183"/>
      <c r="AY1032" s="183"/>
      <c r="AZ1032" s="183"/>
      <c r="BA1032" s="183"/>
      <c r="BB1032" s="183"/>
      <c r="BC1032" s="183"/>
      <c r="BD1032" s="183"/>
      <c r="BE1032" s="183"/>
      <c r="BF1032" s="183"/>
      <c r="BG1032" s="183"/>
      <c r="BH1032" s="183"/>
      <c r="BI1032" s="183"/>
      <c r="BJ1032" s="183"/>
      <c r="BK1032" s="183"/>
      <c r="BL1032" s="183"/>
      <c r="BM1032" s="183"/>
      <c r="BN1032" s="183"/>
      <c r="BO1032" s="183"/>
      <c r="BP1032" s="183"/>
      <c r="BQ1032" s="183"/>
      <c r="BR1032" s="183"/>
      <c r="BS1032" s="183"/>
      <c r="BT1032" s="183"/>
      <c r="BU1032" s="183"/>
      <c r="BV1032" s="183"/>
      <c r="BW1032" s="183"/>
      <c r="BX1032" s="183"/>
      <c r="BY1032" s="183"/>
      <c r="BZ1032" s="183"/>
      <c r="CA1032" s="183"/>
      <c r="CB1032" s="183"/>
      <c r="CC1032" s="183"/>
      <c r="CD1032" s="183"/>
      <c r="CE1032" s="183"/>
      <c r="CF1032" s="183"/>
      <c r="CG1032" s="183"/>
      <c r="CH1032" s="183"/>
      <c r="CI1032" s="183"/>
      <c r="CJ1032" s="183"/>
      <c r="CK1032" s="183"/>
      <c r="CL1032" s="183"/>
      <c r="CM1032" s="183"/>
      <c r="CN1032" s="183"/>
      <c r="CO1032" s="183"/>
      <c r="CP1032" s="183"/>
      <c r="CQ1032" s="183"/>
      <c r="CR1032" s="183"/>
      <c r="CS1032" s="183"/>
      <c r="CT1032" s="183"/>
      <c r="CU1032" s="183"/>
      <c r="CV1032" s="192"/>
      <c r="CW1032" s="21"/>
      <c r="CX1032" s="196"/>
    </row>
    <row r="1033" spans="1:102" ht="15" customHeight="1" x14ac:dyDescent="0.25">
      <c r="A1033" s="220"/>
      <c r="B1033" s="230"/>
      <c r="C1033" s="223"/>
      <c r="D1033" s="226"/>
      <c r="E1033" s="228"/>
      <c r="F1033" s="47" t="s">
        <v>36</v>
      </c>
      <c r="G1033" s="44"/>
      <c r="H1033" s="135"/>
      <c r="I1033" s="48"/>
      <c r="J1033" s="48"/>
      <c r="K1033" s="48"/>
      <c r="L1033" s="48"/>
      <c r="M1033" s="48"/>
      <c r="N1033" s="48"/>
      <c r="O1033" s="48"/>
      <c r="P1033" s="48"/>
      <c r="Q1033" s="48"/>
      <c r="R1033" s="48"/>
      <c r="S1033" s="48"/>
      <c r="T1033" s="48"/>
      <c r="U1033" s="48"/>
      <c r="V1033" s="48"/>
      <c r="W1033" s="48"/>
      <c r="X1033" s="48"/>
      <c r="Y1033" s="48"/>
      <c r="Z1033" s="48"/>
      <c r="AA1033" s="48"/>
      <c r="AB1033" s="48"/>
      <c r="AC1033" s="48"/>
      <c r="AD1033" s="48"/>
      <c r="AE1033" s="48"/>
      <c r="AF1033" s="48"/>
      <c r="AG1033" s="48"/>
      <c r="AH1033" s="48"/>
      <c r="AI1033" s="48"/>
      <c r="AJ1033" s="136"/>
      <c r="AK1033" s="183"/>
      <c r="AL1033" s="183"/>
      <c r="AM1033" s="183"/>
      <c r="AN1033" s="183"/>
      <c r="AO1033" s="183"/>
      <c r="AP1033" s="183"/>
      <c r="AQ1033" s="183"/>
      <c r="AR1033" s="183"/>
      <c r="AS1033" s="183"/>
      <c r="AT1033" s="183"/>
      <c r="AU1033" s="183"/>
      <c r="AV1033" s="183"/>
      <c r="AW1033" s="183"/>
      <c r="AX1033" s="183"/>
      <c r="AY1033" s="183"/>
      <c r="AZ1033" s="183"/>
      <c r="BA1033" s="183"/>
      <c r="BB1033" s="183"/>
      <c r="BC1033" s="183"/>
      <c r="BD1033" s="183"/>
      <c r="BE1033" s="183"/>
      <c r="BF1033" s="183"/>
      <c r="BG1033" s="183"/>
      <c r="BH1033" s="183"/>
      <c r="BI1033" s="183"/>
      <c r="BJ1033" s="183"/>
      <c r="BK1033" s="183"/>
      <c r="BL1033" s="183"/>
      <c r="BM1033" s="183"/>
      <c r="BN1033" s="183"/>
      <c r="BO1033" s="183"/>
      <c r="BP1033" s="183"/>
      <c r="BQ1033" s="183"/>
      <c r="BR1033" s="183"/>
      <c r="BS1033" s="183"/>
      <c r="BT1033" s="183"/>
      <c r="BU1033" s="183"/>
      <c r="BV1033" s="183"/>
      <c r="BW1033" s="183"/>
      <c r="BX1033" s="183"/>
      <c r="BY1033" s="183"/>
      <c r="BZ1033" s="183"/>
      <c r="CA1033" s="183"/>
      <c r="CB1033" s="183"/>
      <c r="CC1033" s="183"/>
      <c r="CD1033" s="183"/>
      <c r="CE1033" s="183"/>
      <c r="CF1033" s="183"/>
      <c r="CG1033" s="183"/>
      <c r="CH1033" s="183"/>
      <c r="CI1033" s="183"/>
      <c r="CJ1033" s="183"/>
      <c r="CK1033" s="183"/>
      <c r="CL1033" s="183"/>
      <c r="CM1033" s="183"/>
      <c r="CN1033" s="183"/>
      <c r="CO1033" s="183"/>
      <c r="CP1033" s="183"/>
      <c r="CQ1033" s="183"/>
      <c r="CR1033" s="183"/>
      <c r="CS1033" s="183"/>
      <c r="CT1033" s="183"/>
      <c r="CU1033" s="183"/>
      <c r="CV1033" s="192"/>
      <c r="CW1033" s="21"/>
      <c r="CX1033" s="196"/>
    </row>
    <row r="1034" spans="1:102" ht="15" customHeight="1" x14ac:dyDescent="0.25">
      <c r="A1034" s="220"/>
      <c r="B1034" s="230"/>
      <c r="C1034" s="223"/>
      <c r="D1034" s="226"/>
      <c r="E1034" s="228"/>
      <c r="F1034" s="47" t="s">
        <v>37</v>
      </c>
      <c r="G1034" s="44"/>
      <c r="H1034" s="135"/>
      <c r="I1034" s="48"/>
      <c r="J1034" s="48"/>
      <c r="K1034" s="48"/>
      <c r="L1034" s="48"/>
      <c r="M1034" s="48"/>
      <c r="N1034" s="48"/>
      <c r="O1034" s="48"/>
      <c r="P1034" s="48"/>
      <c r="Q1034" s="48"/>
      <c r="R1034" s="48"/>
      <c r="S1034" s="48"/>
      <c r="T1034" s="48"/>
      <c r="U1034" s="48"/>
      <c r="V1034" s="48"/>
      <c r="W1034" s="48"/>
      <c r="X1034" s="48"/>
      <c r="Y1034" s="48"/>
      <c r="Z1034" s="48"/>
      <c r="AA1034" s="48"/>
      <c r="AB1034" s="48"/>
      <c r="AC1034" s="48"/>
      <c r="AD1034" s="48"/>
      <c r="AE1034" s="48"/>
      <c r="AF1034" s="48"/>
      <c r="AG1034" s="48"/>
      <c r="AH1034" s="48"/>
      <c r="AI1034" s="48"/>
      <c r="AJ1034" s="136"/>
      <c r="AK1034" s="183"/>
      <c r="AL1034" s="183"/>
      <c r="AM1034" s="183"/>
      <c r="AN1034" s="183"/>
      <c r="AO1034" s="183"/>
      <c r="AP1034" s="183"/>
      <c r="AQ1034" s="183"/>
      <c r="AR1034" s="183"/>
      <c r="AS1034" s="183"/>
      <c r="AT1034" s="183"/>
      <c r="AU1034" s="183"/>
      <c r="AV1034" s="183"/>
      <c r="AW1034" s="183"/>
      <c r="AX1034" s="183"/>
      <c r="AY1034" s="183"/>
      <c r="AZ1034" s="183"/>
      <c r="BA1034" s="183"/>
      <c r="BB1034" s="183"/>
      <c r="BC1034" s="183"/>
      <c r="BD1034" s="183"/>
      <c r="BE1034" s="183"/>
      <c r="BF1034" s="183"/>
      <c r="BG1034" s="183"/>
      <c r="BH1034" s="183"/>
      <c r="BI1034" s="183"/>
      <c r="BJ1034" s="183"/>
      <c r="BK1034" s="183"/>
      <c r="BL1034" s="183"/>
      <c r="BM1034" s="183"/>
      <c r="BN1034" s="183"/>
      <c r="BO1034" s="183"/>
      <c r="BP1034" s="183"/>
      <c r="BQ1034" s="183"/>
      <c r="BR1034" s="183"/>
      <c r="BS1034" s="183"/>
      <c r="BT1034" s="183"/>
      <c r="BU1034" s="183"/>
      <c r="BV1034" s="183"/>
      <c r="BW1034" s="183"/>
      <c r="BX1034" s="183"/>
      <c r="BY1034" s="183"/>
      <c r="BZ1034" s="183"/>
      <c r="CA1034" s="183"/>
      <c r="CB1034" s="183"/>
      <c r="CC1034" s="183"/>
      <c r="CD1034" s="183"/>
      <c r="CE1034" s="183"/>
      <c r="CF1034" s="183"/>
      <c r="CG1034" s="183"/>
      <c r="CH1034" s="183"/>
      <c r="CI1034" s="183"/>
      <c r="CJ1034" s="183"/>
      <c r="CK1034" s="183"/>
      <c r="CL1034" s="183"/>
      <c r="CM1034" s="183"/>
      <c r="CN1034" s="183"/>
      <c r="CO1034" s="183"/>
      <c r="CP1034" s="183"/>
      <c r="CQ1034" s="183"/>
      <c r="CR1034" s="183"/>
      <c r="CS1034" s="183"/>
      <c r="CT1034" s="183"/>
      <c r="CU1034" s="183"/>
      <c r="CV1034" s="192"/>
      <c r="CW1034" s="21"/>
      <c r="CX1034" s="196"/>
    </row>
    <row r="1035" spans="1:102" ht="15" customHeight="1" x14ac:dyDescent="0.25">
      <c r="A1035" s="220"/>
      <c r="B1035" s="230"/>
      <c r="C1035" s="223"/>
      <c r="D1035" s="226"/>
      <c r="E1035" s="228"/>
      <c r="F1035" s="49" t="s">
        <v>38</v>
      </c>
      <c r="G1035" s="137" t="str">
        <f t="shared" ref="G1035" si="243">IF(COUNTIF(I1035:CV1038,"&gt;0"),"Yes","No")</f>
        <v>No</v>
      </c>
      <c r="H1035" s="137"/>
      <c r="I1035" s="50"/>
      <c r="J1035" s="50"/>
      <c r="K1035" s="50"/>
      <c r="L1035" s="50"/>
      <c r="M1035" s="50"/>
      <c r="N1035" s="50"/>
      <c r="O1035" s="50"/>
      <c r="P1035" s="50"/>
      <c r="Q1035" s="50"/>
      <c r="R1035" s="50"/>
      <c r="S1035" s="50"/>
      <c r="T1035" s="50"/>
      <c r="U1035" s="50"/>
      <c r="V1035" s="50"/>
      <c r="W1035" s="50"/>
      <c r="X1035" s="50"/>
      <c r="Y1035" s="50"/>
      <c r="Z1035" s="50"/>
      <c r="AA1035" s="50"/>
      <c r="AB1035" s="50"/>
      <c r="AC1035" s="50"/>
      <c r="AD1035" s="50"/>
      <c r="AE1035" s="50"/>
      <c r="AF1035" s="50"/>
      <c r="AG1035" s="50"/>
      <c r="AH1035" s="50"/>
      <c r="AI1035" s="50"/>
      <c r="AJ1035" s="138"/>
      <c r="AK1035" s="184"/>
      <c r="AL1035" s="184"/>
      <c r="AM1035" s="184"/>
      <c r="AN1035" s="184"/>
      <c r="AO1035" s="184"/>
      <c r="AP1035" s="184"/>
      <c r="AQ1035" s="184"/>
      <c r="AR1035" s="184"/>
      <c r="AS1035" s="184"/>
      <c r="AT1035" s="184"/>
      <c r="AU1035" s="184"/>
      <c r="AV1035" s="184"/>
      <c r="AW1035" s="184"/>
      <c r="AX1035" s="184"/>
      <c r="AY1035" s="184"/>
      <c r="AZ1035" s="184"/>
      <c r="BA1035" s="184"/>
      <c r="BB1035" s="184"/>
      <c r="BC1035" s="184"/>
      <c r="BD1035" s="184"/>
      <c r="BE1035" s="184"/>
      <c r="BF1035" s="184"/>
      <c r="BG1035" s="184"/>
      <c r="BH1035" s="184"/>
      <c r="BI1035" s="184"/>
      <c r="BJ1035" s="184"/>
      <c r="BK1035" s="184"/>
      <c r="BL1035" s="184"/>
      <c r="BM1035" s="184"/>
      <c r="BN1035" s="184"/>
      <c r="BO1035" s="184"/>
      <c r="BP1035" s="184"/>
      <c r="BQ1035" s="184"/>
      <c r="BR1035" s="184"/>
      <c r="BS1035" s="184"/>
      <c r="BT1035" s="184"/>
      <c r="BU1035" s="184"/>
      <c r="BV1035" s="184"/>
      <c r="BW1035" s="184"/>
      <c r="BX1035" s="184"/>
      <c r="BY1035" s="184"/>
      <c r="BZ1035" s="184"/>
      <c r="CA1035" s="184"/>
      <c r="CB1035" s="184"/>
      <c r="CC1035" s="184"/>
      <c r="CD1035" s="184"/>
      <c r="CE1035" s="184"/>
      <c r="CF1035" s="184"/>
      <c r="CG1035" s="184"/>
      <c r="CH1035" s="184"/>
      <c r="CI1035" s="184"/>
      <c r="CJ1035" s="184"/>
      <c r="CK1035" s="184"/>
      <c r="CL1035" s="184"/>
      <c r="CM1035" s="184"/>
      <c r="CN1035" s="184"/>
      <c r="CO1035" s="184"/>
      <c r="CP1035" s="184"/>
      <c r="CQ1035" s="184"/>
      <c r="CR1035" s="184"/>
      <c r="CS1035" s="184"/>
      <c r="CT1035" s="184"/>
      <c r="CU1035" s="184"/>
      <c r="CV1035" s="193"/>
      <c r="CW1035" s="21"/>
      <c r="CX1035" s="196"/>
    </row>
    <row r="1036" spans="1:102" ht="15" customHeight="1" x14ac:dyDescent="0.25">
      <c r="A1036" s="220"/>
      <c r="B1036" s="230"/>
      <c r="C1036" s="223"/>
      <c r="D1036" s="226"/>
      <c r="E1036" s="228"/>
      <c r="F1036" s="49" t="s">
        <v>39</v>
      </c>
      <c r="G1036" s="44"/>
      <c r="H1036" s="137"/>
      <c r="I1036" s="50"/>
      <c r="J1036" s="50"/>
      <c r="K1036" s="50"/>
      <c r="L1036" s="50"/>
      <c r="M1036" s="50"/>
      <c r="N1036" s="50"/>
      <c r="O1036" s="50"/>
      <c r="P1036" s="50"/>
      <c r="Q1036" s="50"/>
      <c r="R1036" s="50"/>
      <c r="S1036" s="50"/>
      <c r="T1036" s="50"/>
      <c r="U1036" s="50"/>
      <c r="V1036" s="50"/>
      <c r="W1036" s="50"/>
      <c r="X1036" s="50"/>
      <c r="Y1036" s="50"/>
      <c r="Z1036" s="50"/>
      <c r="AA1036" s="50"/>
      <c r="AB1036" s="50"/>
      <c r="AC1036" s="50"/>
      <c r="AD1036" s="50"/>
      <c r="AE1036" s="50"/>
      <c r="AF1036" s="50"/>
      <c r="AG1036" s="50"/>
      <c r="AH1036" s="50"/>
      <c r="AI1036" s="50"/>
      <c r="AJ1036" s="138"/>
      <c r="AK1036" s="184"/>
      <c r="AL1036" s="184"/>
      <c r="AM1036" s="184"/>
      <c r="AN1036" s="184"/>
      <c r="AO1036" s="184"/>
      <c r="AP1036" s="184"/>
      <c r="AQ1036" s="184"/>
      <c r="AR1036" s="184"/>
      <c r="AS1036" s="184"/>
      <c r="AT1036" s="184"/>
      <c r="AU1036" s="184"/>
      <c r="AV1036" s="184"/>
      <c r="AW1036" s="184"/>
      <c r="AX1036" s="184"/>
      <c r="AY1036" s="184"/>
      <c r="AZ1036" s="184"/>
      <c r="BA1036" s="184"/>
      <c r="BB1036" s="184"/>
      <c r="BC1036" s="184"/>
      <c r="BD1036" s="184"/>
      <c r="BE1036" s="184"/>
      <c r="BF1036" s="184"/>
      <c r="BG1036" s="184"/>
      <c r="BH1036" s="184"/>
      <c r="BI1036" s="184"/>
      <c r="BJ1036" s="184"/>
      <c r="BK1036" s="184"/>
      <c r="BL1036" s="184"/>
      <c r="BM1036" s="184"/>
      <c r="BN1036" s="184"/>
      <c r="BO1036" s="184"/>
      <c r="BP1036" s="184"/>
      <c r="BQ1036" s="184"/>
      <c r="BR1036" s="184"/>
      <c r="BS1036" s="184"/>
      <c r="BT1036" s="184"/>
      <c r="BU1036" s="184"/>
      <c r="BV1036" s="184"/>
      <c r="BW1036" s="184"/>
      <c r="BX1036" s="184"/>
      <c r="BY1036" s="184"/>
      <c r="BZ1036" s="184"/>
      <c r="CA1036" s="184"/>
      <c r="CB1036" s="184"/>
      <c r="CC1036" s="184"/>
      <c r="CD1036" s="184"/>
      <c r="CE1036" s="184"/>
      <c r="CF1036" s="184"/>
      <c r="CG1036" s="184"/>
      <c r="CH1036" s="184"/>
      <c r="CI1036" s="184"/>
      <c r="CJ1036" s="184"/>
      <c r="CK1036" s="184"/>
      <c r="CL1036" s="184"/>
      <c r="CM1036" s="184"/>
      <c r="CN1036" s="184"/>
      <c r="CO1036" s="184"/>
      <c r="CP1036" s="184"/>
      <c r="CQ1036" s="184"/>
      <c r="CR1036" s="184"/>
      <c r="CS1036" s="184"/>
      <c r="CT1036" s="184"/>
      <c r="CU1036" s="184"/>
      <c r="CV1036" s="193"/>
      <c r="CW1036" s="21"/>
      <c r="CX1036" s="196"/>
    </row>
    <row r="1037" spans="1:102" ht="15" customHeight="1" x14ac:dyDescent="0.25">
      <c r="A1037" s="220"/>
      <c r="B1037" s="230"/>
      <c r="C1037" s="223"/>
      <c r="D1037" s="226"/>
      <c r="E1037" s="228"/>
      <c r="F1037" s="49" t="s">
        <v>40</v>
      </c>
      <c r="G1037" s="44"/>
      <c r="H1037" s="137"/>
      <c r="I1037" s="50"/>
      <c r="J1037" s="50"/>
      <c r="K1037" s="50"/>
      <c r="L1037" s="50"/>
      <c r="M1037" s="50"/>
      <c r="N1037" s="50"/>
      <c r="O1037" s="50"/>
      <c r="P1037" s="50"/>
      <c r="Q1037" s="50"/>
      <c r="R1037" s="50"/>
      <c r="S1037" s="50"/>
      <c r="T1037" s="50"/>
      <c r="U1037" s="50"/>
      <c r="V1037" s="50"/>
      <c r="W1037" s="50"/>
      <c r="X1037" s="50"/>
      <c r="Y1037" s="50"/>
      <c r="Z1037" s="50"/>
      <c r="AA1037" s="50"/>
      <c r="AB1037" s="50"/>
      <c r="AC1037" s="50"/>
      <c r="AD1037" s="50"/>
      <c r="AE1037" s="50"/>
      <c r="AF1037" s="50"/>
      <c r="AG1037" s="50"/>
      <c r="AH1037" s="50"/>
      <c r="AI1037" s="50"/>
      <c r="AJ1037" s="138"/>
      <c r="AK1037" s="184"/>
      <c r="AL1037" s="184"/>
      <c r="AM1037" s="184"/>
      <c r="AN1037" s="184"/>
      <c r="AO1037" s="184"/>
      <c r="AP1037" s="184"/>
      <c r="AQ1037" s="184"/>
      <c r="AR1037" s="184"/>
      <c r="AS1037" s="184"/>
      <c r="AT1037" s="184"/>
      <c r="AU1037" s="184"/>
      <c r="AV1037" s="184"/>
      <c r="AW1037" s="184"/>
      <c r="AX1037" s="184"/>
      <c r="AY1037" s="184"/>
      <c r="AZ1037" s="184"/>
      <c r="BA1037" s="184"/>
      <c r="BB1037" s="184"/>
      <c r="BC1037" s="184"/>
      <c r="BD1037" s="184"/>
      <c r="BE1037" s="184"/>
      <c r="BF1037" s="184"/>
      <c r="BG1037" s="184"/>
      <c r="BH1037" s="184"/>
      <c r="BI1037" s="184"/>
      <c r="BJ1037" s="184"/>
      <c r="BK1037" s="184"/>
      <c r="BL1037" s="184"/>
      <c r="BM1037" s="184"/>
      <c r="BN1037" s="184"/>
      <c r="BO1037" s="184"/>
      <c r="BP1037" s="184"/>
      <c r="BQ1037" s="184"/>
      <c r="BR1037" s="184"/>
      <c r="BS1037" s="184"/>
      <c r="BT1037" s="184"/>
      <c r="BU1037" s="184"/>
      <c r="BV1037" s="184"/>
      <c r="BW1037" s="184"/>
      <c r="BX1037" s="184"/>
      <c r="BY1037" s="184"/>
      <c r="BZ1037" s="184"/>
      <c r="CA1037" s="184"/>
      <c r="CB1037" s="184"/>
      <c r="CC1037" s="184"/>
      <c r="CD1037" s="184"/>
      <c r="CE1037" s="184"/>
      <c r="CF1037" s="184"/>
      <c r="CG1037" s="184"/>
      <c r="CH1037" s="184"/>
      <c r="CI1037" s="184"/>
      <c r="CJ1037" s="184"/>
      <c r="CK1037" s="184"/>
      <c r="CL1037" s="184"/>
      <c r="CM1037" s="184"/>
      <c r="CN1037" s="184"/>
      <c r="CO1037" s="184"/>
      <c r="CP1037" s="184"/>
      <c r="CQ1037" s="184"/>
      <c r="CR1037" s="184"/>
      <c r="CS1037" s="184"/>
      <c r="CT1037" s="184"/>
      <c r="CU1037" s="184"/>
      <c r="CV1037" s="193"/>
      <c r="CW1037" s="21"/>
      <c r="CX1037" s="196"/>
    </row>
    <row r="1038" spans="1:102" ht="15" customHeight="1" x14ac:dyDescent="0.25">
      <c r="A1038" s="220"/>
      <c r="B1038" s="230"/>
      <c r="C1038" s="223"/>
      <c r="D1038" s="226"/>
      <c r="E1038" s="228"/>
      <c r="F1038" s="49" t="s">
        <v>41</v>
      </c>
      <c r="G1038" s="44"/>
      <c r="H1038" s="137"/>
      <c r="I1038" s="50"/>
      <c r="J1038" s="50"/>
      <c r="K1038" s="50"/>
      <c r="L1038" s="50"/>
      <c r="M1038" s="50"/>
      <c r="N1038" s="50"/>
      <c r="O1038" s="50"/>
      <c r="P1038" s="50"/>
      <c r="Q1038" s="50"/>
      <c r="R1038" s="50"/>
      <c r="S1038" s="50"/>
      <c r="T1038" s="50"/>
      <c r="U1038" s="50"/>
      <c r="V1038" s="50"/>
      <c r="W1038" s="50"/>
      <c r="X1038" s="50"/>
      <c r="Y1038" s="50"/>
      <c r="Z1038" s="50"/>
      <c r="AA1038" s="50"/>
      <c r="AB1038" s="50"/>
      <c r="AC1038" s="50"/>
      <c r="AD1038" s="50"/>
      <c r="AE1038" s="50"/>
      <c r="AF1038" s="50"/>
      <c r="AG1038" s="50"/>
      <c r="AH1038" s="50"/>
      <c r="AI1038" s="50"/>
      <c r="AJ1038" s="138"/>
      <c r="AK1038" s="184"/>
      <c r="AL1038" s="184"/>
      <c r="AM1038" s="184"/>
      <c r="AN1038" s="184"/>
      <c r="AO1038" s="184"/>
      <c r="AP1038" s="184"/>
      <c r="AQ1038" s="184"/>
      <c r="AR1038" s="184"/>
      <c r="AS1038" s="184"/>
      <c r="AT1038" s="184"/>
      <c r="AU1038" s="184"/>
      <c r="AV1038" s="184"/>
      <c r="AW1038" s="184"/>
      <c r="AX1038" s="184"/>
      <c r="AY1038" s="184"/>
      <c r="AZ1038" s="184"/>
      <c r="BA1038" s="184"/>
      <c r="BB1038" s="184"/>
      <c r="BC1038" s="184"/>
      <c r="BD1038" s="184"/>
      <c r="BE1038" s="184"/>
      <c r="BF1038" s="184"/>
      <c r="BG1038" s="184"/>
      <c r="BH1038" s="184"/>
      <c r="BI1038" s="184"/>
      <c r="BJ1038" s="184"/>
      <c r="BK1038" s="184"/>
      <c r="BL1038" s="184"/>
      <c r="BM1038" s="184"/>
      <c r="BN1038" s="184"/>
      <c r="BO1038" s="184"/>
      <c r="BP1038" s="184"/>
      <c r="BQ1038" s="184"/>
      <c r="BR1038" s="184"/>
      <c r="BS1038" s="184"/>
      <c r="BT1038" s="184"/>
      <c r="BU1038" s="184"/>
      <c r="BV1038" s="184"/>
      <c r="BW1038" s="184"/>
      <c r="BX1038" s="184"/>
      <c r="BY1038" s="184"/>
      <c r="BZ1038" s="184"/>
      <c r="CA1038" s="184"/>
      <c r="CB1038" s="184"/>
      <c r="CC1038" s="184"/>
      <c r="CD1038" s="184"/>
      <c r="CE1038" s="184"/>
      <c r="CF1038" s="184"/>
      <c r="CG1038" s="184"/>
      <c r="CH1038" s="184"/>
      <c r="CI1038" s="184"/>
      <c r="CJ1038" s="184"/>
      <c r="CK1038" s="184"/>
      <c r="CL1038" s="184"/>
      <c r="CM1038" s="184"/>
      <c r="CN1038" s="184"/>
      <c r="CO1038" s="184"/>
      <c r="CP1038" s="184"/>
      <c r="CQ1038" s="184"/>
      <c r="CR1038" s="184"/>
      <c r="CS1038" s="184"/>
      <c r="CT1038" s="184"/>
      <c r="CU1038" s="184"/>
      <c r="CV1038" s="193"/>
      <c r="CW1038" s="21"/>
      <c r="CX1038" s="196"/>
    </row>
    <row r="1039" spans="1:102" ht="15" customHeight="1" x14ac:dyDescent="0.25">
      <c r="A1039" s="220"/>
      <c r="B1039" s="230"/>
      <c r="C1039" s="223"/>
      <c r="D1039" s="226"/>
      <c r="E1039" s="228"/>
      <c r="F1039" s="77" t="s">
        <v>42</v>
      </c>
      <c r="G1039" s="139" t="str">
        <f t="shared" ref="G1039" si="244">IF(COUNTIF(I1039:CV1042,"&gt;0"),"Yes","No")</f>
        <v>No</v>
      </c>
      <c r="H1039" s="139"/>
      <c r="I1039" s="78"/>
      <c r="J1039" s="78"/>
      <c r="K1039" s="78"/>
      <c r="L1039" s="78"/>
      <c r="M1039" s="78"/>
      <c r="N1039" s="78"/>
      <c r="O1039" s="78"/>
      <c r="P1039" s="78"/>
      <c r="Q1039" s="78"/>
      <c r="R1039" s="78"/>
      <c r="S1039" s="78"/>
      <c r="T1039" s="78"/>
      <c r="U1039" s="78"/>
      <c r="V1039" s="78"/>
      <c r="W1039" s="78"/>
      <c r="X1039" s="78"/>
      <c r="Y1039" s="78"/>
      <c r="Z1039" s="78"/>
      <c r="AA1039" s="78"/>
      <c r="AB1039" s="78"/>
      <c r="AC1039" s="78"/>
      <c r="AD1039" s="78"/>
      <c r="AE1039" s="78"/>
      <c r="AF1039" s="78"/>
      <c r="AG1039" s="78"/>
      <c r="AH1039" s="78"/>
      <c r="AI1039" s="78"/>
      <c r="AJ1039" s="140"/>
      <c r="AK1039" s="185"/>
      <c r="AL1039" s="185"/>
      <c r="AM1039" s="185"/>
      <c r="AN1039" s="185"/>
      <c r="AO1039" s="185"/>
      <c r="AP1039" s="185"/>
      <c r="AQ1039" s="185"/>
      <c r="AR1039" s="185"/>
      <c r="AS1039" s="185"/>
      <c r="AT1039" s="185"/>
      <c r="AU1039" s="185"/>
      <c r="AV1039" s="185"/>
      <c r="AW1039" s="185"/>
      <c r="AX1039" s="185"/>
      <c r="AY1039" s="185"/>
      <c r="AZ1039" s="185"/>
      <c r="BA1039" s="185"/>
      <c r="BB1039" s="185"/>
      <c r="BC1039" s="185"/>
      <c r="BD1039" s="185"/>
      <c r="BE1039" s="185"/>
      <c r="BF1039" s="185"/>
      <c r="BG1039" s="185"/>
      <c r="BH1039" s="185"/>
      <c r="BI1039" s="185"/>
      <c r="BJ1039" s="185"/>
      <c r="BK1039" s="185"/>
      <c r="BL1039" s="185"/>
      <c r="BM1039" s="185"/>
      <c r="BN1039" s="185"/>
      <c r="BO1039" s="185"/>
      <c r="BP1039" s="185"/>
      <c r="BQ1039" s="185"/>
      <c r="BR1039" s="185"/>
      <c r="BS1039" s="185"/>
      <c r="BT1039" s="185"/>
      <c r="BU1039" s="185"/>
      <c r="BV1039" s="185"/>
      <c r="BW1039" s="185"/>
      <c r="BX1039" s="185"/>
      <c r="BY1039" s="185"/>
      <c r="BZ1039" s="185"/>
      <c r="CA1039" s="185"/>
      <c r="CB1039" s="185"/>
      <c r="CC1039" s="185"/>
      <c r="CD1039" s="185"/>
      <c r="CE1039" s="185"/>
      <c r="CF1039" s="185"/>
      <c r="CG1039" s="185"/>
      <c r="CH1039" s="185"/>
      <c r="CI1039" s="185"/>
      <c r="CJ1039" s="185"/>
      <c r="CK1039" s="185"/>
      <c r="CL1039" s="185"/>
      <c r="CM1039" s="185"/>
      <c r="CN1039" s="185"/>
      <c r="CO1039" s="185"/>
      <c r="CP1039" s="185"/>
      <c r="CQ1039" s="185"/>
      <c r="CR1039" s="185"/>
      <c r="CS1039" s="185"/>
      <c r="CT1039" s="185"/>
      <c r="CU1039" s="185"/>
      <c r="CV1039" s="194"/>
      <c r="CW1039" s="21"/>
      <c r="CX1039" s="196"/>
    </row>
    <row r="1040" spans="1:102" ht="15" customHeight="1" x14ac:dyDescent="0.25">
      <c r="A1040" s="220"/>
      <c r="B1040" s="230"/>
      <c r="C1040" s="223"/>
      <c r="D1040" s="226"/>
      <c r="E1040" s="228"/>
      <c r="F1040" s="77" t="s">
        <v>43</v>
      </c>
      <c r="G1040" s="44"/>
      <c r="H1040" s="139"/>
      <c r="I1040" s="78"/>
      <c r="J1040" s="78"/>
      <c r="K1040" s="78"/>
      <c r="L1040" s="78"/>
      <c r="M1040" s="78"/>
      <c r="N1040" s="78"/>
      <c r="O1040" s="78"/>
      <c r="P1040" s="78"/>
      <c r="Q1040" s="78"/>
      <c r="R1040" s="78"/>
      <c r="S1040" s="78"/>
      <c r="T1040" s="78"/>
      <c r="U1040" s="78"/>
      <c r="V1040" s="78"/>
      <c r="W1040" s="78"/>
      <c r="X1040" s="78"/>
      <c r="Y1040" s="78"/>
      <c r="Z1040" s="78"/>
      <c r="AA1040" s="78"/>
      <c r="AB1040" s="78"/>
      <c r="AC1040" s="78"/>
      <c r="AD1040" s="78"/>
      <c r="AE1040" s="78"/>
      <c r="AF1040" s="78"/>
      <c r="AG1040" s="78"/>
      <c r="AH1040" s="78"/>
      <c r="AI1040" s="78"/>
      <c r="AJ1040" s="140"/>
      <c r="AK1040" s="185"/>
      <c r="AL1040" s="185"/>
      <c r="AM1040" s="185"/>
      <c r="AN1040" s="185"/>
      <c r="AO1040" s="185"/>
      <c r="AP1040" s="185"/>
      <c r="AQ1040" s="185"/>
      <c r="AR1040" s="185"/>
      <c r="AS1040" s="185"/>
      <c r="AT1040" s="185"/>
      <c r="AU1040" s="185"/>
      <c r="AV1040" s="185"/>
      <c r="AW1040" s="185"/>
      <c r="AX1040" s="185"/>
      <c r="AY1040" s="185"/>
      <c r="AZ1040" s="185"/>
      <c r="BA1040" s="185"/>
      <c r="BB1040" s="185"/>
      <c r="BC1040" s="185"/>
      <c r="BD1040" s="185"/>
      <c r="BE1040" s="185"/>
      <c r="BF1040" s="185"/>
      <c r="BG1040" s="185"/>
      <c r="BH1040" s="185"/>
      <c r="BI1040" s="185"/>
      <c r="BJ1040" s="185"/>
      <c r="BK1040" s="185"/>
      <c r="BL1040" s="185"/>
      <c r="BM1040" s="185"/>
      <c r="BN1040" s="185"/>
      <c r="BO1040" s="185"/>
      <c r="BP1040" s="185"/>
      <c r="BQ1040" s="185"/>
      <c r="BR1040" s="185"/>
      <c r="BS1040" s="185"/>
      <c r="BT1040" s="185"/>
      <c r="BU1040" s="185"/>
      <c r="BV1040" s="185"/>
      <c r="BW1040" s="185"/>
      <c r="BX1040" s="185"/>
      <c r="BY1040" s="185"/>
      <c r="BZ1040" s="185"/>
      <c r="CA1040" s="185"/>
      <c r="CB1040" s="185"/>
      <c r="CC1040" s="185"/>
      <c r="CD1040" s="185"/>
      <c r="CE1040" s="185"/>
      <c r="CF1040" s="185"/>
      <c r="CG1040" s="185"/>
      <c r="CH1040" s="185"/>
      <c r="CI1040" s="185"/>
      <c r="CJ1040" s="185"/>
      <c r="CK1040" s="185"/>
      <c r="CL1040" s="185"/>
      <c r="CM1040" s="185"/>
      <c r="CN1040" s="185"/>
      <c r="CO1040" s="185"/>
      <c r="CP1040" s="185"/>
      <c r="CQ1040" s="185"/>
      <c r="CR1040" s="185"/>
      <c r="CS1040" s="185"/>
      <c r="CT1040" s="185"/>
      <c r="CU1040" s="185"/>
      <c r="CV1040" s="194"/>
      <c r="CW1040" s="21"/>
      <c r="CX1040" s="196"/>
    </row>
    <row r="1041" spans="1:102" ht="15" customHeight="1" x14ac:dyDescent="0.25">
      <c r="A1041" s="220"/>
      <c r="B1041" s="230"/>
      <c r="C1041" s="223"/>
      <c r="D1041" s="226"/>
      <c r="E1041" s="228"/>
      <c r="F1041" s="77" t="s">
        <v>44</v>
      </c>
      <c r="G1041" s="44"/>
      <c r="H1041" s="139"/>
      <c r="I1041" s="78"/>
      <c r="J1041" s="78"/>
      <c r="K1041" s="78"/>
      <c r="L1041" s="78"/>
      <c r="M1041" s="78"/>
      <c r="N1041" s="78"/>
      <c r="O1041" s="78"/>
      <c r="P1041" s="78"/>
      <c r="Q1041" s="78"/>
      <c r="R1041" s="78"/>
      <c r="S1041" s="78"/>
      <c r="T1041" s="78"/>
      <c r="U1041" s="78"/>
      <c r="V1041" s="78"/>
      <c r="W1041" s="78"/>
      <c r="X1041" s="78"/>
      <c r="Y1041" s="78"/>
      <c r="Z1041" s="78"/>
      <c r="AA1041" s="78"/>
      <c r="AB1041" s="78"/>
      <c r="AC1041" s="78"/>
      <c r="AD1041" s="78"/>
      <c r="AE1041" s="78"/>
      <c r="AF1041" s="78"/>
      <c r="AG1041" s="78"/>
      <c r="AH1041" s="78"/>
      <c r="AI1041" s="78"/>
      <c r="AJ1041" s="140"/>
      <c r="AK1041" s="185"/>
      <c r="AL1041" s="185"/>
      <c r="AM1041" s="185"/>
      <c r="AN1041" s="185"/>
      <c r="AO1041" s="185"/>
      <c r="AP1041" s="185"/>
      <c r="AQ1041" s="185"/>
      <c r="AR1041" s="185"/>
      <c r="AS1041" s="185"/>
      <c r="AT1041" s="185"/>
      <c r="AU1041" s="185"/>
      <c r="AV1041" s="185"/>
      <c r="AW1041" s="185"/>
      <c r="AX1041" s="185"/>
      <c r="AY1041" s="185"/>
      <c r="AZ1041" s="185"/>
      <c r="BA1041" s="185"/>
      <c r="BB1041" s="185"/>
      <c r="BC1041" s="185"/>
      <c r="BD1041" s="185"/>
      <c r="BE1041" s="185"/>
      <c r="BF1041" s="185"/>
      <c r="BG1041" s="185"/>
      <c r="BH1041" s="185"/>
      <c r="BI1041" s="185"/>
      <c r="BJ1041" s="185"/>
      <c r="BK1041" s="185"/>
      <c r="BL1041" s="185"/>
      <c r="BM1041" s="185"/>
      <c r="BN1041" s="185"/>
      <c r="BO1041" s="185"/>
      <c r="BP1041" s="185"/>
      <c r="BQ1041" s="185"/>
      <c r="BR1041" s="185"/>
      <c r="BS1041" s="185"/>
      <c r="BT1041" s="185"/>
      <c r="BU1041" s="185"/>
      <c r="BV1041" s="185"/>
      <c r="BW1041" s="185"/>
      <c r="BX1041" s="185"/>
      <c r="BY1041" s="185"/>
      <c r="BZ1041" s="185"/>
      <c r="CA1041" s="185"/>
      <c r="CB1041" s="185"/>
      <c r="CC1041" s="185"/>
      <c r="CD1041" s="185"/>
      <c r="CE1041" s="185"/>
      <c r="CF1041" s="185"/>
      <c r="CG1041" s="185"/>
      <c r="CH1041" s="185"/>
      <c r="CI1041" s="185"/>
      <c r="CJ1041" s="185"/>
      <c r="CK1041" s="185"/>
      <c r="CL1041" s="185"/>
      <c r="CM1041" s="185"/>
      <c r="CN1041" s="185"/>
      <c r="CO1041" s="185"/>
      <c r="CP1041" s="185"/>
      <c r="CQ1041" s="185"/>
      <c r="CR1041" s="185"/>
      <c r="CS1041" s="185"/>
      <c r="CT1041" s="185"/>
      <c r="CU1041" s="185"/>
      <c r="CV1041" s="194"/>
      <c r="CW1041" s="21"/>
      <c r="CX1041" s="196"/>
    </row>
    <row r="1042" spans="1:102" ht="15" customHeight="1" thickBot="1" x14ac:dyDescent="0.3">
      <c r="A1042" s="221"/>
      <c r="B1042" s="231"/>
      <c r="C1042" s="224"/>
      <c r="D1042" s="227"/>
      <c r="E1042" s="228"/>
      <c r="F1042" s="79" t="s">
        <v>45</v>
      </c>
      <c r="G1042" s="44"/>
      <c r="H1042" s="141"/>
      <c r="I1042" s="80"/>
      <c r="J1042" s="80"/>
      <c r="K1042" s="80"/>
      <c r="L1042" s="80"/>
      <c r="M1042" s="80"/>
      <c r="N1042" s="80"/>
      <c r="O1042" s="80"/>
      <c r="P1042" s="80"/>
      <c r="Q1042" s="80"/>
      <c r="R1042" s="80"/>
      <c r="S1042" s="80"/>
      <c r="T1042" s="80"/>
      <c r="U1042" s="80"/>
      <c r="V1042" s="80"/>
      <c r="W1042" s="80"/>
      <c r="X1042" s="80"/>
      <c r="Y1042" s="80"/>
      <c r="Z1042" s="80"/>
      <c r="AA1042" s="80"/>
      <c r="AB1042" s="80"/>
      <c r="AC1042" s="80"/>
      <c r="AD1042" s="80"/>
      <c r="AE1042" s="80"/>
      <c r="AF1042" s="80"/>
      <c r="AG1042" s="80"/>
      <c r="AH1042" s="80"/>
      <c r="AI1042" s="80"/>
      <c r="AJ1042" s="142"/>
      <c r="AK1042" s="186"/>
      <c r="AL1042" s="186"/>
      <c r="AM1042" s="186"/>
      <c r="AN1042" s="186"/>
      <c r="AO1042" s="186"/>
      <c r="AP1042" s="186"/>
      <c r="AQ1042" s="186"/>
      <c r="AR1042" s="186"/>
      <c r="AS1042" s="186"/>
      <c r="AT1042" s="186"/>
      <c r="AU1042" s="186"/>
      <c r="AV1042" s="186"/>
      <c r="AW1042" s="186"/>
      <c r="AX1042" s="186"/>
      <c r="AY1042" s="186"/>
      <c r="AZ1042" s="186"/>
      <c r="BA1042" s="186"/>
      <c r="BB1042" s="186"/>
      <c r="BC1042" s="186"/>
      <c r="BD1042" s="186"/>
      <c r="BE1042" s="186"/>
      <c r="BF1042" s="186"/>
      <c r="BG1042" s="186"/>
      <c r="BH1042" s="186"/>
      <c r="BI1042" s="186"/>
      <c r="BJ1042" s="186"/>
      <c r="BK1042" s="186"/>
      <c r="BL1042" s="186"/>
      <c r="BM1042" s="186"/>
      <c r="BN1042" s="186"/>
      <c r="BO1042" s="186"/>
      <c r="BP1042" s="186"/>
      <c r="BQ1042" s="186"/>
      <c r="BR1042" s="186"/>
      <c r="BS1042" s="186"/>
      <c r="BT1042" s="186"/>
      <c r="BU1042" s="186"/>
      <c r="BV1042" s="186"/>
      <c r="BW1042" s="186"/>
      <c r="BX1042" s="186"/>
      <c r="BY1042" s="186"/>
      <c r="BZ1042" s="186"/>
      <c r="CA1042" s="186"/>
      <c r="CB1042" s="186"/>
      <c r="CC1042" s="186"/>
      <c r="CD1042" s="186"/>
      <c r="CE1042" s="186"/>
      <c r="CF1042" s="186"/>
      <c r="CG1042" s="186"/>
      <c r="CH1042" s="186"/>
      <c r="CI1042" s="186"/>
      <c r="CJ1042" s="186"/>
      <c r="CK1042" s="186"/>
      <c r="CL1042" s="186"/>
      <c r="CM1042" s="186"/>
      <c r="CN1042" s="186"/>
      <c r="CO1042" s="186"/>
      <c r="CP1042" s="186"/>
      <c r="CQ1042" s="186"/>
      <c r="CR1042" s="186"/>
      <c r="CS1042" s="186"/>
      <c r="CT1042" s="186"/>
      <c r="CU1042" s="186"/>
      <c r="CV1042" s="195"/>
      <c r="CW1042" s="21"/>
      <c r="CX1042" s="196"/>
    </row>
    <row r="1043" spans="1:102" ht="15" customHeight="1" thickBot="1" x14ac:dyDescent="0.3">
      <c r="A1043" s="219"/>
      <c r="B1043" s="158" t="s">
        <v>15</v>
      </c>
      <c r="C1043" s="222"/>
      <c r="D1043" s="225"/>
      <c r="E1043" s="228"/>
      <c r="F1043" s="51" t="s">
        <v>16</v>
      </c>
      <c r="G1043" s="22" t="str">
        <f t="shared" ref="G1043" si="245">IF(COUNTIF(I1043:CV1046,"&gt;0"),"Yes","No")</f>
        <v>No</v>
      </c>
      <c r="H1043" s="126"/>
      <c r="I1043" s="113"/>
      <c r="J1043" s="112"/>
      <c r="K1043" s="112"/>
      <c r="L1043" s="112"/>
      <c r="M1043" s="112"/>
      <c r="N1043" s="113"/>
      <c r="O1043" s="113"/>
      <c r="P1043" s="113"/>
      <c r="Q1043" s="113"/>
      <c r="R1043" s="113"/>
      <c r="S1043" s="113"/>
      <c r="T1043" s="113"/>
      <c r="U1043" s="113"/>
      <c r="V1043" s="113"/>
      <c r="W1043" s="113"/>
      <c r="X1043" s="113"/>
      <c r="Y1043" s="113"/>
      <c r="Z1043" s="113"/>
      <c r="AA1043" s="113"/>
      <c r="AB1043" s="113"/>
      <c r="AC1043" s="113"/>
      <c r="AD1043" s="113"/>
      <c r="AE1043" s="113"/>
      <c r="AF1043" s="113"/>
      <c r="AG1043" s="113"/>
      <c r="AH1043" s="113"/>
      <c r="AI1043" s="113"/>
      <c r="AJ1043" s="127"/>
      <c r="AK1043" s="178"/>
      <c r="AL1043" s="178"/>
      <c r="AM1043" s="178"/>
      <c r="AN1043" s="178"/>
      <c r="AO1043" s="178"/>
      <c r="AP1043" s="178"/>
      <c r="AQ1043" s="178"/>
      <c r="AR1043" s="178"/>
      <c r="AS1043" s="178"/>
      <c r="AT1043" s="178"/>
      <c r="AU1043" s="178"/>
      <c r="AV1043" s="178"/>
      <c r="AW1043" s="178"/>
      <c r="AX1043" s="178"/>
      <c r="AY1043" s="178"/>
      <c r="AZ1043" s="178"/>
      <c r="BA1043" s="178"/>
      <c r="BB1043" s="178"/>
      <c r="BC1043" s="178"/>
      <c r="BD1043" s="178"/>
      <c r="BE1043" s="178"/>
      <c r="BF1043" s="178"/>
      <c r="BG1043" s="178"/>
      <c r="BH1043" s="178"/>
      <c r="BI1043" s="178"/>
      <c r="BJ1043" s="178"/>
      <c r="BK1043" s="178"/>
      <c r="BL1043" s="178"/>
      <c r="BM1043" s="178"/>
      <c r="BN1043" s="178"/>
      <c r="BO1043" s="178"/>
      <c r="BP1043" s="178"/>
      <c r="BQ1043" s="178"/>
      <c r="BR1043" s="178"/>
      <c r="BS1043" s="178"/>
      <c r="BT1043" s="178"/>
      <c r="BU1043" s="178"/>
      <c r="BV1043" s="178"/>
      <c r="BW1043" s="178"/>
      <c r="BX1043" s="178"/>
      <c r="BY1043" s="178"/>
      <c r="BZ1043" s="178"/>
      <c r="CA1043" s="178"/>
      <c r="CB1043" s="178"/>
      <c r="CC1043" s="178"/>
      <c r="CD1043" s="178"/>
      <c r="CE1043" s="178"/>
      <c r="CF1043" s="178"/>
      <c r="CG1043" s="178"/>
      <c r="CH1043" s="178"/>
      <c r="CI1043" s="178"/>
      <c r="CJ1043" s="178"/>
      <c r="CK1043" s="178"/>
      <c r="CL1043" s="178"/>
      <c r="CM1043" s="178"/>
      <c r="CN1043" s="178"/>
      <c r="CO1043" s="178"/>
      <c r="CP1043" s="178"/>
      <c r="CQ1043" s="178"/>
      <c r="CR1043" s="178"/>
      <c r="CS1043" s="178"/>
      <c r="CT1043" s="178"/>
      <c r="CU1043" s="178"/>
      <c r="CV1043" s="187"/>
      <c r="CW1043" s="21"/>
      <c r="CX1043" s="196"/>
    </row>
    <row r="1044" spans="1:102" ht="15" customHeight="1" thickBot="1" x14ac:dyDescent="0.3">
      <c r="A1044" s="220"/>
      <c r="B1044" s="159"/>
      <c r="C1044" s="223"/>
      <c r="D1044" s="226"/>
      <c r="E1044" s="228"/>
      <c r="F1044" s="29" t="s">
        <v>18</v>
      </c>
      <c r="G1044" s="44"/>
      <c r="H1044" s="126"/>
      <c r="I1044" s="27"/>
      <c r="J1044" s="110"/>
      <c r="K1044" s="110"/>
      <c r="L1044" s="110"/>
      <c r="M1044" s="110"/>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128"/>
      <c r="AK1044" s="179"/>
      <c r="AL1044" s="179"/>
      <c r="AM1044" s="179"/>
      <c r="AN1044" s="179"/>
      <c r="AO1044" s="179"/>
      <c r="AP1044" s="179"/>
      <c r="AQ1044" s="179"/>
      <c r="AR1044" s="179"/>
      <c r="AS1044" s="179"/>
      <c r="AT1044" s="179"/>
      <c r="AU1044" s="179"/>
      <c r="AV1044" s="179"/>
      <c r="AW1044" s="179"/>
      <c r="AX1044" s="179"/>
      <c r="AY1044" s="179"/>
      <c r="AZ1044" s="179"/>
      <c r="BA1044" s="179"/>
      <c r="BB1044" s="179"/>
      <c r="BC1044" s="179"/>
      <c r="BD1044" s="179"/>
      <c r="BE1044" s="179"/>
      <c r="BF1044" s="179"/>
      <c r="BG1044" s="179"/>
      <c r="BH1044" s="179"/>
      <c r="BI1044" s="179"/>
      <c r="BJ1044" s="179"/>
      <c r="BK1044" s="179"/>
      <c r="BL1044" s="179"/>
      <c r="BM1044" s="179"/>
      <c r="BN1044" s="179"/>
      <c r="BO1044" s="179"/>
      <c r="BP1044" s="179"/>
      <c r="BQ1044" s="179"/>
      <c r="BR1044" s="179"/>
      <c r="BS1044" s="179"/>
      <c r="BT1044" s="179"/>
      <c r="BU1044" s="179"/>
      <c r="BV1044" s="179"/>
      <c r="BW1044" s="179"/>
      <c r="BX1044" s="179"/>
      <c r="BY1044" s="179"/>
      <c r="BZ1044" s="179"/>
      <c r="CA1044" s="179"/>
      <c r="CB1044" s="179"/>
      <c r="CC1044" s="179"/>
      <c r="CD1044" s="179"/>
      <c r="CE1044" s="179"/>
      <c r="CF1044" s="179"/>
      <c r="CG1044" s="179"/>
      <c r="CH1044" s="179"/>
      <c r="CI1044" s="179"/>
      <c r="CJ1044" s="179"/>
      <c r="CK1044" s="179"/>
      <c r="CL1044" s="179"/>
      <c r="CM1044" s="179"/>
      <c r="CN1044" s="179"/>
      <c r="CO1044" s="179"/>
      <c r="CP1044" s="179"/>
      <c r="CQ1044" s="179"/>
      <c r="CR1044" s="179"/>
      <c r="CS1044" s="179"/>
      <c r="CT1044" s="179"/>
      <c r="CU1044" s="179"/>
      <c r="CV1044" s="188"/>
      <c r="CW1044" s="21"/>
      <c r="CX1044" s="196"/>
    </row>
    <row r="1045" spans="1:102" ht="15" customHeight="1" thickBot="1" x14ac:dyDescent="0.3">
      <c r="A1045" s="220"/>
      <c r="B1045" s="158" t="s">
        <v>19</v>
      </c>
      <c r="C1045" s="223"/>
      <c r="D1045" s="226"/>
      <c r="E1045" s="228"/>
      <c r="F1045" s="29" t="s">
        <v>20</v>
      </c>
      <c r="G1045" s="44"/>
      <c r="H1045" s="126"/>
      <c r="I1045" s="27"/>
      <c r="J1045" s="110"/>
      <c r="K1045" s="110"/>
      <c r="L1045" s="110"/>
      <c r="M1045" s="110"/>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128"/>
      <c r="AK1045" s="179"/>
      <c r="AL1045" s="179"/>
      <c r="AM1045" s="179"/>
      <c r="AN1045" s="179"/>
      <c r="AO1045" s="179"/>
      <c r="AP1045" s="179"/>
      <c r="AQ1045" s="179"/>
      <c r="AR1045" s="179"/>
      <c r="AS1045" s="179"/>
      <c r="AT1045" s="179"/>
      <c r="AU1045" s="179"/>
      <c r="AV1045" s="179"/>
      <c r="AW1045" s="179"/>
      <c r="AX1045" s="179"/>
      <c r="AY1045" s="179"/>
      <c r="AZ1045" s="179"/>
      <c r="BA1045" s="179"/>
      <c r="BB1045" s="179"/>
      <c r="BC1045" s="179"/>
      <c r="BD1045" s="179"/>
      <c r="BE1045" s="179"/>
      <c r="BF1045" s="179"/>
      <c r="BG1045" s="179"/>
      <c r="BH1045" s="179"/>
      <c r="BI1045" s="179"/>
      <c r="BJ1045" s="179"/>
      <c r="BK1045" s="179"/>
      <c r="BL1045" s="179"/>
      <c r="BM1045" s="179"/>
      <c r="BN1045" s="179"/>
      <c r="BO1045" s="179"/>
      <c r="BP1045" s="179"/>
      <c r="BQ1045" s="179"/>
      <c r="BR1045" s="179"/>
      <c r="BS1045" s="179"/>
      <c r="BT1045" s="179"/>
      <c r="BU1045" s="179"/>
      <c r="BV1045" s="179"/>
      <c r="BW1045" s="179"/>
      <c r="BX1045" s="179"/>
      <c r="BY1045" s="179"/>
      <c r="BZ1045" s="179"/>
      <c r="CA1045" s="179"/>
      <c r="CB1045" s="179"/>
      <c r="CC1045" s="179"/>
      <c r="CD1045" s="179"/>
      <c r="CE1045" s="179"/>
      <c r="CF1045" s="179"/>
      <c r="CG1045" s="179"/>
      <c r="CH1045" s="179"/>
      <c r="CI1045" s="179"/>
      <c r="CJ1045" s="179"/>
      <c r="CK1045" s="179"/>
      <c r="CL1045" s="179"/>
      <c r="CM1045" s="179"/>
      <c r="CN1045" s="179"/>
      <c r="CO1045" s="179"/>
      <c r="CP1045" s="179"/>
      <c r="CQ1045" s="179"/>
      <c r="CR1045" s="179"/>
      <c r="CS1045" s="179"/>
      <c r="CT1045" s="179"/>
      <c r="CU1045" s="179"/>
      <c r="CV1045" s="188"/>
      <c r="CW1045" s="21"/>
      <c r="CX1045" s="196"/>
    </row>
    <row r="1046" spans="1:102" ht="15" customHeight="1" thickBot="1" x14ac:dyDescent="0.3">
      <c r="A1046" s="220"/>
      <c r="B1046" s="160"/>
      <c r="C1046" s="223"/>
      <c r="D1046" s="226"/>
      <c r="E1046" s="228"/>
      <c r="F1046" s="29" t="s">
        <v>21</v>
      </c>
      <c r="G1046" s="44"/>
      <c r="H1046" s="126"/>
      <c r="I1046" s="27"/>
      <c r="J1046" s="110"/>
      <c r="K1046" s="110"/>
      <c r="L1046" s="110"/>
      <c r="M1046" s="110"/>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128"/>
      <c r="AK1046" s="179"/>
      <c r="AL1046" s="179"/>
      <c r="AM1046" s="179"/>
      <c r="AN1046" s="179"/>
      <c r="AO1046" s="179"/>
      <c r="AP1046" s="179"/>
      <c r="AQ1046" s="179"/>
      <c r="AR1046" s="179"/>
      <c r="AS1046" s="179"/>
      <c r="AT1046" s="179"/>
      <c r="AU1046" s="179"/>
      <c r="AV1046" s="179"/>
      <c r="AW1046" s="179"/>
      <c r="AX1046" s="179"/>
      <c r="AY1046" s="179"/>
      <c r="AZ1046" s="179"/>
      <c r="BA1046" s="179"/>
      <c r="BB1046" s="179"/>
      <c r="BC1046" s="179"/>
      <c r="BD1046" s="179"/>
      <c r="BE1046" s="179"/>
      <c r="BF1046" s="179"/>
      <c r="BG1046" s="179"/>
      <c r="BH1046" s="179"/>
      <c r="BI1046" s="179"/>
      <c r="BJ1046" s="179"/>
      <c r="BK1046" s="179"/>
      <c r="BL1046" s="179"/>
      <c r="BM1046" s="179"/>
      <c r="BN1046" s="179"/>
      <c r="BO1046" s="179"/>
      <c r="BP1046" s="179"/>
      <c r="BQ1046" s="179"/>
      <c r="BR1046" s="179"/>
      <c r="BS1046" s="179"/>
      <c r="BT1046" s="179"/>
      <c r="BU1046" s="179"/>
      <c r="BV1046" s="179"/>
      <c r="BW1046" s="179"/>
      <c r="BX1046" s="179"/>
      <c r="BY1046" s="179"/>
      <c r="BZ1046" s="179"/>
      <c r="CA1046" s="179"/>
      <c r="CB1046" s="179"/>
      <c r="CC1046" s="179"/>
      <c r="CD1046" s="179"/>
      <c r="CE1046" s="179"/>
      <c r="CF1046" s="179"/>
      <c r="CG1046" s="179"/>
      <c r="CH1046" s="179"/>
      <c r="CI1046" s="179"/>
      <c r="CJ1046" s="179"/>
      <c r="CK1046" s="179"/>
      <c r="CL1046" s="179"/>
      <c r="CM1046" s="179"/>
      <c r="CN1046" s="179"/>
      <c r="CO1046" s="179"/>
      <c r="CP1046" s="179"/>
      <c r="CQ1046" s="179"/>
      <c r="CR1046" s="179"/>
      <c r="CS1046" s="179"/>
      <c r="CT1046" s="179"/>
      <c r="CU1046" s="179"/>
      <c r="CV1046" s="188"/>
      <c r="CW1046" s="21"/>
      <c r="CX1046" s="196"/>
    </row>
    <row r="1047" spans="1:102" ht="15" customHeight="1" x14ac:dyDescent="0.25">
      <c r="A1047" s="220"/>
      <c r="B1047" s="229"/>
      <c r="C1047" s="223"/>
      <c r="D1047" s="226"/>
      <c r="E1047" s="228"/>
      <c r="F1047" s="30" t="s">
        <v>22</v>
      </c>
      <c r="G1047" s="129" t="str">
        <f t="shared" ref="G1047" si="246">IF(COUNTIF(I1047:CV1050,"&gt;0"),"Yes","No")</f>
        <v>No</v>
      </c>
      <c r="H1047" s="129"/>
      <c r="I1047" s="28"/>
      <c r="J1047" s="111"/>
      <c r="K1047" s="111"/>
      <c r="L1047" s="111"/>
      <c r="M1047" s="111"/>
      <c r="N1047" s="28"/>
      <c r="O1047" s="28"/>
      <c r="P1047" s="28"/>
      <c r="Q1047" s="28"/>
      <c r="R1047" s="28"/>
      <c r="S1047" s="28"/>
      <c r="T1047" s="28"/>
      <c r="U1047" s="28"/>
      <c r="V1047" s="28"/>
      <c r="W1047" s="28"/>
      <c r="X1047" s="28"/>
      <c r="Y1047" s="28"/>
      <c r="Z1047" s="28"/>
      <c r="AA1047" s="28"/>
      <c r="AB1047" s="28"/>
      <c r="AC1047" s="28"/>
      <c r="AD1047" s="28"/>
      <c r="AE1047" s="28"/>
      <c r="AF1047" s="28"/>
      <c r="AG1047" s="28"/>
      <c r="AH1047" s="28"/>
      <c r="AI1047" s="28"/>
      <c r="AJ1047" s="130"/>
      <c r="AK1047" s="180"/>
      <c r="AL1047" s="180"/>
      <c r="AM1047" s="180"/>
      <c r="AN1047" s="180"/>
      <c r="AO1047" s="180"/>
      <c r="AP1047" s="180"/>
      <c r="AQ1047" s="180"/>
      <c r="AR1047" s="180"/>
      <c r="AS1047" s="180"/>
      <c r="AT1047" s="180"/>
      <c r="AU1047" s="180"/>
      <c r="AV1047" s="180"/>
      <c r="AW1047" s="180"/>
      <c r="AX1047" s="180"/>
      <c r="AY1047" s="180"/>
      <c r="AZ1047" s="180"/>
      <c r="BA1047" s="180"/>
      <c r="BB1047" s="180"/>
      <c r="BC1047" s="180"/>
      <c r="BD1047" s="180"/>
      <c r="BE1047" s="180"/>
      <c r="BF1047" s="180"/>
      <c r="BG1047" s="180"/>
      <c r="BH1047" s="180"/>
      <c r="BI1047" s="180"/>
      <c r="BJ1047" s="180"/>
      <c r="BK1047" s="180"/>
      <c r="BL1047" s="180"/>
      <c r="BM1047" s="180"/>
      <c r="BN1047" s="180"/>
      <c r="BO1047" s="180"/>
      <c r="BP1047" s="180"/>
      <c r="BQ1047" s="180"/>
      <c r="BR1047" s="180"/>
      <c r="BS1047" s="180"/>
      <c r="BT1047" s="180"/>
      <c r="BU1047" s="180"/>
      <c r="BV1047" s="180"/>
      <c r="BW1047" s="180"/>
      <c r="BX1047" s="180"/>
      <c r="BY1047" s="180"/>
      <c r="BZ1047" s="180"/>
      <c r="CA1047" s="180"/>
      <c r="CB1047" s="180"/>
      <c r="CC1047" s="180"/>
      <c r="CD1047" s="180"/>
      <c r="CE1047" s="180"/>
      <c r="CF1047" s="180"/>
      <c r="CG1047" s="180"/>
      <c r="CH1047" s="180"/>
      <c r="CI1047" s="180"/>
      <c r="CJ1047" s="180"/>
      <c r="CK1047" s="180"/>
      <c r="CL1047" s="180"/>
      <c r="CM1047" s="180"/>
      <c r="CN1047" s="180"/>
      <c r="CO1047" s="180"/>
      <c r="CP1047" s="180"/>
      <c r="CQ1047" s="180"/>
      <c r="CR1047" s="180"/>
      <c r="CS1047" s="180"/>
      <c r="CT1047" s="180"/>
      <c r="CU1047" s="180"/>
      <c r="CV1047" s="189"/>
      <c r="CW1047" s="21"/>
      <c r="CX1047" s="196"/>
    </row>
    <row r="1048" spans="1:102" ht="15" customHeight="1" x14ac:dyDescent="0.25">
      <c r="A1048" s="220"/>
      <c r="B1048" s="230"/>
      <c r="C1048" s="223"/>
      <c r="D1048" s="226"/>
      <c r="E1048" s="228"/>
      <c r="F1048" s="30" t="s">
        <v>23</v>
      </c>
      <c r="G1048" s="44"/>
      <c r="H1048" s="129"/>
      <c r="I1048" s="28"/>
      <c r="J1048" s="111"/>
      <c r="K1048" s="111"/>
      <c r="L1048" s="111"/>
      <c r="M1048" s="111"/>
      <c r="N1048" s="28"/>
      <c r="O1048" s="28"/>
      <c r="P1048" s="28"/>
      <c r="Q1048" s="28"/>
      <c r="R1048" s="28"/>
      <c r="S1048" s="28"/>
      <c r="T1048" s="28"/>
      <c r="U1048" s="28"/>
      <c r="V1048" s="28"/>
      <c r="W1048" s="28"/>
      <c r="X1048" s="28"/>
      <c r="Y1048" s="28"/>
      <c r="Z1048" s="28"/>
      <c r="AA1048" s="28"/>
      <c r="AB1048" s="28"/>
      <c r="AC1048" s="28"/>
      <c r="AD1048" s="28"/>
      <c r="AE1048" s="28"/>
      <c r="AF1048" s="28"/>
      <c r="AG1048" s="28"/>
      <c r="AH1048" s="28"/>
      <c r="AI1048" s="28"/>
      <c r="AJ1048" s="130"/>
      <c r="AK1048" s="180"/>
      <c r="AL1048" s="180"/>
      <c r="AM1048" s="180"/>
      <c r="AN1048" s="180"/>
      <c r="AO1048" s="180"/>
      <c r="AP1048" s="180"/>
      <c r="AQ1048" s="180"/>
      <c r="AR1048" s="180"/>
      <c r="AS1048" s="180"/>
      <c r="AT1048" s="180"/>
      <c r="AU1048" s="180"/>
      <c r="AV1048" s="180"/>
      <c r="AW1048" s="180"/>
      <c r="AX1048" s="180"/>
      <c r="AY1048" s="180"/>
      <c r="AZ1048" s="180"/>
      <c r="BA1048" s="180"/>
      <c r="BB1048" s="180"/>
      <c r="BC1048" s="180"/>
      <c r="BD1048" s="180"/>
      <c r="BE1048" s="180"/>
      <c r="BF1048" s="180"/>
      <c r="BG1048" s="180"/>
      <c r="BH1048" s="180"/>
      <c r="BI1048" s="180"/>
      <c r="BJ1048" s="180"/>
      <c r="BK1048" s="180"/>
      <c r="BL1048" s="180"/>
      <c r="BM1048" s="180"/>
      <c r="BN1048" s="180"/>
      <c r="BO1048" s="180"/>
      <c r="BP1048" s="180"/>
      <c r="BQ1048" s="180"/>
      <c r="BR1048" s="180"/>
      <c r="BS1048" s="180"/>
      <c r="BT1048" s="180"/>
      <c r="BU1048" s="180"/>
      <c r="BV1048" s="180"/>
      <c r="BW1048" s="180"/>
      <c r="BX1048" s="180"/>
      <c r="BY1048" s="180"/>
      <c r="BZ1048" s="180"/>
      <c r="CA1048" s="180"/>
      <c r="CB1048" s="180"/>
      <c r="CC1048" s="180"/>
      <c r="CD1048" s="180"/>
      <c r="CE1048" s="180"/>
      <c r="CF1048" s="180"/>
      <c r="CG1048" s="180"/>
      <c r="CH1048" s="180"/>
      <c r="CI1048" s="180"/>
      <c r="CJ1048" s="180"/>
      <c r="CK1048" s="180"/>
      <c r="CL1048" s="180"/>
      <c r="CM1048" s="180"/>
      <c r="CN1048" s="180"/>
      <c r="CO1048" s="180"/>
      <c r="CP1048" s="180"/>
      <c r="CQ1048" s="180"/>
      <c r="CR1048" s="180"/>
      <c r="CS1048" s="180"/>
      <c r="CT1048" s="180"/>
      <c r="CU1048" s="180"/>
      <c r="CV1048" s="189"/>
      <c r="CW1048" s="21"/>
      <c r="CX1048" s="196"/>
    </row>
    <row r="1049" spans="1:102" ht="15" customHeight="1" x14ac:dyDescent="0.25">
      <c r="A1049" s="220"/>
      <c r="B1049" s="230"/>
      <c r="C1049" s="223"/>
      <c r="D1049" s="226"/>
      <c r="E1049" s="228"/>
      <c r="F1049" s="30" t="s">
        <v>24</v>
      </c>
      <c r="G1049" s="44"/>
      <c r="H1049" s="129"/>
      <c r="I1049" s="28"/>
      <c r="J1049" s="111"/>
      <c r="K1049" s="111"/>
      <c r="L1049" s="111"/>
      <c r="M1049" s="111"/>
      <c r="N1049" s="28"/>
      <c r="O1049" s="28"/>
      <c r="P1049" s="28"/>
      <c r="Q1049" s="28"/>
      <c r="R1049" s="28"/>
      <c r="S1049" s="28"/>
      <c r="T1049" s="28"/>
      <c r="U1049" s="28"/>
      <c r="V1049" s="28"/>
      <c r="W1049" s="28"/>
      <c r="X1049" s="28"/>
      <c r="Y1049" s="28"/>
      <c r="Z1049" s="28"/>
      <c r="AA1049" s="28"/>
      <c r="AB1049" s="28"/>
      <c r="AC1049" s="28"/>
      <c r="AD1049" s="28"/>
      <c r="AE1049" s="28"/>
      <c r="AF1049" s="28"/>
      <c r="AG1049" s="28"/>
      <c r="AH1049" s="28"/>
      <c r="AI1049" s="28"/>
      <c r="AJ1049" s="130"/>
      <c r="AK1049" s="180"/>
      <c r="AL1049" s="180"/>
      <c r="AM1049" s="180"/>
      <c r="AN1049" s="180"/>
      <c r="AO1049" s="180"/>
      <c r="AP1049" s="180"/>
      <c r="AQ1049" s="180"/>
      <c r="AR1049" s="180"/>
      <c r="AS1049" s="180"/>
      <c r="AT1049" s="180"/>
      <c r="AU1049" s="180"/>
      <c r="AV1049" s="180"/>
      <c r="AW1049" s="180"/>
      <c r="AX1049" s="180"/>
      <c r="AY1049" s="180"/>
      <c r="AZ1049" s="180"/>
      <c r="BA1049" s="180"/>
      <c r="BB1049" s="180"/>
      <c r="BC1049" s="180"/>
      <c r="BD1049" s="180"/>
      <c r="BE1049" s="180"/>
      <c r="BF1049" s="180"/>
      <c r="BG1049" s="180"/>
      <c r="BH1049" s="180"/>
      <c r="BI1049" s="180"/>
      <c r="BJ1049" s="180"/>
      <c r="BK1049" s="180"/>
      <c r="BL1049" s="180"/>
      <c r="BM1049" s="180"/>
      <c r="BN1049" s="180"/>
      <c r="BO1049" s="180"/>
      <c r="BP1049" s="180"/>
      <c r="BQ1049" s="180"/>
      <c r="BR1049" s="180"/>
      <c r="BS1049" s="180"/>
      <c r="BT1049" s="180"/>
      <c r="BU1049" s="180"/>
      <c r="BV1049" s="180"/>
      <c r="BW1049" s="180"/>
      <c r="BX1049" s="180"/>
      <c r="BY1049" s="180"/>
      <c r="BZ1049" s="180"/>
      <c r="CA1049" s="180"/>
      <c r="CB1049" s="180"/>
      <c r="CC1049" s="180"/>
      <c r="CD1049" s="180"/>
      <c r="CE1049" s="180"/>
      <c r="CF1049" s="180"/>
      <c r="CG1049" s="180"/>
      <c r="CH1049" s="180"/>
      <c r="CI1049" s="180"/>
      <c r="CJ1049" s="180"/>
      <c r="CK1049" s="180"/>
      <c r="CL1049" s="180"/>
      <c r="CM1049" s="180"/>
      <c r="CN1049" s="180"/>
      <c r="CO1049" s="180"/>
      <c r="CP1049" s="180"/>
      <c r="CQ1049" s="180"/>
      <c r="CR1049" s="180"/>
      <c r="CS1049" s="180"/>
      <c r="CT1049" s="180"/>
      <c r="CU1049" s="180"/>
      <c r="CV1049" s="189"/>
      <c r="CW1049" s="21"/>
      <c r="CX1049" s="196"/>
    </row>
    <row r="1050" spans="1:102" ht="15" customHeight="1" x14ac:dyDescent="0.25">
      <c r="A1050" s="220"/>
      <c r="B1050" s="230"/>
      <c r="C1050" s="223"/>
      <c r="D1050" s="226"/>
      <c r="E1050" s="228"/>
      <c r="F1050" s="30" t="s">
        <v>25</v>
      </c>
      <c r="G1050" s="44"/>
      <c r="H1050" s="129"/>
      <c r="I1050" s="28"/>
      <c r="J1050" s="111"/>
      <c r="K1050" s="111"/>
      <c r="L1050" s="111"/>
      <c r="M1050" s="111"/>
      <c r="N1050" s="28"/>
      <c r="O1050" s="28"/>
      <c r="P1050" s="28"/>
      <c r="Q1050" s="28"/>
      <c r="R1050" s="28"/>
      <c r="S1050" s="28"/>
      <c r="T1050" s="28"/>
      <c r="U1050" s="28"/>
      <c r="V1050" s="28"/>
      <c r="W1050" s="28"/>
      <c r="X1050" s="28"/>
      <c r="Y1050" s="28"/>
      <c r="Z1050" s="28"/>
      <c r="AA1050" s="28"/>
      <c r="AB1050" s="28"/>
      <c r="AC1050" s="28"/>
      <c r="AD1050" s="28"/>
      <c r="AE1050" s="28"/>
      <c r="AF1050" s="28"/>
      <c r="AG1050" s="28"/>
      <c r="AH1050" s="28"/>
      <c r="AI1050" s="28"/>
      <c r="AJ1050" s="130"/>
      <c r="AK1050" s="180"/>
      <c r="AL1050" s="180"/>
      <c r="AM1050" s="180"/>
      <c r="AN1050" s="180"/>
      <c r="AO1050" s="180"/>
      <c r="AP1050" s="180"/>
      <c r="AQ1050" s="180"/>
      <c r="AR1050" s="180"/>
      <c r="AS1050" s="180"/>
      <c r="AT1050" s="180"/>
      <c r="AU1050" s="180"/>
      <c r="AV1050" s="180"/>
      <c r="AW1050" s="180"/>
      <c r="AX1050" s="180"/>
      <c r="AY1050" s="180"/>
      <c r="AZ1050" s="180"/>
      <c r="BA1050" s="180"/>
      <c r="BB1050" s="180"/>
      <c r="BC1050" s="180"/>
      <c r="BD1050" s="180"/>
      <c r="BE1050" s="180"/>
      <c r="BF1050" s="180"/>
      <c r="BG1050" s="180"/>
      <c r="BH1050" s="180"/>
      <c r="BI1050" s="180"/>
      <c r="BJ1050" s="180"/>
      <c r="BK1050" s="180"/>
      <c r="BL1050" s="180"/>
      <c r="BM1050" s="180"/>
      <c r="BN1050" s="180"/>
      <c r="BO1050" s="180"/>
      <c r="BP1050" s="180"/>
      <c r="BQ1050" s="180"/>
      <c r="BR1050" s="180"/>
      <c r="BS1050" s="180"/>
      <c r="BT1050" s="180"/>
      <c r="BU1050" s="180"/>
      <c r="BV1050" s="180"/>
      <c r="BW1050" s="180"/>
      <c r="BX1050" s="180"/>
      <c r="BY1050" s="180"/>
      <c r="BZ1050" s="180"/>
      <c r="CA1050" s="180"/>
      <c r="CB1050" s="180"/>
      <c r="CC1050" s="180"/>
      <c r="CD1050" s="180"/>
      <c r="CE1050" s="180"/>
      <c r="CF1050" s="180"/>
      <c r="CG1050" s="180"/>
      <c r="CH1050" s="180"/>
      <c r="CI1050" s="180"/>
      <c r="CJ1050" s="180"/>
      <c r="CK1050" s="180"/>
      <c r="CL1050" s="180"/>
      <c r="CM1050" s="180"/>
      <c r="CN1050" s="180"/>
      <c r="CO1050" s="180"/>
      <c r="CP1050" s="180"/>
      <c r="CQ1050" s="180"/>
      <c r="CR1050" s="180"/>
      <c r="CS1050" s="180"/>
      <c r="CT1050" s="180"/>
      <c r="CU1050" s="180"/>
      <c r="CV1050" s="189"/>
      <c r="CW1050" s="21"/>
      <c r="CX1050" s="196"/>
    </row>
    <row r="1051" spans="1:102" ht="15" customHeight="1" x14ac:dyDescent="0.25">
      <c r="A1051" s="220"/>
      <c r="B1051" s="230"/>
      <c r="C1051" s="223"/>
      <c r="D1051" s="226"/>
      <c r="E1051" s="228"/>
      <c r="F1051" s="31" t="s">
        <v>26</v>
      </c>
      <c r="G1051" s="129" t="str">
        <f t="shared" ref="G1051" si="247">IF(COUNTIF(I1051:CV1054,"&gt;0"),"Yes","No")</f>
        <v>No</v>
      </c>
      <c r="H1051" s="131"/>
      <c r="I1051" s="109"/>
      <c r="J1051" s="109"/>
      <c r="K1051" s="109"/>
      <c r="L1051" s="109"/>
      <c r="M1051" s="109"/>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132"/>
      <c r="AK1051" s="181"/>
      <c r="AL1051" s="181"/>
      <c r="AM1051" s="181"/>
      <c r="AN1051" s="181"/>
      <c r="AO1051" s="181"/>
      <c r="AP1051" s="181"/>
      <c r="AQ1051" s="181"/>
      <c r="AR1051" s="181"/>
      <c r="AS1051" s="181"/>
      <c r="AT1051" s="181"/>
      <c r="AU1051" s="181"/>
      <c r="AV1051" s="181"/>
      <c r="AW1051" s="181"/>
      <c r="AX1051" s="181"/>
      <c r="AY1051" s="181"/>
      <c r="AZ1051" s="181"/>
      <c r="BA1051" s="181"/>
      <c r="BB1051" s="181"/>
      <c r="BC1051" s="181"/>
      <c r="BD1051" s="181"/>
      <c r="BE1051" s="181"/>
      <c r="BF1051" s="181"/>
      <c r="BG1051" s="181"/>
      <c r="BH1051" s="181"/>
      <c r="BI1051" s="181"/>
      <c r="BJ1051" s="181"/>
      <c r="BK1051" s="181"/>
      <c r="BL1051" s="181"/>
      <c r="BM1051" s="181"/>
      <c r="BN1051" s="181"/>
      <c r="BO1051" s="181"/>
      <c r="BP1051" s="181"/>
      <c r="BQ1051" s="181"/>
      <c r="BR1051" s="181"/>
      <c r="BS1051" s="181"/>
      <c r="BT1051" s="181"/>
      <c r="BU1051" s="181"/>
      <c r="BV1051" s="181"/>
      <c r="BW1051" s="181"/>
      <c r="BX1051" s="181"/>
      <c r="BY1051" s="181"/>
      <c r="BZ1051" s="181"/>
      <c r="CA1051" s="181"/>
      <c r="CB1051" s="181"/>
      <c r="CC1051" s="181"/>
      <c r="CD1051" s="181"/>
      <c r="CE1051" s="181"/>
      <c r="CF1051" s="181"/>
      <c r="CG1051" s="181"/>
      <c r="CH1051" s="181"/>
      <c r="CI1051" s="181"/>
      <c r="CJ1051" s="181"/>
      <c r="CK1051" s="181"/>
      <c r="CL1051" s="181"/>
      <c r="CM1051" s="181"/>
      <c r="CN1051" s="181"/>
      <c r="CO1051" s="181"/>
      <c r="CP1051" s="181"/>
      <c r="CQ1051" s="181"/>
      <c r="CR1051" s="181"/>
      <c r="CS1051" s="181"/>
      <c r="CT1051" s="181"/>
      <c r="CU1051" s="181"/>
      <c r="CV1051" s="190"/>
      <c r="CW1051" s="21"/>
      <c r="CX1051" s="196"/>
    </row>
    <row r="1052" spans="1:102" ht="15" customHeight="1" x14ac:dyDescent="0.25">
      <c r="A1052" s="220"/>
      <c r="B1052" s="230"/>
      <c r="C1052" s="223"/>
      <c r="D1052" s="226"/>
      <c r="E1052" s="228"/>
      <c r="F1052" s="31" t="s">
        <v>27</v>
      </c>
      <c r="G1052" s="44"/>
      <c r="H1052" s="131"/>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132"/>
      <c r="AK1052" s="181"/>
      <c r="AL1052" s="181"/>
      <c r="AM1052" s="181"/>
      <c r="AN1052" s="181"/>
      <c r="AO1052" s="181"/>
      <c r="AP1052" s="181"/>
      <c r="AQ1052" s="181"/>
      <c r="AR1052" s="181"/>
      <c r="AS1052" s="181"/>
      <c r="AT1052" s="181"/>
      <c r="AU1052" s="181"/>
      <c r="AV1052" s="181"/>
      <c r="AW1052" s="181"/>
      <c r="AX1052" s="181"/>
      <c r="AY1052" s="181"/>
      <c r="AZ1052" s="181"/>
      <c r="BA1052" s="181"/>
      <c r="BB1052" s="181"/>
      <c r="BC1052" s="181"/>
      <c r="BD1052" s="181"/>
      <c r="BE1052" s="181"/>
      <c r="BF1052" s="181"/>
      <c r="BG1052" s="181"/>
      <c r="BH1052" s="181"/>
      <c r="BI1052" s="181"/>
      <c r="BJ1052" s="181"/>
      <c r="BK1052" s="181"/>
      <c r="BL1052" s="181"/>
      <c r="BM1052" s="181"/>
      <c r="BN1052" s="181"/>
      <c r="BO1052" s="181"/>
      <c r="BP1052" s="181"/>
      <c r="BQ1052" s="181"/>
      <c r="BR1052" s="181"/>
      <c r="BS1052" s="181"/>
      <c r="BT1052" s="181"/>
      <c r="BU1052" s="181"/>
      <c r="BV1052" s="181"/>
      <c r="BW1052" s="181"/>
      <c r="BX1052" s="181"/>
      <c r="BY1052" s="181"/>
      <c r="BZ1052" s="181"/>
      <c r="CA1052" s="181"/>
      <c r="CB1052" s="181"/>
      <c r="CC1052" s="181"/>
      <c r="CD1052" s="181"/>
      <c r="CE1052" s="181"/>
      <c r="CF1052" s="181"/>
      <c r="CG1052" s="181"/>
      <c r="CH1052" s="181"/>
      <c r="CI1052" s="181"/>
      <c r="CJ1052" s="181"/>
      <c r="CK1052" s="181"/>
      <c r="CL1052" s="181"/>
      <c r="CM1052" s="181"/>
      <c r="CN1052" s="181"/>
      <c r="CO1052" s="181"/>
      <c r="CP1052" s="181"/>
      <c r="CQ1052" s="181"/>
      <c r="CR1052" s="181"/>
      <c r="CS1052" s="181"/>
      <c r="CT1052" s="181"/>
      <c r="CU1052" s="181"/>
      <c r="CV1052" s="190"/>
      <c r="CW1052" s="21"/>
      <c r="CX1052" s="196"/>
    </row>
    <row r="1053" spans="1:102" ht="15" customHeight="1" x14ac:dyDescent="0.25">
      <c r="A1053" s="220"/>
      <c r="B1053" s="230"/>
      <c r="C1053" s="223"/>
      <c r="D1053" s="226"/>
      <c r="E1053" s="228"/>
      <c r="F1053" s="31" t="s">
        <v>28</v>
      </c>
      <c r="G1053" s="44"/>
      <c r="H1053" s="131"/>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132"/>
      <c r="AK1053" s="181"/>
      <c r="AL1053" s="181"/>
      <c r="AM1053" s="181"/>
      <c r="AN1053" s="181"/>
      <c r="AO1053" s="181"/>
      <c r="AP1053" s="181"/>
      <c r="AQ1053" s="181"/>
      <c r="AR1053" s="181"/>
      <c r="AS1053" s="181"/>
      <c r="AT1053" s="181"/>
      <c r="AU1053" s="181"/>
      <c r="AV1053" s="181"/>
      <c r="AW1053" s="181"/>
      <c r="AX1053" s="181"/>
      <c r="AY1053" s="181"/>
      <c r="AZ1053" s="181"/>
      <c r="BA1053" s="181"/>
      <c r="BB1053" s="181"/>
      <c r="BC1053" s="181"/>
      <c r="BD1053" s="181"/>
      <c r="BE1053" s="181"/>
      <c r="BF1053" s="181"/>
      <c r="BG1053" s="181"/>
      <c r="BH1053" s="181"/>
      <c r="BI1053" s="181"/>
      <c r="BJ1053" s="181"/>
      <c r="BK1053" s="181"/>
      <c r="BL1053" s="181"/>
      <c r="BM1053" s="181"/>
      <c r="BN1053" s="181"/>
      <c r="BO1053" s="181"/>
      <c r="BP1053" s="181"/>
      <c r="BQ1053" s="181"/>
      <c r="BR1053" s="181"/>
      <c r="BS1053" s="181"/>
      <c r="BT1053" s="181"/>
      <c r="BU1053" s="181"/>
      <c r="BV1053" s="181"/>
      <c r="BW1053" s="181"/>
      <c r="BX1053" s="181"/>
      <c r="BY1053" s="181"/>
      <c r="BZ1053" s="181"/>
      <c r="CA1053" s="181"/>
      <c r="CB1053" s="181"/>
      <c r="CC1053" s="181"/>
      <c r="CD1053" s="181"/>
      <c r="CE1053" s="181"/>
      <c r="CF1053" s="181"/>
      <c r="CG1053" s="181"/>
      <c r="CH1053" s="181"/>
      <c r="CI1053" s="181"/>
      <c r="CJ1053" s="181"/>
      <c r="CK1053" s="181"/>
      <c r="CL1053" s="181"/>
      <c r="CM1053" s="181"/>
      <c r="CN1053" s="181"/>
      <c r="CO1053" s="181"/>
      <c r="CP1053" s="181"/>
      <c r="CQ1053" s="181"/>
      <c r="CR1053" s="181"/>
      <c r="CS1053" s="181"/>
      <c r="CT1053" s="181"/>
      <c r="CU1053" s="181"/>
      <c r="CV1053" s="190"/>
      <c r="CW1053" s="21"/>
      <c r="CX1053" s="196"/>
    </row>
    <row r="1054" spans="1:102" ht="15" customHeight="1" x14ac:dyDescent="0.25">
      <c r="A1054" s="220"/>
      <c r="B1054" s="230"/>
      <c r="C1054" s="223"/>
      <c r="D1054" s="226"/>
      <c r="E1054" s="228"/>
      <c r="F1054" s="31" t="s">
        <v>29</v>
      </c>
      <c r="G1054" s="44"/>
      <c r="H1054" s="131"/>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132"/>
      <c r="AK1054" s="181"/>
      <c r="AL1054" s="181"/>
      <c r="AM1054" s="181"/>
      <c r="AN1054" s="181"/>
      <c r="AO1054" s="181"/>
      <c r="AP1054" s="181"/>
      <c r="AQ1054" s="181"/>
      <c r="AR1054" s="181"/>
      <c r="AS1054" s="181"/>
      <c r="AT1054" s="181"/>
      <c r="AU1054" s="181"/>
      <c r="AV1054" s="181"/>
      <c r="AW1054" s="181"/>
      <c r="AX1054" s="181"/>
      <c r="AY1054" s="181"/>
      <c r="AZ1054" s="181"/>
      <c r="BA1054" s="181"/>
      <c r="BB1054" s="181"/>
      <c r="BC1054" s="181"/>
      <c r="BD1054" s="181"/>
      <c r="BE1054" s="181"/>
      <c r="BF1054" s="181"/>
      <c r="BG1054" s="181"/>
      <c r="BH1054" s="181"/>
      <c r="BI1054" s="181"/>
      <c r="BJ1054" s="181"/>
      <c r="BK1054" s="181"/>
      <c r="BL1054" s="181"/>
      <c r="BM1054" s="181"/>
      <c r="BN1054" s="181"/>
      <c r="BO1054" s="181"/>
      <c r="BP1054" s="181"/>
      <c r="BQ1054" s="181"/>
      <c r="BR1054" s="181"/>
      <c r="BS1054" s="181"/>
      <c r="BT1054" s="181"/>
      <c r="BU1054" s="181"/>
      <c r="BV1054" s="181"/>
      <c r="BW1054" s="181"/>
      <c r="BX1054" s="181"/>
      <c r="BY1054" s="181"/>
      <c r="BZ1054" s="181"/>
      <c r="CA1054" s="181"/>
      <c r="CB1054" s="181"/>
      <c r="CC1054" s="181"/>
      <c r="CD1054" s="181"/>
      <c r="CE1054" s="181"/>
      <c r="CF1054" s="181"/>
      <c r="CG1054" s="181"/>
      <c r="CH1054" s="181"/>
      <c r="CI1054" s="181"/>
      <c r="CJ1054" s="181"/>
      <c r="CK1054" s="181"/>
      <c r="CL1054" s="181"/>
      <c r="CM1054" s="181"/>
      <c r="CN1054" s="181"/>
      <c r="CO1054" s="181"/>
      <c r="CP1054" s="181"/>
      <c r="CQ1054" s="181"/>
      <c r="CR1054" s="181"/>
      <c r="CS1054" s="181"/>
      <c r="CT1054" s="181"/>
      <c r="CU1054" s="181"/>
      <c r="CV1054" s="190"/>
      <c r="CW1054" s="21"/>
      <c r="CX1054" s="196"/>
    </row>
    <row r="1055" spans="1:102" ht="15" customHeight="1" x14ac:dyDescent="0.25">
      <c r="A1055" s="220"/>
      <c r="B1055" s="230"/>
      <c r="C1055" s="223"/>
      <c r="D1055" s="226"/>
      <c r="E1055" s="228"/>
      <c r="F1055" s="32" t="s">
        <v>30</v>
      </c>
      <c r="G1055" s="133" t="str">
        <f t="shared" ref="G1055" si="248">IF(COUNTIF(I1055:CV1058,"&gt;0"),"Yes","No")</f>
        <v>No</v>
      </c>
      <c r="H1055" s="133"/>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134"/>
      <c r="AK1055" s="182"/>
      <c r="AL1055" s="182"/>
      <c r="AM1055" s="182"/>
      <c r="AN1055" s="182"/>
      <c r="AO1055" s="182"/>
      <c r="AP1055" s="182"/>
      <c r="AQ1055" s="182"/>
      <c r="AR1055" s="182"/>
      <c r="AS1055" s="182"/>
      <c r="AT1055" s="182"/>
      <c r="AU1055" s="182"/>
      <c r="AV1055" s="182"/>
      <c r="AW1055" s="182"/>
      <c r="AX1055" s="182"/>
      <c r="AY1055" s="182"/>
      <c r="AZ1055" s="182"/>
      <c r="BA1055" s="182"/>
      <c r="BB1055" s="182"/>
      <c r="BC1055" s="182"/>
      <c r="BD1055" s="182"/>
      <c r="BE1055" s="182"/>
      <c r="BF1055" s="182"/>
      <c r="BG1055" s="182"/>
      <c r="BH1055" s="182"/>
      <c r="BI1055" s="182"/>
      <c r="BJ1055" s="182"/>
      <c r="BK1055" s="182"/>
      <c r="BL1055" s="182"/>
      <c r="BM1055" s="182"/>
      <c r="BN1055" s="182"/>
      <c r="BO1055" s="182"/>
      <c r="BP1055" s="182"/>
      <c r="BQ1055" s="182"/>
      <c r="BR1055" s="182"/>
      <c r="BS1055" s="182"/>
      <c r="BT1055" s="182"/>
      <c r="BU1055" s="182"/>
      <c r="BV1055" s="182"/>
      <c r="BW1055" s="182"/>
      <c r="BX1055" s="182"/>
      <c r="BY1055" s="182"/>
      <c r="BZ1055" s="182"/>
      <c r="CA1055" s="182"/>
      <c r="CB1055" s="182"/>
      <c r="CC1055" s="182"/>
      <c r="CD1055" s="182"/>
      <c r="CE1055" s="182"/>
      <c r="CF1055" s="182"/>
      <c r="CG1055" s="182"/>
      <c r="CH1055" s="182"/>
      <c r="CI1055" s="182"/>
      <c r="CJ1055" s="182"/>
      <c r="CK1055" s="182"/>
      <c r="CL1055" s="182"/>
      <c r="CM1055" s="182"/>
      <c r="CN1055" s="182"/>
      <c r="CO1055" s="182"/>
      <c r="CP1055" s="182"/>
      <c r="CQ1055" s="182"/>
      <c r="CR1055" s="182"/>
      <c r="CS1055" s="182"/>
      <c r="CT1055" s="182"/>
      <c r="CU1055" s="182"/>
      <c r="CV1055" s="191"/>
      <c r="CW1055" s="21"/>
      <c r="CX1055" s="196"/>
    </row>
    <row r="1056" spans="1:102" ht="15" customHeight="1" x14ac:dyDescent="0.25">
      <c r="A1056" s="220"/>
      <c r="B1056" s="230"/>
      <c r="C1056" s="223"/>
      <c r="D1056" s="226"/>
      <c r="E1056" s="228"/>
      <c r="F1056" s="32" t="s">
        <v>31</v>
      </c>
      <c r="G1056" s="44"/>
      <c r="H1056" s="133"/>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134"/>
      <c r="AK1056" s="182"/>
      <c r="AL1056" s="182"/>
      <c r="AM1056" s="182"/>
      <c r="AN1056" s="182"/>
      <c r="AO1056" s="182"/>
      <c r="AP1056" s="182"/>
      <c r="AQ1056" s="182"/>
      <c r="AR1056" s="182"/>
      <c r="AS1056" s="182"/>
      <c r="AT1056" s="182"/>
      <c r="AU1056" s="182"/>
      <c r="AV1056" s="182"/>
      <c r="AW1056" s="182"/>
      <c r="AX1056" s="182"/>
      <c r="AY1056" s="182"/>
      <c r="AZ1056" s="182"/>
      <c r="BA1056" s="182"/>
      <c r="BB1056" s="182"/>
      <c r="BC1056" s="182"/>
      <c r="BD1056" s="182"/>
      <c r="BE1056" s="182"/>
      <c r="BF1056" s="182"/>
      <c r="BG1056" s="182"/>
      <c r="BH1056" s="182"/>
      <c r="BI1056" s="182"/>
      <c r="BJ1056" s="182"/>
      <c r="BK1056" s="182"/>
      <c r="BL1056" s="182"/>
      <c r="BM1056" s="182"/>
      <c r="BN1056" s="182"/>
      <c r="BO1056" s="182"/>
      <c r="BP1056" s="182"/>
      <c r="BQ1056" s="182"/>
      <c r="BR1056" s="182"/>
      <c r="BS1056" s="182"/>
      <c r="BT1056" s="182"/>
      <c r="BU1056" s="182"/>
      <c r="BV1056" s="182"/>
      <c r="BW1056" s="182"/>
      <c r="BX1056" s="182"/>
      <c r="BY1056" s="182"/>
      <c r="BZ1056" s="182"/>
      <c r="CA1056" s="182"/>
      <c r="CB1056" s="182"/>
      <c r="CC1056" s="182"/>
      <c r="CD1056" s="182"/>
      <c r="CE1056" s="182"/>
      <c r="CF1056" s="182"/>
      <c r="CG1056" s="182"/>
      <c r="CH1056" s="182"/>
      <c r="CI1056" s="182"/>
      <c r="CJ1056" s="182"/>
      <c r="CK1056" s="182"/>
      <c r="CL1056" s="182"/>
      <c r="CM1056" s="182"/>
      <c r="CN1056" s="182"/>
      <c r="CO1056" s="182"/>
      <c r="CP1056" s="182"/>
      <c r="CQ1056" s="182"/>
      <c r="CR1056" s="182"/>
      <c r="CS1056" s="182"/>
      <c r="CT1056" s="182"/>
      <c r="CU1056" s="182"/>
      <c r="CV1056" s="191"/>
      <c r="CW1056" s="21"/>
      <c r="CX1056" s="196"/>
    </row>
    <row r="1057" spans="1:102" ht="15" customHeight="1" x14ac:dyDescent="0.25">
      <c r="A1057" s="220"/>
      <c r="B1057" s="230"/>
      <c r="C1057" s="223"/>
      <c r="D1057" s="226"/>
      <c r="E1057" s="228"/>
      <c r="F1057" s="32" t="s">
        <v>32</v>
      </c>
      <c r="G1057" s="44"/>
      <c r="H1057" s="133"/>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134"/>
      <c r="AK1057" s="182"/>
      <c r="AL1057" s="182"/>
      <c r="AM1057" s="182"/>
      <c r="AN1057" s="182"/>
      <c r="AO1057" s="182"/>
      <c r="AP1057" s="182"/>
      <c r="AQ1057" s="182"/>
      <c r="AR1057" s="182"/>
      <c r="AS1057" s="182"/>
      <c r="AT1057" s="182"/>
      <c r="AU1057" s="182"/>
      <c r="AV1057" s="182"/>
      <c r="AW1057" s="182"/>
      <c r="AX1057" s="182"/>
      <c r="AY1057" s="182"/>
      <c r="AZ1057" s="182"/>
      <c r="BA1057" s="182"/>
      <c r="BB1057" s="182"/>
      <c r="BC1057" s="182"/>
      <c r="BD1057" s="182"/>
      <c r="BE1057" s="182"/>
      <c r="BF1057" s="182"/>
      <c r="BG1057" s="182"/>
      <c r="BH1057" s="182"/>
      <c r="BI1057" s="182"/>
      <c r="BJ1057" s="182"/>
      <c r="BK1057" s="182"/>
      <c r="BL1057" s="182"/>
      <c r="BM1057" s="182"/>
      <c r="BN1057" s="182"/>
      <c r="BO1057" s="182"/>
      <c r="BP1057" s="182"/>
      <c r="BQ1057" s="182"/>
      <c r="BR1057" s="182"/>
      <c r="BS1057" s="182"/>
      <c r="BT1057" s="182"/>
      <c r="BU1057" s="182"/>
      <c r="BV1057" s="182"/>
      <c r="BW1057" s="182"/>
      <c r="BX1057" s="182"/>
      <c r="BY1057" s="182"/>
      <c r="BZ1057" s="182"/>
      <c r="CA1057" s="182"/>
      <c r="CB1057" s="182"/>
      <c r="CC1057" s="182"/>
      <c r="CD1057" s="182"/>
      <c r="CE1057" s="182"/>
      <c r="CF1057" s="182"/>
      <c r="CG1057" s="182"/>
      <c r="CH1057" s="182"/>
      <c r="CI1057" s="182"/>
      <c r="CJ1057" s="182"/>
      <c r="CK1057" s="182"/>
      <c r="CL1057" s="182"/>
      <c r="CM1057" s="182"/>
      <c r="CN1057" s="182"/>
      <c r="CO1057" s="182"/>
      <c r="CP1057" s="182"/>
      <c r="CQ1057" s="182"/>
      <c r="CR1057" s="182"/>
      <c r="CS1057" s="182"/>
      <c r="CT1057" s="182"/>
      <c r="CU1057" s="182"/>
      <c r="CV1057" s="191"/>
      <c r="CW1057" s="21"/>
      <c r="CX1057" s="196"/>
    </row>
    <row r="1058" spans="1:102" ht="15" customHeight="1" x14ac:dyDescent="0.25">
      <c r="A1058" s="220"/>
      <c r="B1058" s="230"/>
      <c r="C1058" s="223"/>
      <c r="D1058" s="226"/>
      <c r="E1058" s="228"/>
      <c r="F1058" s="32" t="s">
        <v>33</v>
      </c>
      <c r="G1058" s="44"/>
      <c r="H1058" s="133"/>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134"/>
      <c r="AK1058" s="182"/>
      <c r="AL1058" s="182"/>
      <c r="AM1058" s="182"/>
      <c r="AN1058" s="182"/>
      <c r="AO1058" s="182"/>
      <c r="AP1058" s="182"/>
      <c r="AQ1058" s="182"/>
      <c r="AR1058" s="182"/>
      <c r="AS1058" s="182"/>
      <c r="AT1058" s="182"/>
      <c r="AU1058" s="182"/>
      <c r="AV1058" s="182"/>
      <c r="AW1058" s="182"/>
      <c r="AX1058" s="182"/>
      <c r="AY1058" s="182"/>
      <c r="AZ1058" s="182"/>
      <c r="BA1058" s="182"/>
      <c r="BB1058" s="182"/>
      <c r="BC1058" s="182"/>
      <c r="BD1058" s="182"/>
      <c r="BE1058" s="182"/>
      <c r="BF1058" s="182"/>
      <c r="BG1058" s="182"/>
      <c r="BH1058" s="182"/>
      <c r="BI1058" s="182"/>
      <c r="BJ1058" s="182"/>
      <c r="BK1058" s="182"/>
      <c r="BL1058" s="182"/>
      <c r="BM1058" s="182"/>
      <c r="BN1058" s="182"/>
      <c r="BO1058" s="182"/>
      <c r="BP1058" s="182"/>
      <c r="BQ1058" s="182"/>
      <c r="BR1058" s="182"/>
      <c r="BS1058" s="182"/>
      <c r="BT1058" s="182"/>
      <c r="BU1058" s="182"/>
      <c r="BV1058" s="182"/>
      <c r="BW1058" s="182"/>
      <c r="BX1058" s="182"/>
      <c r="BY1058" s="182"/>
      <c r="BZ1058" s="182"/>
      <c r="CA1058" s="182"/>
      <c r="CB1058" s="182"/>
      <c r="CC1058" s="182"/>
      <c r="CD1058" s="182"/>
      <c r="CE1058" s="182"/>
      <c r="CF1058" s="182"/>
      <c r="CG1058" s="182"/>
      <c r="CH1058" s="182"/>
      <c r="CI1058" s="182"/>
      <c r="CJ1058" s="182"/>
      <c r="CK1058" s="182"/>
      <c r="CL1058" s="182"/>
      <c r="CM1058" s="182"/>
      <c r="CN1058" s="182"/>
      <c r="CO1058" s="182"/>
      <c r="CP1058" s="182"/>
      <c r="CQ1058" s="182"/>
      <c r="CR1058" s="182"/>
      <c r="CS1058" s="182"/>
      <c r="CT1058" s="182"/>
      <c r="CU1058" s="182"/>
      <c r="CV1058" s="191"/>
      <c r="CW1058" s="21"/>
      <c r="CX1058" s="196"/>
    </row>
    <row r="1059" spans="1:102" ht="15" customHeight="1" x14ac:dyDescent="0.25">
      <c r="A1059" s="220"/>
      <c r="B1059" s="230"/>
      <c r="C1059" s="223"/>
      <c r="D1059" s="226"/>
      <c r="E1059" s="228"/>
      <c r="F1059" s="47" t="s">
        <v>34</v>
      </c>
      <c r="G1059" s="135" t="str">
        <f t="shared" ref="G1059" si="249">IF(COUNTIF(I1059:CV1062,"&gt;0"),"Yes","No")</f>
        <v>No</v>
      </c>
      <c r="H1059" s="135"/>
      <c r="I1059" s="48"/>
      <c r="J1059" s="48"/>
      <c r="K1059" s="48"/>
      <c r="L1059" s="48"/>
      <c r="M1059" s="48"/>
      <c r="N1059" s="48"/>
      <c r="O1059" s="48"/>
      <c r="P1059" s="48"/>
      <c r="Q1059" s="48"/>
      <c r="R1059" s="48"/>
      <c r="S1059" s="48"/>
      <c r="T1059" s="48"/>
      <c r="U1059" s="48"/>
      <c r="V1059" s="48"/>
      <c r="W1059" s="48"/>
      <c r="X1059" s="48"/>
      <c r="Y1059" s="48"/>
      <c r="Z1059" s="48"/>
      <c r="AA1059" s="48"/>
      <c r="AB1059" s="48"/>
      <c r="AC1059" s="48"/>
      <c r="AD1059" s="48"/>
      <c r="AE1059" s="48"/>
      <c r="AF1059" s="48"/>
      <c r="AG1059" s="48"/>
      <c r="AH1059" s="48"/>
      <c r="AI1059" s="48"/>
      <c r="AJ1059" s="136"/>
      <c r="AK1059" s="183"/>
      <c r="AL1059" s="183"/>
      <c r="AM1059" s="183"/>
      <c r="AN1059" s="183"/>
      <c r="AO1059" s="183"/>
      <c r="AP1059" s="183"/>
      <c r="AQ1059" s="183"/>
      <c r="AR1059" s="183"/>
      <c r="AS1059" s="183"/>
      <c r="AT1059" s="183"/>
      <c r="AU1059" s="183"/>
      <c r="AV1059" s="183"/>
      <c r="AW1059" s="183"/>
      <c r="AX1059" s="183"/>
      <c r="AY1059" s="183"/>
      <c r="AZ1059" s="183"/>
      <c r="BA1059" s="183"/>
      <c r="BB1059" s="183"/>
      <c r="BC1059" s="183"/>
      <c r="BD1059" s="183"/>
      <c r="BE1059" s="183"/>
      <c r="BF1059" s="183"/>
      <c r="BG1059" s="183"/>
      <c r="BH1059" s="183"/>
      <c r="BI1059" s="183"/>
      <c r="BJ1059" s="183"/>
      <c r="BK1059" s="183"/>
      <c r="BL1059" s="183"/>
      <c r="BM1059" s="183"/>
      <c r="BN1059" s="183"/>
      <c r="BO1059" s="183"/>
      <c r="BP1059" s="183"/>
      <c r="BQ1059" s="183"/>
      <c r="BR1059" s="183"/>
      <c r="BS1059" s="183"/>
      <c r="BT1059" s="183"/>
      <c r="BU1059" s="183"/>
      <c r="BV1059" s="183"/>
      <c r="BW1059" s="183"/>
      <c r="BX1059" s="183"/>
      <c r="BY1059" s="183"/>
      <c r="BZ1059" s="183"/>
      <c r="CA1059" s="183"/>
      <c r="CB1059" s="183"/>
      <c r="CC1059" s="183"/>
      <c r="CD1059" s="183"/>
      <c r="CE1059" s="183"/>
      <c r="CF1059" s="183"/>
      <c r="CG1059" s="183"/>
      <c r="CH1059" s="183"/>
      <c r="CI1059" s="183"/>
      <c r="CJ1059" s="183"/>
      <c r="CK1059" s="183"/>
      <c r="CL1059" s="183"/>
      <c r="CM1059" s="183"/>
      <c r="CN1059" s="183"/>
      <c r="CO1059" s="183"/>
      <c r="CP1059" s="183"/>
      <c r="CQ1059" s="183"/>
      <c r="CR1059" s="183"/>
      <c r="CS1059" s="183"/>
      <c r="CT1059" s="183"/>
      <c r="CU1059" s="183"/>
      <c r="CV1059" s="192"/>
      <c r="CW1059" s="21"/>
      <c r="CX1059" s="196"/>
    </row>
    <row r="1060" spans="1:102" ht="15" customHeight="1" x14ac:dyDescent="0.25">
      <c r="A1060" s="220"/>
      <c r="B1060" s="230"/>
      <c r="C1060" s="223"/>
      <c r="D1060" s="226"/>
      <c r="E1060" s="228"/>
      <c r="F1060" s="47" t="s">
        <v>35</v>
      </c>
      <c r="G1060" s="44"/>
      <c r="H1060" s="135"/>
      <c r="I1060" s="48"/>
      <c r="J1060" s="48"/>
      <c r="K1060" s="48"/>
      <c r="L1060" s="48"/>
      <c r="M1060" s="48"/>
      <c r="N1060" s="48"/>
      <c r="O1060" s="48"/>
      <c r="P1060" s="48"/>
      <c r="Q1060" s="48"/>
      <c r="R1060" s="48"/>
      <c r="S1060" s="48"/>
      <c r="T1060" s="48"/>
      <c r="U1060" s="48"/>
      <c r="V1060" s="48"/>
      <c r="W1060" s="48"/>
      <c r="X1060" s="48"/>
      <c r="Y1060" s="48"/>
      <c r="Z1060" s="48"/>
      <c r="AA1060" s="48"/>
      <c r="AB1060" s="48"/>
      <c r="AC1060" s="48"/>
      <c r="AD1060" s="48"/>
      <c r="AE1060" s="48"/>
      <c r="AF1060" s="48"/>
      <c r="AG1060" s="48"/>
      <c r="AH1060" s="48"/>
      <c r="AI1060" s="48"/>
      <c r="AJ1060" s="136"/>
      <c r="AK1060" s="183"/>
      <c r="AL1060" s="183"/>
      <c r="AM1060" s="183"/>
      <c r="AN1060" s="183"/>
      <c r="AO1060" s="183"/>
      <c r="AP1060" s="183"/>
      <c r="AQ1060" s="183"/>
      <c r="AR1060" s="183"/>
      <c r="AS1060" s="183"/>
      <c r="AT1060" s="183"/>
      <c r="AU1060" s="183"/>
      <c r="AV1060" s="183"/>
      <c r="AW1060" s="183"/>
      <c r="AX1060" s="183"/>
      <c r="AY1060" s="183"/>
      <c r="AZ1060" s="183"/>
      <c r="BA1060" s="183"/>
      <c r="BB1060" s="183"/>
      <c r="BC1060" s="183"/>
      <c r="BD1060" s="183"/>
      <c r="BE1060" s="183"/>
      <c r="BF1060" s="183"/>
      <c r="BG1060" s="183"/>
      <c r="BH1060" s="183"/>
      <c r="BI1060" s="183"/>
      <c r="BJ1060" s="183"/>
      <c r="BK1060" s="183"/>
      <c r="BL1060" s="183"/>
      <c r="BM1060" s="183"/>
      <c r="BN1060" s="183"/>
      <c r="BO1060" s="183"/>
      <c r="BP1060" s="183"/>
      <c r="BQ1060" s="183"/>
      <c r="BR1060" s="183"/>
      <c r="BS1060" s="183"/>
      <c r="BT1060" s="183"/>
      <c r="BU1060" s="183"/>
      <c r="BV1060" s="183"/>
      <c r="BW1060" s="183"/>
      <c r="BX1060" s="183"/>
      <c r="BY1060" s="183"/>
      <c r="BZ1060" s="183"/>
      <c r="CA1060" s="183"/>
      <c r="CB1060" s="183"/>
      <c r="CC1060" s="183"/>
      <c r="CD1060" s="183"/>
      <c r="CE1060" s="183"/>
      <c r="CF1060" s="183"/>
      <c r="CG1060" s="183"/>
      <c r="CH1060" s="183"/>
      <c r="CI1060" s="183"/>
      <c r="CJ1060" s="183"/>
      <c r="CK1060" s="183"/>
      <c r="CL1060" s="183"/>
      <c r="CM1060" s="183"/>
      <c r="CN1060" s="183"/>
      <c r="CO1060" s="183"/>
      <c r="CP1060" s="183"/>
      <c r="CQ1060" s="183"/>
      <c r="CR1060" s="183"/>
      <c r="CS1060" s="183"/>
      <c r="CT1060" s="183"/>
      <c r="CU1060" s="183"/>
      <c r="CV1060" s="192"/>
      <c r="CW1060" s="21"/>
      <c r="CX1060" s="196"/>
    </row>
    <row r="1061" spans="1:102" ht="15" customHeight="1" x14ac:dyDescent="0.25">
      <c r="A1061" s="220"/>
      <c r="B1061" s="230"/>
      <c r="C1061" s="223"/>
      <c r="D1061" s="226"/>
      <c r="E1061" s="228"/>
      <c r="F1061" s="47" t="s">
        <v>36</v>
      </c>
      <c r="G1061" s="44"/>
      <c r="H1061" s="135"/>
      <c r="I1061" s="48"/>
      <c r="J1061" s="48"/>
      <c r="K1061" s="48"/>
      <c r="L1061" s="48"/>
      <c r="M1061" s="48"/>
      <c r="N1061" s="48"/>
      <c r="O1061" s="48"/>
      <c r="P1061" s="48"/>
      <c r="Q1061" s="48"/>
      <c r="R1061" s="48"/>
      <c r="S1061" s="48"/>
      <c r="T1061" s="48"/>
      <c r="U1061" s="48"/>
      <c r="V1061" s="48"/>
      <c r="W1061" s="48"/>
      <c r="X1061" s="48"/>
      <c r="Y1061" s="48"/>
      <c r="Z1061" s="48"/>
      <c r="AA1061" s="48"/>
      <c r="AB1061" s="48"/>
      <c r="AC1061" s="48"/>
      <c r="AD1061" s="48"/>
      <c r="AE1061" s="48"/>
      <c r="AF1061" s="48"/>
      <c r="AG1061" s="48"/>
      <c r="AH1061" s="48"/>
      <c r="AI1061" s="48"/>
      <c r="AJ1061" s="136"/>
      <c r="AK1061" s="183"/>
      <c r="AL1061" s="183"/>
      <c r="AM1061" s="183"/>
      <c r="AN1061" s="183"/>
      <c r="AO1061" s="183"/>
      <c r="AP1061" s="183"/>
      <c r="AQ1061" s="183"/>
      <c r="AR1061" s="183"/>
      <c r="AS1061" s="183"/>
      <c r="AT1061" s="183"/>
      <c r="AU1061" s="183"/>
      <c r="AV1061" s="183"/>
      <c r="AW1061" s="183"/>
      <c r="AX1061" s="183"/>
      <c r="AY1061" s="183"/>
      <c r="AZ1061" s="183"/>
      <c r="BA1061" s="183"/>
      <c r="BB1061" s="183"/>
      <c r="BC1061" s="183"/>
      <c r="BD1061" s="183"/>
      <c r="BE1061" s="183"/>
      <c r="BF1061" s="183"/>
      <c r="BG1061" s="183"/>
      <c r="BH1061" s="183"/>
      <c r="BI1061" s="183"/>
      <c r="BJ1061" s="183"/>
      <c r="BK1061" s="183"/>
      <c r="BL1061" s="183"/>
      <c r="BM1061" s="183"/>
      <c r="BN1061" s="183"/>
      <c r="BO1061" s="183"/>
      <c r="BP1061" s="183"/>
      <c r="BQ1061" s="183"/>
      <c r="BR1061" s="183"/>
      <c r="BS1061" s="183"/>
      <c r="BT1061" s="183"/>
      <c r="BU1061" s="183"/>
      <c r="BV1061" s="183"/>
      <c r="BW1061" s="183"/>
      <c r="BX1061" s="183"/>
      <c r="BY1061" s="183"/>
      <c r="BZ1061" s="183"/>
      <c r="CA1061" s="183"/>
      <c r="CB1061" s="183"/>
      <c r="CC1061" s="183"/>
      <c r="CD1061" s="183"/>
      <c r="CE1061" s="183"/>
      <c r="CF1061" s="183"/>
      <c r="CG1061" s="183"/>
      <c r="CH1061" s="183"/>
      <c r="CI1061" s="183"/>
      <c r="CJ1061" s="183"/>
      <c r="CK1061" s="183"/>
      <c r="CL1061" s="183"/>
      <c r="CM1061" s="183"/>
      <c r="CN1061" s="183"/>
      <c r="CO1061" s="183"/>
      <c r="CP1061" s="183"/>
      <c r="CQ1061" s="183"/>
      <c r="CR1061" s="183"/>
      <c r="CS1061" s="183"/>
      <c r="CT1061" s="183"/>
      <c r="CU1061" s="183"/>
      <c r="CV1061" s="192"/>
      <c r="CW1061" s="21"/>
      <c r="CX1061" s="196"/>
    </row>
    <row r="1062" spans="1:102" ht="15" customHeight="1" x14ac:dyDescent="0.25">
      <c r="A1062" s="220"/>
      <c r="B1062" s="230"/>
      <c r="C1062" s="223"/>
      <c r="D1062" s="226"/>
      <c r="E1062" s="228"/>
      <c r="F1062" s="47" t="s">
        <v>37</v>
      </c>
      <c r="G1062" s="44"/>
      <c r="H1062" s="135"/>
      <c r="I1062" s="48"/>
      <c r="J1062" s="48"/>
      <c r="K1062" s="48"/>
      <c r="L1062" s="48"/>
      <c r="M1062" s="48"/>
      <c r="N1062" s="48"/>
      <c r="O1062" s="48"/>
      <c r="P1062" s="48"/>
      <c r="Q1062" s="48"/>
      <c r="R1062" s="48"/>
      <c r="S1062" s="48"/>
      <c r="T1062" s="48"/>
      <c r="U1062" s="48"/>
      <c r="V1062" s="48"/>
      <c r="W1062" s="48"/>
      <c r="X1062" s="48"/>
      <c r="Y1062" s="48"/>
      <c r="Z1062" s="48"/>
      <c r="AA1062" s="48"/>
      <c r="AB1062" s="48"/>
      <c r="AC1062" s="48"/>
      <c r="AD1062" s="48"/>
      <c r="AE1062" s="48"/>
      <c r="AF1062" s="48"/>
      <c r="AG1062" s="48"/>
      <c r="AH1062" s="48"/>
      <c r="AI1062" s="48"/>
      <c r="AJ1062" s="136"/>
      <c r="AK1062" s="183"/>
      <c r="AL1062" s="183"/>
      <c r="AM1062" s="183"/>
      <c r="AN1062" s="183"/>
      <c r="AO1062" s="183"/>
      <c r="AP1062" s="183"/>
      <c r="AQ1062" s="183"/>
      <c r="AR1062" s="183"/>
      <c r="AS1062" s="183"/>
      <c r="AT1062" s="183"/>
      <c r="AU1062" s="183"/>
      <c r="AV1062" s="183"/>
      <c r="AW1062" s="183"/>
      <c r="AX1062" s="183"/>
      <c r="AY1062" s="183"/>
      <c r="AZ1062" s="183"/>
      <c r="BA1062" s="183"/>
      <c r="BB1062" s="183"/>
      <c r="BC1062" s="183"/>
      <c r="BD1062" s="183"/>
      <c r="BE1062" s="183"/>
      <c r="BF1062" s="183"/>
      <c r="BG1062" s="183"/>
      <c r="BH1062" s="183"/>
      <c r="BI1062" s="183"/>
      <c r="BJ1062" s="183"/>
      <c r="BK1062" s="183"/>
      <c r="BL1062" s="183"/>
      <c r="BM1062" s="183"/>
      <c r="BN1062" s="183"/>
      <c r="BO1062" s="183"/>
      <c r="BP1062" s="183"/>
      <c r="BQ1062" s="183"/>
      <c r="BR1062" s="183"/>
      <c r="BS1062" s="183"/>
      <c r="BT1062" s="183"/>
      <c r="BU1062" s="183"/>
      <c r="BV1062" s="183"/>
      <c r="BW1062" s="183"/>
      <c r="BX1062" s="183"/>
      <c r="BY1062" s="183"/>
      <c r="BZ1062" s="183"/>
      <c r="CA1062" s="183"/>
      <c r="CB1062" s="183"/>
      <c r="CC1062" s="183"/>
      <c r="CD1062" s="183"/>
      <c r="CE1062" s="183"/>
      <c r="CF1062" s="183"/>
      <c r="CG1062" s="183"/>
      <c r="CH1062" s="183"/>
      <c r="CI1062" s="183"/>
      <c r="CJ1062" s="183"/>
      <c r="CK1062" s="183"/>
      <c r="CL1062" s="183"/>
      <c r="CM1062" s="183"/>
      <c r="CN1062" s="183"/>
      <c r="CO1062" s="183"/>
      <c r="CP1062" s="183"/>
      <c r="CQ1062" s="183"/>
      <c r="CR1062" s="183"/>
      <c r="CS1062" s="183"/>
      <c r="CT1062" s="183"/>
      <c r="CU1062" s="183"/>
      <c r="CV1062" s="192"/>
      <c r="CW1062" s="21"/>
      <c r="CX1062" s="196"/>
    </row>
    <row r="1063" spans="1:102" ht="15" customHeight="1" x14ac:dyDescent="0.25">
      <c r="A1063" s="220"/>
      <c r="B1063" s="230"/>
      <c r="C1063" s="223"/>
      <c r="D1063" s="226"/>
      <c r="E1063" s="228"/>
      <c r="F1063" s="49" t="s">
        <v>38</v>
      </c>
      <c r="G1063" s="137" t="str">
        <f t="shared" ref="G1063" si="250">IF(COUNTIF(I1063:CV1066,"&gt;0"),"Yes","No")</f>
        <v>No</v>
      </c>
      <c r="H1063" s="137"/>
      <c r="I1063" s="50"/>
      <c r="J1063" s="50"/>
      <c r="K1063" s="50"/>
      <c r="L1063" s="50"/>
      <c r="M1063" s="50"/>
      <c r="N1063" s="50"/>
      <c r="O1063" s="50"/>
      <c r="P1063" s="50"/>
      <c r="Q1063" s="50"/>
      <c r="R1063" s="50"/>
      <c r="S1063" s="50"/>
      <c r="T1063" s="50"/>
      <c r="U1063" s="50"/>
      <c r="V1063" s="50"/>
      <c r="W1063" s="50"/>
      <c r="X1063" s="50"/>
      <c r="Y1063" s="50"/>
      <c r="Z1063" s="50"/>
      <c r="AA1063" s="50"/>
      <c r="AB1063" s="50"/>
      <c r="AC1063" s="50"/>
      <c r="AD1063" s="50"/>
      <c r="AE1063" s="50"/>
      <c r="AF1063" s="50"/>
      <c r="AG1063" s="50"/>
      <c r="AH1063" s="50"/>
      <c r="AI1063" s="50"/>
      <c r="AJ1063" s="138"/>
      <c r="AK1063" s="184"/>
      <c r="AL1063" s="184"/>
      <c r="AM1063" s="184"/>
      <c r="AN1063" s="184"/>
      <c r="AO1063" s="184"/>
      <c r="AP1063" s="184"/>
      <c r="AQ1063" s="184"/>
      <c r="AR1063" s="184"/>
      <c r="AS1063" s="184"/>
      <c r="AT1063" s="184"/>
      <c r="AU1063" s="184"/>
      <c r="AV1063" s="184"/>
      <c r="AW1063" s="184"/>
      <c r="AX1063" s="184"/>
      <c r="AY1063" s="184"/>
      <c r="AZ1063" s="184"/>
      <c r="BA1063" s="184"/>
      <c r="BB1063" s="184"/>
      <c r="BC1063" s="184"/>
      <c r="BD1063" s="184"/>
      <c r="BE1063" s="184"/>
      <c r="BF1063" s="184"/>
      <c r="BG1063" s="184"/>
      <c r="BH1063" s="184"/>
      <c r="BI1063" s="184"/>
      <c r="BJ1063" s="184"/>
      <c r="BK1063" s="184"/>
      <c r="BL1063" s="184"/>
      <c r="BM1063" s="184"/>
      <c r="BN1063" s="184"/>
      <c r="BO1063" s="184"/>
      <c r="BP1063" s="184"/>
      <c r="BQ1063" s="184"/>
      <c r="BR1063" s="184"/>
      <c r="BS1063" s="184"/>
      <c r="BT1063" s="184"/>
      <c r="BU1063" s="184"/>
      <c r="BV1063" s="184"/>
      <c r="BW1063" s="184"/>
      <c r="BX1063" s="184"/>
      <c r="BY1063" s="184"/>
      <c r="BZ1063" s="184"/>
      <c r="CA1063" s="184"/>
      <c r="CB1063" s="184"/>
      <c r="CC1063" s="184"/>
      <c r="CD1063" s="184"/>
      <c r="CE1063" s="184"/>
      <c r="CF1063" s="184"/>
      <c r="CG1063" s="184"/>
      <c r="CH1063" s="184"/>
      <c r="CI1063" s="184"/>
      <c r="CJ1063" s="184"/>
      <c r="CK1063" s="184"/>
      <c r="CL1063" s="184"/>
      <c r="CM1063" s="184"/>
      <c r="CN1063" s="184"/>
      <c r="CO1063" s="184"/>
      <c r="CP1063" s="184"/>
      <c r="CQ1063" s="184"/>
      <c r="CR1063" s="184"/>
      <c r="CS1063" s="184"/>
      <c r="CT1063" s="184"/>
      <c r="CU1063" s="184"/>
      <c r="CV1063" s="193"/>
      <c r="CW1063" s="21"/>
      <c r="CX1063" s="196"/>
    </row>
    <row r="1064" spans="1:102" ht="15" customHeight="1" x14ac:dyDescent="0.25">
      <c r="A1064" s="220"/>
      <c r="B1064" s="230"/>
      <c r="C1064" s="223"/>
      <c r="D1064" s="226"/>
      <c r="E1064" s="228"/>
      <c r="F1064" s="49" t="s">
        <v>39</v>
      </c>
      <c r="G1064" s="44"/>
      <c r="H1064" s="137"/>
      <c r="I1064" s="50"/>
      <c r="J1064" s="50"/>
      <c r="K1064" s="50"/>
      <c r="L1064" s="50"/>
      <c r="M1064" s="50"/>
      <c r="N1064" s="50"/>
      <c r="O1064" s="50"/>
      <c r="P1064" s="50"/>
      <c r="Q1064" s="50"/>
      <c r="R1064" s="50"/>
      <c r="S1064" s="50"/>
      <c r="T1064" s="50"/>
      <c r="U1064" s="50"/>
      <c r="V1064" s="50"/>
      <c r="W1064" s="50"/>
      <c r="X1064" s="50"/>
      <c r="Y1064" s="50"/>
      <c r="Z1064" s="50"/>
      <c r="AA1064" s="50"/>
      <c r="AB1064" s="50"/>
      <c r="AC1064" s="50"/>
      <c r="AD1064" s="50"/>
      <c r="AE1064" s="50"/>
      <c r="AF1064" s="50"/>
      <c r="AG1064" s="50"/>
      <c r="AH1064" s="50"/>
      <c r="AI1064" s="50"/>
      <c r="AJ1064" s="138"/>
      <c r="AK1064" s="184"/>
      <c r="AL1064" s="184"/>
      <c r="AM1064" s="184"/>
      <c r="AN1064" s="184"/>
      <c r="AO1064" s="184"/>
      <c r="AP1064" s="184"/>
      <c r="AQ1064" s="184"/>
      <c r="AR1064" s="184"/>
      <c r="AS1064" s="184"/>
      <c r="AT1064" s="184"/>
      <c r="AU1064" s="184"/>
      <c r="AV1064" s="184"/>
      <c r="AW1064" s="184"/>
      <c r="AX1064" s="184"/>
      <c r="AY1064" s="184"/>
      <c r="AZ1064" s="184"/>
      <c r="BA1064" s="184"/>
      <c r="BB1064" s="184"/>
      <c r="BC1064" s="184"/>
      <c r="BD1064" s="184"/>
      <c r="BE1064" s="184"/>
      <c r="BF1064" s="184"/>
      <c r="BG1064" s="184"/>
      <c r="BH1064" s="184"/>
      <c r="BI1064" s="184"/>
      <c r="BJ1064" s="184"/>
      <c r="BK1064" s="184"/>
      <c r="BL1064" s="184"/>
      <c r="BM1064" s="184"/>
      <c r="BN1064" s="184"/>
      <c r="BO1064" s="184"/>
      <c r="BP1064" s="184"/>
      <c r="BQ1064" s="184"/>
      <c r="BR1064" s="184"/>
      <c r="BS1064" s="184"/>
      <c r="BT1064" s="184"/>
      <c r="BU1064" s="184"/>
      <c r="BV1064" s="184"/>
      <c r="BW1064" s="184"/>
      <c r="BX1064" s="184"/>
      <c r="BY1064" s="184"/>
      <c r="BZ1064" s="184"/>
      <c r="CA1064" s="184"/>
      <c r="CB1064" s="184"/>
      <c r="CC1064" s="184"/>
      <c r="CD1064" s="184"/>
      <c r="CE1064" s="184"/>
      <c r="CF1064" s="184"/>
      <c r="CG1064" s="184"/>
      <c r="CH1064" s="184"/>
      <c r="CI1064" s="184"/>
      <c r="CJ1064" s="184"/>
      <c r="CK1064" s="184"/>
      <c r="CL1064" s="184"/>
      <c r="CM1064" s="184"/>
      <c r="CN1064" s="184"/>
      <c r="CO1064" s="184"/>
      <c r="CP1064" s="184"/>
      <c r="CQ1064" s="184"/>
      <c r="CR1064" s="184"/>
      <c r="CS1064" s="184"/>
      <c r="CT1064" s="184"/>
      <c r="CU1064" s="184"/>
      <c r="CV1064" s="193"/>
      <c r="CW1064" s="21"/>
      <c r="CX1064" s="196"/>
    </row>
    <row r="1065" spans="1:102" ht="15" customHeight="1" x14ac:dyDescent="0.25">
      <c r="A1065" s="220"/>
      <c r="B1065" s="230"/>
      <c r="C1065" s="223"/>
      <c r="D1065" s="226"/>
      <c r="E1065" s="228"/>
      <c r="F1065" s="49" t="s">
        <v>40</v>
      </c>
      <c r="G1065" s="44"/>
      <c r="H1065" s="137"/>
      <c r="I1065" s="50"/>
      <c r="J1065" s="50"/>
      <c r="K1065" s="50"/>
      <c r="L1065" s="50"/>
      <c r="M1065" s="50"/>
      <c r="N1065" s="50"/>
      <c r="O1065" s="50"/>
      <c r="P1065" s="50"/>
      <c r="Q1065" s="50"/>
      <c r="R1065" s="50"/>
      <c r="S1065" s="50"/>
      <c r="T1065" s="50"/>
      <c r="U1065" s="50"/>
      <c r="V1065" s="50"/>
      <c r="W1065" s="50"/>
      <c r="X1065" s="50"/>
      <c r="Y1065" s="50"/>
      <c r="Z1065" s="50"/>
      <c r="AA1065" s="50"/>
      <c r="AB1065" s="50"/>
      <c r="AC1065" s="50"/>
      <c r="AD1065" s="50"/>
      <c r="AE1065" s="50"/>
      <c r="AF1065" s="50"/>
      <c r="AG1065" s="50"/>
      <c r="AH1065" s="50"/>
      <c r="AI1065" s="50"/>
      <c r="AJ1065" s="138"/>
      <c r="AK1065" s="184"/>
      <c r="AL1065" s="184"/>
      <c r="AM1065" s="184"/>
      <c r="AN1065" s="184"/>
      <c r="AO1065" s="184"/>
      <c r="AP1065" s="184"/>
      <c r="AQ1065" s="184"/>
      <c r="AR1065" s="184"/>
      <c r="AS1065" s="184"/>
      <c r="AT1065" s="184"/>
      <c r="AU1065" s="184"/>
      <c r="AV1065" s="184"/>
      <c r="AW1065" s="184"/>
      <c r="AX1065" s="184"/>
      <c r="AY1065" s="184"/>
      <c r="AZ1065" s="184"/>
      <c r="BA1065" s="184"/>
      <c r="BB1065" s="184"/>
      <c r="BC1065" s="184"/>
      <c r="BD1065" s="184"/>
      <c r="BE1065" s="184"/>
      <c r="BF1065" s="184"/>
      <c r="BG1065" s="184"/>
      <c r="BH1065" s="184"/>
      <c r="BI1065" s="184"/>
      <c r="BJ1065" s="184"/>
      <c r="BK1065" s="184"/>
      <c r="BL1065" s="184"/>
      <c r="BM1065" s="184"/>
      <c r="BN1065" s="184"/>
      <c r="BO1065" s="184"/>
      <c r="BP1065" s="184"/>
      <c r="BQ1065" s="184"/>
      <c r="BR1065" s="184"/>
      <c r="BS1065" s="184"/>
      <c r="BT1065" s="184"/>
      <c r="BU1065" s="184"/>
      <c r="BV1065" s="184"/>
      <c r="BW1065" s="184"/>
      <c r="BX1065" s="184"/>
      <c r="BY1065" s="184"/>
      <c r="BZ1065" s="184"/>
      <c r="CA1065" s="184"/>
      <c r="CB1065" s="184"/>
      <c r="CC1065" s="184"/>
      <c r="CD1065" s="184"/>
      <c r="CE1065" s="184"/>
      <c r="CF1065" s="184"/>
      <c r="CG1065" s="184"/>
      <c r="CH1065" s="184"/>
      <c r="CI1065" s="184"/>
      <c r="CJ1065" s="184"/>
      <c r="CK1065" s="184"/>
      <c r="CL1065" s="184"/>
      <c r="CM1065" s="184"/>
      <c r="CN1065" s="184"/>
      <c r="CO1065" s="184"/>
      <c r="CP1065" s="184"/>
      <c r="CQ1065" s="184"/>
      <c r="CR1065" s="184"/>
      <c r="CS1065" s="184"/>
      <c r="CT1065" s="184"/>
      <c r="CU1065" s="184"/>
      <c r="CV1065" s="193"/>
      <c r="CW1065" s="21"/>
      <c r="CX1065" s="196"/>
    </row>
    <row r="1066" spans="1:102" ht="15" customHeight="1" x14ac:dyDescent="0.25">
      <c r="A1066" s="220"/>
      <c r="B1066" s="230"/>
      <c r="C1066" s="223"/>
      <c r="D1066" s="226"/>
      <c r="E1066" s="228"/>
      <c r="F1066" s="49" t="s">
        <v>41</v>
      </c>
      <c r="G1066" s="44"/>
      <c r="H1066" s="137"/>
      <c r="I1066" s="50"/>
      <c r="J1066" s="50"/>
      <c r="K1066" s="50"/>
      <c r="L1066" s="50"/>
      <c r="M1066" s="50"/>
      <c r="N1066" s="50"/>
      <c r="O1066" s="50"/>
      <c r="P1066" s="50"/>
      <c r="Q1066" s="50"/>
      <c r="R1066" s="50"/>
      <c r="S1066" s="50"/>
      <c r="T1066" s="50"/>
      <c r="U1066" s="50"/>
      <c r="V1066" s="50"/>
      <c r="W1066" s="50"/>
      <c r="X1066" s="50"/>
      <c r="Y1066" s="50"/>
      <c r="Z1066" s="50"/>
      <c r="AA1066" s="50"/>
      <c r="AB1066" s="50"/>
      <c r="AC1066" s="50"/>
      <c r="AD1066" s="50"/>
      <c r="AE1066" s="50"/>
      <c r="AF1066" s="50"/>
      <c r="AG1066" s="50"/>
      <c r="AH1066" s="50"/>
      <c r="AI1066" s="50"/>
      <c r="AJ1066" s="138"/>
      <c r="AK1066" s="184"/>
      <c r="AL1066" s="184"/>
      <c r="AM1066" s="184"/>
      <c r="AN1066" s="184"/>
      <c r="AO1066" s="184"/>
      <c r="AP1066" s="184"/>
      <c r="AQ1066" s="184"/>
      <c r="AR1066" s="184"/>
      <c r="AS1066" s="184"/>
      <c r="AT1066" s="184"/>
      <c r="AU1066" s="184"/>
      <c r="AV1066" s="184"/>
      <c r="AW1066" s="184"/>
      <c r="AX1066" s="184"/>
      <c r="AY1066" s="184"/>
      <c r="AZ1066" s="184"/>
      <c r="BA1066" s="184"/>
      <c r="BB1066" s="184"/>
      <c r="BC1066" s="184"/>
      <c r="BD1066" s="184"/>
      <c r="BE1066" s="184"/>
      <c r="BF1066" s="184"/>
      <c r="BG1066" s="184"/>
      <c r="BH1066" s="184"/>
      <c r="BI1066" s="184"/>
      <c r="BJ1066" s="184"/>
      <c r="BK1066" s="184"/>
      <c r="BL1066" s="184"/>
      <c r="BM1066" s="184"/>
      <c r="BN1066" s="184"/>
      <c r="BO1066" s="184"/>
      <c r="BP1066" s="184"/>
      <c r="BQ1066" s="184"/>
      <c r="BR1066" s="184"/>
      <c r="BS1066" s="184"/>
      <c r="BT1066" s="184"/>
      <c r="BU1066" s="184"/>
      <c r="BV1066" s="184"/>
      <c r="BW1066" s="184"/>
      <c r="BX1066" s="184"/>
      <c r="BY1066" s="184"/>
      <c r="BZ1066" s="184"/>
      <c r="CA1066" s="184"/>
      <c r="CB1066" s="184"/>
      <c r="CC1066" s="184"/>
      <c r="CD1066" s="184"/>
      <c r="CE1066" s="184"/>
      <c r="CF1066" s="184"/>
      <c r="CG1066" s="184"/>
      <c r="CH1066" s="184"/>
      <c r="CI1066" s="184"/>
      <c r="CJ1066" s="184"/>
      <c r="CK1066" s="184"/>
      <c r="CL1066" s="184"/>
      <c r="CM1066" s="184"/>
      <c r="CN1066" s="184"/>
      <c r="CO1066" s="184"/>
      <c r="CP1066" s="184"/>
      <c r="CQ1066" s="184"/>
      <c r="CR1066" s="184"/>
      <c r="CS1066" s="184"/>
      <c r="CT1066" s="184"/>
      <c r="CU1066" s="184"/>
      <c r="CV1066" s="193"/>
      <c r="CW1066" s="21"/>
      <c r="CX1066" s="196"/>
    </row>
    <row r="1067" spans="1:102" ht="15" customHeight="1" x14ac:dyDescent="0.25">
      <c r="A1067" s="220"/>
      <c r="B1067" s="230"/>
      <c r="C1067" s="223"/>
      <c r="D1067" s="226"/>
      <c r="E1067" s="228"/>
      <c r="F1067" s="77" t="s">
        <v>42</v>
      </c>
      <c r="G1067" s="139" t="str">
        <f t="shared" ref="G1067" si="251">IF(COUNTIF(I1067:CV1070,"&gt;0"),"Yes","No")</f>
        <v>No</v>
      </c>
      <c r="H1067" s="139"/>
      <c r="I1067" s="78"/>
      <c r="J1067" s="78"/>
      <c r="K1067" s="78"/>
      <c r="L1067" s="78"/>
      <c r="M1067" s="78"/>
      <c r="N1067" s="78"/>
      <c r="O1067" s="78"/>
      <c r="P1067" s="78"/>
      <c r="Q1067" s="78"/>
      <c r="R1067" s="78"/>
      <c r="S1067" s="78"/>
      <c r="T1067" s="78"/>
      <c r="U1067" s="78"/>
      <c r="V1067" s="78"/>
      <c r="W1067" s="78"/>
      <c r="X1067" s="78"/>
      <c r="Y1067" s="78"/>
      <c r="Z1067" s="78"/>
      <c r="AA1067" s="78"/>
      <c r="AB1067" s="78"/>
      <c r="AC1067" s="78"/>
      <c r="AD1067" s="78"/>
      <c r="AE1067" s="78"/>
      <c r="AF1067" s="78"/>
      <c r="AG1067" s="78"/>
      <c r="AH1067" s="78"/>
      <c r="AI1067" s="78"/>
      <c r="AJ1067" s="140"/>
      <c r="AK1067" s="185"/>
      <c r="AL1067" s="185"/>
      <c r="AM1067" s="185"/>
      <c r="AN1067" s="185"/>
      <c r="AO1067" s="185"/>
      <c r="AP1067" s="185"/>
      <c r="AQ1067" s="185"/>
      <c r="AR1067" s="185"/>
      <c r="AS1067" s="185"/>
      <c r="AT1067" s="185"/>
      <c r="AU1067" s="185"/>
      <c r="AV1067" s="185"/>
      <c r="AW1067" s="185"/>
      <c r="AX1067" s="185"/>
      <c r="AY1067" s="185"/>
      <c r="AZ1067" s="185"/>
      <c r="BA1067" s="185"/>
      <c r="BB1067" s="185"/>
      <c r="BC1067" s="185"/>
      <c r="BD1067" s="185"/>
      <c r="BE1067" s="185"/>
      <c r="BF1067" s="185"/>
      <c r="BG1067" s="185"/>
      <c r="BH1067" s="185"/>
      <c r="BI1067" s="185"/>
      <c r="BJ1067" s="185"/>
      <c r="BK1067" s="185"/>
      <c r="BL1067" s="185"/>
      <c r="BM1067" s="185"/>
      <c r="BN1067" s="185"/>
      <c r="BO1067" s="185"/>
      <c r="BP1067" s="185"/>
      <c r="BQ1067" s="185"/>
      <c r="BR1067" s="185"/>
      <c r="BS1067" s="185"/>
      <c r="BT1067" s="185"/>
      <c r="BU1067" s="185"/>
      <c r="BV1067" s="185"/>
      <c r="BW1067" s="185"/>
      <c r="BX1067" s="185"/>
      <c r="BY1067" s="185"/>
      <c r="BZ1067" s="185"/>
      <c r="CA1067" s="185"/>
      <c r="CB1067" s="185"/>
      <c r="CC1067" s="185"/>
      <c r="CD1067" s="185"/>
      <c r="CE1067" s="185"/>
      <c r="CF1067" s="185"/>
      <c r="CG1067" s="185"/>
      <c r="CH1067" s="185"/>
      <c r="CI1067" s="185"/>
      <c r="CJ1067" s="185"/>
      <c r="CK1067" s="185"/>
      <c r="CL1067" s="185"/>
      <c r="CM1067" s="185"/>
      <c r="CN1067" s="185"/>
      <c r="CO1067" s="185"/>
      <c r="CP1067" s="185"/>
      <c r="CQ1067" s="185"/>
      <c r="CR1067" s="185"/>
      <c r="CS1067" s="185"/>
      <c r="CT1067" s="185"/>
      <c r="CU1067" s="185"/>
      <c r="CV1067" s="194"/>
      <c r="CW1067" s="21"/>
      <c r="CX1067" s="196"/>
    </row>
    <row r="1068" spans="1:102" ht="15" customHeight="1" x14ac:dyDescent="0.25">
      <c r="A1068" s="220"/>
      <c r="B1068" s="230"/>
      <c r="C1068" s="223"/>
      <c r="D1068" s="226"/>
      <c r="E1068" s="228"/>
      <c r="F1068" s="77" t="s">
        <v>43</v>
      </c>
      <c r="G1068" s="44"/>
      <c r="H1068" s="139"/>
      <c r="I1068" s="78"/>
      <c r="J1068" s="78"/>
      <c r="K1068" s="78"/>
      <c r="L1068" s="78"/>
      <c r="M1068" s="78"/>
      <c r="N1068" s="78"/>
      <c r="O1068" s="78"/>
      <c r="P1068" s="78"/>
      <c r="Q1068" s="78"/>
      <c r="R1068" s="78"/>
      <c r="S1068" s="78"/>
      <c r="T1068" s="78"/>
      <c r="U1068" s="78"/>
      <c r="V1068" s="78"/>
      <c r="W1068" s="78"/>
      <c r="X1068" s="78"/>
      <c r="Y1068" s="78"/>
      <c r="Z1068" s="78"/>
      <c r="AA1068" s="78"/>
      <c r="AB1068" s="78"/>
      <c r="AC1068" s="78"/>
      <c r="AD1068" s="78"/>
      <c r="AE1068" s="78"/>
      <c r="AF1068" s="78"/>
      <c r="AG1068" s="78"/>
      <c r="AH1068" s="78"/>
      <c r="AI1068" s="78"/>
      <c r="AJ1068" s="140"/>
      <c r="AK1068" s="185"/>
      <c r="AL1068" s="185"/>
      <c r="AM1068" s="185"/>
      <c r="AN1068" s="185"/>
      <c r="AO1068" s="185"/>
      <c r="AP1068" s="185"/>
      <c r="AQ1068" s="185"/>
      <c r="AR1068" s="185"/>
      <c r="AS1068" s="185"/>
      <c r="AT1068" s="185"/>
      <c r="AU1068" s="185"/>
      <c r="AV1068" s="185"/>
      <c r="AW1068" s="185"/>
      <c r="AX1068" s="185"/>
      <c r="AY1068" s="185"/>
      <c r="AZ1068" s="185"/>
      <c r="BA1068" s="185"/>
      <c r="BB1068" s="185"/>
      <c r="BC1068" s="185"/>
      <c r="BD1068" s="185"/>
      <c r="BE1068" s="185"/>
      <c r="BF1068" s="185"/>
      <c r="BG1068" s="185"/>
      <c r="BH1068" s="185"/>
      <c r="BI1068" s="185"/>
      <c r="BJ1068" s="185"/>
      <c r="BK1068" s="185"/>
      <c r="BL1068" s="185"/>
      <c r="BM1068" s="185"/>
      <c r="BN1068" s="185"/>
      <c r="BO1068" s="185"/>
      <c r="BP1068" s="185"/>
      <c r="BQ1068" s="185"/>
      <c r="BR1068" s="185"/>
      <c r="BS1068" s="185"/>
      <c r="BT1068" s="185"/>
      <c r="BU1068" s="185"/>
      <c r="BV1068" s="185"/>
      <c r="BW1068" s="185"/>
      <c r="BX1068" s="185"/>
      <c r="BY1068" s="185"/>
      <c r="BZ1068" s="185"/>
      <c r="CA1068" s="185"/>
      <c r="CB1068" s="185"/>
      <c r="CC1068" s="185"/>
      <c r="CD1068" s="185"/>
      <c r="CE1068" s="185"/>
      <c r="CF1068" s="185"/>
      <c r="CG1068" s="185"/>
      <c r="CH1068" s="185"/>
      <c r="CI1068" s="185"/>
      <c r="CJ1068" s="185"/>
      <c r="CK1068" s="185"/>
      <c r="CL1068" s="185"/>
      <c r="CM1068" s="185"/>
      <c r="CN1068" s="185"/>
      <c r="CO1068" s="185"/>
      <c r="CP1068" s="185"/>
      <c r="CQ1068" s="185"/>
      <c r="CR1068" s="185"/>
      <c r="CS1068" s="185"/>
      <c r="CT1068" s="185"/>
      <c r="CU1068" s="185"/>
      <c r="CV1068" s="194"/>
      <c r="CW1068" s="21"/>
      <c r="CX1068" s="196"/>
    </row>
    <row r="1069" spans="1:102" ht="15" customHeight="1" x14ac:dyDescent="0.25">
      <c r="A1069" s="220"/>
      <c r="B1069" s="230"/>
      <c r="C1069" s="223"/>
      <c r="D1069" s="226"/>
      <c r="E1069" s="228"/>
      <c r="F1069" s="77" t="s">
        <v>44</v>
      </c>
      <c r="G1069" s="44"/>
      <c r="H1069" s="139"/>
      <c r="I1069" s="78"/>
      <c r="J1069" s="78"/>
      <c r="K1069" s="78"/>
      <c r="L1069" s="78"/>
      <c r="M1069" s="78"/>
      <c r="N1069" s="78"/>
      <c r="O1069" s="78"/>
      <c r="P1069" s="78"/>
      <c r="Q1069" s="78"/>
      <c r="R1069" s="78"/>
      <c r="S1069" s="78"/>
      <c r="T1069" s="78"/>
      <c r="U1069" s="78"/>
      <c r="V1069" s="78"/>
      <c r="W1069" s="78"/>
      <c r="X1069" s="78"/>
      <c r="Y1069" s="78"/>
      <c r="Z1069" s="78"/>
      <c r="AA1069" s="78"/>
      <c r="AB1069" s="78"/>
      <c r="AC1069" s="78"/>
      <c r="AD1069" s="78"/>
      <c r="AE1069" s="78"/>
      <c r="AF1069" s="78"/>
      <c r="AG1069" s="78"/>
      <c r="AH1069" s="78"/>
      <c r="AI1069" s="78"/>
      <c r="AJ1069" s="140"/>
      <c r="AK1069" s="185"/>
      <c r="AL1069" s="185"/>
      <c r="AM1069" s="185"/>
      <c r="AN1069" s="185"/>
      <c r="AO1069" s="185"/>
      <c r="AP1069" s="185"/>
      <c r="AQ1069" s="185"/>
      <c r="AR1069" s="185"/>
      <c r="AS1069" s="185"/>
      <c r="AT1069" s="185"/>
      <c r="AU1069" s="185"/>
      <c r="AV1069" s="185"/>
      <c r="AW1069" s="185"/>
      <c r="AX1069" s="185"/>
      <c r="AY1069" s="185"/>
      <c r="AZ1069" s="185"/>
      <c r="BA1069" s="185"/>
      <c r="BB1069" s="185"/>
      <c r="BC1069" s="185"/>
      <c r="BD1069" s="185"/>
      <c r="BE1069" s="185"/>
      <c r="BF1069" s="185"/>
      <c r="BG1069" s="185"/>
      <c r="BH1069" s="185"/>
      <c r="BI1069" s="185"/>
      <c r="BJ1069" s="185"/>
      <c r="BK1069" s="185"/>
      <c r="BL1069" s="185"/>
      <c r="BM1069" s="185"/>
      <c r="BN1069" s="185"/>
      <c r="BO1069" s="185"/>
      <c r="BP1069" s="185"/>
      <c r="BQ1069" s="185"/>
      <c r="BR1069" s="185"/>
      <c r="BS1069" s="185"/>
      <c r="BT1069" s="185"/>
      <c r="BU1069" s="185"/>
      <c r="BV1069" s="185"/>
      <c r="BW1069" s="185"/>
      <c r="BX1069" s="185"/>
      <c r="BY1069" s="185"/>
      <c r="BZ1069" s="185"/>
      <c r="CA1069" s="185"/>
      <c r="CB1069" s="185"/>
      <c r="CC1069" s="185"/>
      <c r="CD1069" s="185"/>
      <c r="CE1069" s="185"/>
      <c r="CF1069" s="185"/>
      <c r="CG1069" s="185"/>
      <c r="CH1069" s="185"/>
      <c r="CI1069" s="185"/>
      <c r="CJ1069" s="185"/>
      <c r="CK1069" s="185"/>
      <c r="CL1069" s="185"/>
      <c r="CM1069" s="185"/>
      <c r="CN1069" s="185"/>
      <c r="CO1069" s="185"/>
      <c r="CP1069" s="185"/>
      <c r="CQ1069" s="185"/>
      <c r="CR1069" s="185"/>
      <c r="CS1069" s="185"/>
      <c r="CT1069" s="185"/>
      <c r="CU1069" s="185"/>
      <c r="CV1069" s="194"/>
      <c r="CW1069" s="21"/>
      <c r="CX1069" s="196"/>
    </row>
    <row r="1070" spans="1:102" ht="15" customHeight="1" thickBot="1" x14ac:dyDescent="0.3">
      <c r="A1070" s="221"/>
      <c r="B1070" s="231"/>
      <c r="C1070" s="224"/>
      <c r="D1070" s="227"/>
      <c r="E1070" s="228"/>
      <c r="F1070" s="79" t="s">
        <v>45</v>
      </c>
      <c r="G1070" s="44"/>
      <c r="H1070" s="141"/>
      <c r="I1070" s="80"/>
      <c r="J1070" s="80"/>
      <c r="K1070" s="80"/>
      <c r="L1070" s="80"/>
      <c r="M1070" s="80"/>
      <c r="N1070" s="80"/>
      <c r="O1070" s="80"/>
      <c r="P1070" s="80"/>
      <c r="Q1070" s="80"/>
      <c r="R1070" s="80"/>
      <c r="S1070" s="80"/>
      <c r="T1070" s="80"/>
      <c r="U1070" s="80"/>
      <c r="V1070" s="80"/>
      <c r="W1070" s="80"/>
      <c r="X1070" s="80"/>
      <c r="Y1070" s="80"/>
      <c r="Z1070" s="80"/>
      <c r="AA1070" s="80"/>
      <c r="AB1070" s="80"/>
      <c r="AC1070" s="80"/>
      <c r="AD1070" s="80"/>
      <c r="AE1070" s="80"/>
      <c r="AF1070" s="80"/>
      <c r="AG1070" s="80"/>
      <c r="AH1070" s="80"/>
      <c r="AI1070" s="80"/>
      <c r="AJ1070" s="142"/>
      <c r="AK1070" s="186"/>
      <c r="AL1070" s="186"/>
      <c r="AM1070" s="186"/>
      <c r="AN1070" s="186"/>
      <c r="AO1070" s="186"/>
      <c r="AP1070" s="186"/>
      <c r="AQ1070" s="186"/>
      <c r="AR1070" s="186"/>
      <c r="AS1070" s="186"/>
      <c r="AT1070" s="186"/>
      <c r="AU1070" s="186"/>
      <c r="AV1070" s="186"/>
      <c r="AW1070" s="186"/>
      <c r="AX1070" s="186"/>
      <c r="AY1070" s="186"/>
      <c r="AZ1070" s="186"/>
      <c r="BA1070" s="186"/>
      <c r="BB1070" s="186"/>
      <c r="BC1070" s="186"/>
      <c r="BD1070" s="186"/>
      <c r="BE1070" s="186"/>
      <c r="BF1070" s="186"/>
      <c r="BG1070" s="186"/>
      <c r="BH1070" s="186"/>
      <c r="BI1070" s="186"/>
      <c r="BJ1070" s="186"/>
      <c r="BK1070" s="186"/>
      <c r="BL1070" s="186"/>
      <c r="BM1070" s="186"/>
      <c r="BN1070" s="186"/>
      <c r="BO1070" s="186"/>
      <c r="BP1070" s="186"/>
      <c r="BQ1070" s="186"/>
      <c r="BR1070" s="186"/>
      <c r="BS1070" s="186"/>
      <c r="BT1070" s="186"/>
      <c r="BU1070" s="186"/>
      <c r="BV1070" s="186"/>
      <c r="BW1070" s="186"/>
      <c r="BX1070" s="186"/>
      <c r="BY1070" s="186"/>
      <c r="BZ1070" s="186"/>
      <c r="CA1070" s="186"/>
      <c r="CB1070" s="186"/>
      <c r="CC1070" s="186"/>
      <c r="CD1070" s="186"/>
      <c r="CE1070" s="186"/>
      <c r="CF1070" s="186"/>
      <c r="CG1070" s="186"/>
      <c r="CH1070" s="186"/>
      <c r="CI1070" s="186"/>
      <c r="CJ1070" s="186"/>
      <c r="CK1070" s="186"/>
      <c r="CL1070" s="186"/>
      <c r="CM1070" s="186"/>
      <c r="CN1070" s="186"/>
      <c r="CO1070" s="186"/>
      <c r="CP1070" s="186"/>
      <c r="CQ1070" s="186"/>
      <c r="CR1070" s="186"/>
      <c r="CS1070" s="186"/>
      <c r="CT1070" s="186"/>
      <c r="CU1070" s="186"/>
      <c r="CV1070" s="195"/>
      <c r="CW1070" s="21"/>
      <c r="CX1070" s="196"/>
    </row>
    <row r="1071" spans="1:102" ht="15" customHeight="1" thickBot="1" x14ac:dyDescent="0.3">
      <c r="A1071" s="219"/>
      <c r="B1071" s="158" t="s">
        <v>15</v>
      </c>
      <c r="C1071" s="222"/>
      <c r="D1071" s="225"/>
      <c r="E1071" s="228"/>
      <c r="F1071" s="51" t="s">
        <v>16</v>
      </c>
      <c r="G1071" s="22" t="str">
        <f t="shared" ref="G1071" si="252">IF(COUNTIF(I1071:CV1074,"&gt;0"),"Yes","No")</f>
        <v>No</v>
      </c>
      <c r="H1071" s="126"/>
      <c r="I1071" s="113"/>
      <c r="J1071" s="112"/>
      <c r="K1071" s="112"/>
      <c r="L1071" s="112"/>
      <c r="M1071" s="112"/>
      <c r="N1071" s="113"/>
      <c r="O1071" s="113"/>
      <c r="P1071" s="113"/>
      <c r="Q1071" s="113"/>
      <c r="R1071" s="113"/>
      <c r="S1071" s="113"/>
      <c r="T1071" s="113"/>
      <c r="U1071" s="113"/>
      <c r="V1071" s="113"/>
      <c r="W1071" s="113"/>
      <c r="X1071" s="113"/>
      <c r="Y1071" s="113"/>
      <c r="Z1071" s="113"/>
      <c r="AA1071" s="113"/>
      <c r="AB1071" s="113"/>
      <c r="AC1071" s="113"/>
      <c r="AD1071" s="113"/>
      <c r="AE1071" s="113"/>
      <c r="AF1071" s="113"/>
      <c r="AG1071" s="113"/>
      <c r="AH1071" s="113"/>
      <c r="AI1071" s="113"/>
      <c r="AJ1071" s="127"/>
      <c r="AK1071" s="178"/>
      <c r="AL1071" s="178"/>
      <c r="AM1071" s="178"/>
      <c r="AN1071" s="178"/>
      <c r="AO1071" s="178"/>
      <c r="AP1071" s="178"/>
      <c r="AQ1071" s="178"/>
      <c r="AR1071" s="178"/>
      <c r="AS1071" s="178"/>
      <c r="AT1071" s="178"/>
      <c r="AU1071" s="178"/>
      <c r="AV1071" s="178"/>
      <c r="AW1071" s="178"/>
      <c r="AX1071" s="178"/>
      <c r="AY1071" s="178"/>
      <c r="AZ1071" s="178"/>
      <c r="BA1071" s="178"/>
      <c r="BB1071" s="178"/>
      <c r="BC1071" s="178"/>
      <c r="BD1071" s="178"/>
      <c r="BE1071" s="178"/>
      <c r="BF1071" s="178"/>
      <c r="BG1071" s="178"/>
      <c r="BH1071" s="178"/>
      <c r="BI1071" s="178"/>
      <c r="BJ1071" s="178"/>
      <c r="BK1071" s="178"/>
      <c r="BL1071" s="178"/>
      <c r="BM1071" s="178"/>
      <c r="BN1071" s="178"/>
      <c r="BO1071" s="178"/>
      <c r="BP1071" s="178"/>
      <c r="BQ1071" s="178"/>
      <c r="BR1071" s="178"/>
      <c r="BS1071" s="178"/>
      <c r="BT1071" s="178"/>
      <c r="BU1071" s="178"/>
      <c r="BV1071" s="178"/>
      <c r="BW1071" s="178"/>
      <c r="BX1071" s="178"/>
      <c r="BY1071" s="178"/>
      <c r="BZ1071" s="178"/>
      <c r="CA1071" s="178"/>
      <c r="CB1071" s="178"/>
      <c r="CC1071" s="178"/>
      <c r="CD1071" s="178"/>
      <c r="CE1071" s="178"/>
      <c r="CF1071" s="178"/>
      <c r="CG1071" s="178"/>
      <c r="CH1071" s="178"/>
      <c r="CI1071" s="178"/>
      <c r="CJ1071" s="178"/>
      <c r="CK1071" s="178"/>
      <c r="CL1071" s="178"/>
      <c r="CM1071" s="178"/>
      <c r="CN1071" s="178"/>
      <c r="CO1071" s="178"/>
      <c r="CP1071" s="178"/>
      <c r="CQ1071" s="178"/>
      <c r="CR1071" s="178"/>
      <c r="CS1071" s="178"/>
      <c r="CT1071" s="178"/>
      <c r="CU1071" s="178"/>
      <c r="CV1071" s="187"/>
      <c r="CW1071" s="21"/>
      <c r="CX1071" s="196"/>
    </row>
    <row r="1072" spans="1:102" ht="15" customHeight="1" thickBot="1" x14ac:dyDescent="0.3">
      <c r="A1072" s="220"/>
      <c r="B1072" s="159"/>
      <c r="C1072" s="223"/>
      <c r="D1072" s="226"/>
      <c r="E1072" s="228"/>
      <c r="F1072" s="29" t="s">
        <v>18</v>
      </c>
      <c r="G1072" s="44"/>
      <c r="H1072" s="126"/>
      <c r="I1072" s="27"/>
      <c r="J1072" s="110"/>
      <c r="K1072" s="110"/>
      <c r="L1072" s="110"/>
      <c r="M1072" s="110"/>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128"/>
      <c r="AK1072" s="179"/>
      <c r="AL1072" s="179"/>
      <c r="AM1072" s="179"/>
      <c r="AN1072" s="179"/>
      <c r="AO1072" s="179"/>
      <c r="AP1072" s="179"/>
      <c r="AQ1072" s="179"/>
      <c r="AR1072" s="179"/>
      <c r="AS1072" s="179"/>
      <c r="AT1072" s="179"/>
      <c r="AU1072" s="179"/>
      <c r="AV1072" s="179"/>
      <c r="AW1072" s="179"/>
      <c r="AX1072" s="179"/>
      <c r="AY1072" s="179"/>
      <c r="AZ1072" s="179"/>
      <c r="BA1072" s="179"/>
      <c r="BB1072" s="179"/>
      <c r="BC1072" s="179"/>
      <c r="BD1072" s="179"/>
      <c r="BE1072" s="179"/>
      <c r="BF1072" s="179"/>
      <c r="BG1072" s="179"/>
      <c r="BH1072" s="179"/>
      <c r="BI1072" s="179"/>
      <c r="BJ1072" s="179"/>
      <c r="BK1072" s="179"/>
      <c r="BL1072" s="179"/>
      <c r="BM1072" s="179"/>
      <c r="BN1072" s="179"/>
      <c r="BO1072" s="179"/>
      <c r="BP1072" s="179"/>
      <c r="BQ1072" s="179"/>
      <c r="BR1072" s="179"/>
      <c r="BS1072" s="179"/>
      <c r="BT1072" s="179"/>
      <c r="BU1072" s="179"/>
      <c r="BV1072" s="179"/>
      <c r="BW1072" s="179"/>
      <c r="BX1072" s="179"/>
      <c r="BY1072" s="179"/>
      <c r="BZ1072" s="179"/>
      <c r="CA1072" s="179"/>
      <c r="CB1072" s="179"/>
      <c r="CC1072" s="179"/>
      <c r="CD1072" s="179"/>
      <c r="CE1072" s="179"/>
      <c r="CF1072" s="179"/>
      <c r="CG1072" s="179"/>
      <c r="CH1072" s="179"/>
      <c r="CI1072" s="179"/>
      <c r="CJ1072" s="179"/>
      <c r="CK1072" s="179"/>
      <c r="CL1072" s="179"/>
      <c r="CM1072" s="179"/>
      <c r="CN1072" s="179"/>
      <c r="CO1072" s="179"/>
      <c r="CP1072" s="179"/>
      <c r="CQ1072" s="179"/>
      <c r="CR1072" s="179"/>
      <c r="CS1072" s="179"/>
      <c r="CT1072" s="179"/>
      <c r="CU1072" s="179"/>
      <c r="CV1072" s="188"/>
      <c r="CW1072" s="21"/>
      <c r="CX1072" s="196"/>
    </row>
    <row r="1073" spans="1:102" ht="15" customHeight="1" thickBot="1" x14ac:dyDescent="0.3">
      <c r="A1073" s="220"/>
      <c r="B1073" s="158" t="s">
        <v>19</v>
      </c>
      <c r="C1073" s="223"/>
      <c r="D1073" s="226"/>
      <c r="E1073" s="228"/>
      <c r="F1073" s="29" t="s">
        <v>20</v>
      </c>
      <c r="G1073" s="44"/>
      <c r="H1073" s="126"/>
      <c r="I1073" s="27"/>
      <c r="J1073" s="110"/>
      <c r="K1073" s="110"/>
      <c r="L1073" s="110"/>
      <c r="M1073" s="110"/>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128"/>
      <c r="AK1073" s="179"/>
      <c r="AL1073" s="179"/>
      <c r="AM1073" s="179"/>
      <c r="AN1073" s="179"/>
      <c r="AO1073" s="179"/>
      <c r="AP1073" s="179"/>
      <c r="AQ1073" s="179"/>
      <c r="AR1073" s="179"/>
      <c r="AS1073" s="179"/>
      <c r="AT1073" s="179"/>
      <c r="AU1073" s="179"/>
      <c r="AV1073" s="179"/>
      <c r="AW1073" s="179"/>
      <c r="AX1073" s="179"/>
      <c r="AY1073" s="179"/>
      <c r="AZ1073" s="179"/>
      <c r="BA1073" s="179"/>
      <c r="BB1073" s="179"/>
      <c r="BC1073" s="179"/>
      <c r="BD1073" s="179"/>
      <c r="BE1073" s="179"/>
      <c r="BF1073" s="179"/>
      <c r="BG1073" s="179"/>
      <c r="BH1073" s="179"/>
      <c r="BI1073" s="179"/>
      <c r="BJ1073" s="179"/>
      <c r="BK1073" s="179"/>
      <c r="BL1073" s="179"/>
      <c r="BM1073" s="179"/>
      <c r="BN1073" s="179"/>
      <c r="BO1073" s="179"/>
      <c r="BP1073" s="179"/>
      <c r="BQ1073" s="179"/>
      <c r="BR1073" s="179"/>
      <c r="BS1073" s="179"/>
      <c r="BT1073" s="179"/>
      <c r="BU1073" s="179"/>
      <c r="BV1073" s="179"/>
      <c r="BW1073" s="179"/>
      <c r="BX1073" s="179"/>
      <c r="BY1073" s="179"/>
      <c r="BZ1073" s="179"/>
      <c r="CA1073" s="179"/>
      <c r="CB1073" s="179"/>
      <c r="CC1073" s="179"/>
      <c r="CD1073" s="179"/>
      <c r="CE1073" s="179"/>
      <c r="CF1073" s="179"/>
      <c r="CG1073" s="179"/>
      <c r="CH1073" s="179"/>
      <c r="CI1073" s="179"/>
      <c r="CJ1073" s="179"/>
      <c r="CK1073" s="179"/>
      <c r="CL1073" s="179"/>
      <c r="CM1073" s="179"/>
      <c r="CN1073" s="179"/>
      <c r="CO1073" s="179"/>
      <c r="CP1073" s="179"/>
      <c r="CQ1073" s="179"/>
      <c r="CR1073" s="179"/>
      <c r="CS1073" s="179"/>
      <c r="CT1073" s="179"/>
      <c r="CU1073" s="179"/>
      <c r="CV1073" s="188"/>
      <c r="CW1073" s="21"/>
      <c r="CX1073" s="196"/>
    </row>
    <row r="1074" spans="1:102" ht="15" customHeight="1" thickBot="1" x14ac:dyDescent="0.3">
      <c r="A1074" s="220"/>
      <c r="B1074" s="160"/>
      <c r="C1074" s="223"/>
      <c r="D1074" s="226"/>
      <c r="E1074" s="228"/>
      <c r="F1074" s="29" t="s">
        <v>21</v>
      </c>
      <c r="G1074" s="44"/>
      <c r="H1074" s="126"/>
      <c r="I1074" s="27"/>
      <c r="J1074" s="110"/>
      <c r="K1074" s="110"/>
      <c r="L1074" s="110"/>
      <c r="M1074" s="110"/>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128"/>
      <c r="AK1074" s="179"/>
      <c r="AL1074" s="179"/>
      <c r="AM1074" s="179"/>
      <c r="AN1074" s="179"/>
      <c r="AO1074" s="179"/>
      <c r="AP1074" s="179"/>
      <c r="AQ1074" s="179"/>
      <c r="AR1074" s="179"/>
      <c r="AS1074" s="179"/>
      <c r="AT1074" s="179"/>
      <c r="AU1074" s="179"/>
      <c r="AV1074" s="179"/>
      <c r="AW1074" s="179"/>
      <c r="AX1074" s="179"/>
      <c r="AY1074" s="179"/>
      <c r="AZ1074" s="179"/>
      <c r="BA1074" s="179"/>
      <c r="BB1074" s="179"/>
      <c r="BC1074" s="179"/>
      <c r="BD1074" s="179"/>
      <c r="BE1074" s="179"/>
      <c r="BF1074" s="179"/>
      <c r="BG1074" s="179"/>
      <c r="BH1074" s="179"/>
      <c r="BI1074" s="179"/>
      <c r="BJ1074" s="179"/>
      <c r="BK1074" s="179"/>
      <c r="BL1074" s="179"/>
      <c r="BM1074" s="179"/>
      <c r="BN1074" s="179"/>
      <c r="BO1074" s="179"/>
      <c r="BP1074" s="179"/>
      <c r="BQ1074" s="179"/>
      <c r="BR1074" s="179"/>
      <c r="BS1074" s="179"/>
      <c r="BT1074" s="179"/>
      <c r="BU1074" s="179"/>
      <c r="BV1074" s="179"/>
      <c r="BW1074" s="179"/>
      <c r="BX1074" s="179"/>
      <c r="BY1074" s="179"/>
      <c r="BZ1074" s="179"/>
      <c r="CA1074" s="179"/>
      <c r="CB1074" s="179"/>
      <c r="CC1074" s="179"/>
      <c r="CD1074" s="179"/>
      <c r="CE1074" s="179"/>
      <c r="CF1074" s="179"/>
      <c r="CG1074" s="179"/>
      <c r="CH1074" s="179"/>
      <c r="CI1074" s="179"/>
      <c r="CJ1074" s="179"/>
      <c r="CK1074" s="179"/>
      <c r="CL1074" s="179"/>
      <c r="CM1074" s="179"/>
      <c r="CN1074" s="179"/>
      <c r="CO1074" s="179"/>
      <c r="CP1074" s="179"/>
      <c r="CQ1074" s="179"/>
      <c r="CR1074" s="179"/>
      <c r="CS1074" s="179"/>
      <c r="CT1074" s="179"/>
      <c r="CU1074" s="179"/>
      <c r="CV1074" s="188"/>
      <c r="CW1074" s="21"/>
      <c r="CX1074" s="196"/>
    </row>
    <row r="1075" spans="1:102" ht="15" customHeight="1" x14ac:dyDescent="0.25">
      <c r="A1075" s="220"/>
      <c r="B1075" s="229"/>
      <c r="C1075" s="223"/>
      <c r="D1075" s="226"/>
      <c r="E1075" s="228"/>
      <c r="F1075" s="30" t="s">
        <v>22</v>
      </c>
      <c r="G1075" s="129" t="str">
        <f t="shared" ref="G1075" si="253">IF(COUNTIF(I1075:CV1078,"&gt;0"),"Yes","No")</f>
        <v>No</v>
      </c>
      <c r="H1075" s="129"/>
      <c r="I1075" s="28"/>
      <c r="J1075" s="111"/>
      <c r="K1075" s="111"/>
      <c r="L1075" s="111"/>
      <c r="M1075" s="111"/>
      <c r="N1075" s="28"/>
      <c r="O1075" s="28"/>
      <c r="P1075" s="28"/>
      <c r="Q1075" s="28"/>
      <c r="R1075" s="28"/>
      <c r="S1075" s="28"/>
      <c r="T1075" s="28"/>
      <c r="U1075" s="28"/>
      <c r="V1075" s="28"/>
      <c r="W1075" s="28"/>
      <c r="X1075" s="28"/>
      <c r="Y1075" s="28"/>
      <c r="Z1075" s="28"/>
      <c r="AA1075" s="28"/>
      <c r="AB1075" s="28"/>
      <c r="AC1075" s="28"/>
      <c r="AD1075" s="28"/>
      <c r="AE1075" s="28"/>
      <c r="AF1075" s="28"/>
      <c r="AG1075" s="28"/>
      <c r="AH1075" s="28"/>
      <c r="AI1075" s="28"/>
      <c r="AJ1075" s="130"/>
      <c r="AK1075" s="180"/>
      <c r="AL1075" s="180"/>
      <c r="AM1075" s="180"/>
      <c r="AN1075" s="180"/>
      <c r="AO1075" s="180"/>
      <c r="AP1075" s="180"/>
      <c r="AQ1075" s="180"/>
      <c r="AR1075" s="180"/>
      <c r="AS1075" s="180"/>
      <c r="AT1075" s="180"/>
      <c r="AU1075" s="180"/>
      <c r="AV1075" s="180"/>
      <c r="AW1075" s="180"/>
      <c r="AX1075" s="180"/>
      <c r="AY1075" s="180"/>
      <c r="AZ1075" s="180"/>
      <c r="BA1075" s="180"/>
      <c r="BB1075" s="180"/>
      <c r="BC1075" s="180"/>
      <c r="BD1075" s="180"/>
      <c r="BE1075" s="180"/>
      <c r="BF1075" s="180"/>
      <c r="BG1075" s="180"/>
      <c r="BH1075" s="180"/>
      <c r="BI1075" s="180"/>
      <c r="BJ1075" s="180"/>
      <c r="BK1075" s="180"/>
      <c r="BL1075" s="180"/>
      <c r="BM1075" s="180"/>
      <c r="BN1075" s="180"/>
      <c r="BO1075" s="180"/>
      <c r="BP1075" s="180"/>
      <c r="BQ1075" s="180"/>
      <c r="BR1075" s="180"/>
      <c r="BS1075" s="180"/>
      <c r="BT1075" s="180"/>
      <c r="BU1075" s="180"/>
      <c r="BV1075" s="180"/>
      <c r="BW1075" s="180"/>
      <c r="BX1075" s="180"/>
      <c r="BY1075" s="180"/>
      <c r="BZ1075" s="180"/>
      <c r="CA1075" s="180"/>
      <c r="CB1075" s="180"/>
      <c r="CC1075" s="180"/>
      <c r="CD1075" s="180"/>
      <c r="CE1075" s="180"/>
      <c r="CF1075" s="180"/>
      <c r="CG1075" s="180"/>
      <c r="CH1075" s="180"/>
      <c r="CI1075" s="180"/>
      <c r="CJ1075" s="180"/>
      <c r="CK1075" s="180"/>
      <c r="CL1075" s="180"/>
      <c r="CM1075" s="180"/>
      <c r="CN1075" s="180"/>
      <c r="CO1075" s="180"/>
      <c r="CP1075" s="180"/>
      <c r="CQ1075" s="180"/>
      <c r="CR1075" s="180"/>
      <c r="CS1075" s="180"/>
      <c r="CT1075" s="180"/>
      <c r="CU1075" s="180"/>
      <c r="CV1075" s="189"/>
      <c r="CW1075" s="21"/>
      <c r="CX1075" s="196"/>
    </row>
    <row r="1076" spans="1:102" ht="15" customHeight="1" x14ac:dyDescent="0.25">
      <c r="A1076" s="220"/>
      <c r="B1076" s="230"/>
      <c r="C1076" s="223"/>
      <c r="D1076" s="226"/>
      <c r="E1076" s="228"/>
      <c r="F1076" s="30" t="s">
        <v>23</v>
      </c>
      <c r="G1076" s="44"/>
      <c r="H1076" s="129"/>
      <c r="I1076" s="28"/>
      <c r="J1076" s="111"/>
      <c r="K1076" s="111"/>
      <c r="L1076" s="111"/>
      <c r="M1076" s="111"/>
      <c r="N1076" s="28"/>
      <c r="O1076" s="28"/>
      <c r="P1076" s="28"/>
      <c r="Q1076" s="28"/>
      <c r="R1076" s="28"/>
      <c r="S1076" s="28"/>
      <c r="T1076" s="28"/>
      <c r="U1076" s="28"/>
      <c r="V1076" s="28"/>
      <c r="W1076" s="28"/>
      <c r="X1076" s="28"/>
      <c r="Y1076" s="28"/>
      <c r="Z1076" s="28"/>
      <c r="AA1076" s="28"/>
      <c r="AB1076" s="28"/>
      <c r="AC1076" s="28"/>
      <c r="AD1076" s="28"/>
      <c r="AE1076" s="28"/>
      <c r="AF1076" s="28"/>
      <c r="AG1076" s="28"/>
      <c r="AH1076" s="28"/>
      <c r="AI1076" s="28"/>
      <c r="AJ1076" s="130"/>
      <c r="AK1076" s="180"/>
      <c r="AL1076" s="180"/>
      <c r="AM1076" s="180"/>
      <c r="AN1076" s="180"/>
      <c r="AO1076" s="180"/>
      <c r="AP1076" s="180"/>
      <c r="AQ1076" s="180"/>
      <c r="AR1076" s="180"/>
      <c r="AS1076" s="180"/>
      <c r="AT1076" s="180"/>
      <c r="AU1076" s="180"/>
      <c r="AV1076" s="180"/>
      <c r="AW1076" s="180"/>
      <c r="AX1076" s="180"/>
      <c r="AY1076" s="180"/>
      <c r="AZ1076" s="180"/>
      <c r="BA1076" s="180"/>
      <c r="BB1076" s="180"/>
      <c r="BC1076" s="180"/>
      <c r="BD1076" s="180"/>
      <c r="BE1076" s="180"/>
      <c r="BF1076" s="180"/>
      <c r="BG1076" s="180"/>
      <c r="BH1076" s="180"/>
      <c r="BI1076" s="180"/>
      <c r="BJ1076" s="180"/>
      <c r="BK1076" s="180"/>
      <c r="BL1076" s="180"/>
      <c r="BM1076" s="180"/>
      <c r="BN1076" s="180"/>
      <c r="BO1076" s="180"/>
      <c r="BP1076" s="180"/>
      <c r="BQ1076" s="180"/>
      <c r="BR1076" s="180"/>
      <c r="BS1076" s="180"/>
      <c r="BT1076" s="180"/>
      <c r="BU1076" s="180"/>
      <c r="BV1076" s="180"/>
      <c r="BW1076" s="180"/>
      <c r="BX1076" s="180"/>
      <c r="BY1076" s="180"/>
      <c r="BZ1076" s="180"/>
      <c r="CA1076" s="180"/>
      <c r="CB1076" s="180"/>
      <c r="CC1076" s="180"/>
      <c r="CD1076" s="180"/>
      <c r="CE1076" s="180"/>
      <c r="CF1076" s="180"/>
      <c r="CG1076" s="180"/>
      <c r="CH1076" s="180"/>
      <c r="CI1076" s="180"/>
      <c r="CJ1076" s="180"/>
      <c r="CK1076" s="180"/>
      <c r="CL1076" s="180"/>
      <c r="CM1076" s="180"/>
      <c r="CN1076" s="180"/>
      <c r="CO1076" s="180"/>
      <c r="CP1076" s="180"/>
      <c r="CQ1076" s="180"/>
      <c r="CR1076" s="180"/>
      <c r="CS1076" s="180"/>
      <c r="CT1076" s="180"/>
      <c r="CU1076" s="180"/>
      <c r="CV1076" s="189"/>
      <c r="CW1076" s="21"/>
      <c r="CX1076" s="196"/>
    </row>
    <row r="1077" spans="1:102" ht="15" customHeight="1" x14ac:dyDescent="0.25">
      <c r="A1077" s="220"/>
      <c r="B1077" s="230"/>
      <c r="C1077" s="223"/>
      <c r="D1077" s="226"/>
      <c r="E1077" s="228"/>
      <c r="F1077" s="30" t="s">
        <v>24</v>
      </c>
      <c r="G1077" s="44"/>
      <c r="H1077" s="129"/>
      <c r="I1077" s="28"/>
      <c r="J1077" s="111"/>
      <c r="K1077" s="111"/>
      <c r="L1077" s="111"/>
      <c r="M1077" s="111"/>
      <c r="N1077" s="28"/>
      <c r="O1077" s="28"/>
      <c r="P1077" s="28"/>
      <c r="Q1077" s="28"/>
      <c r="R1077" s="28"/>
      <c r="S1077" s="28"/>
      <c r="T1077" s="28"/>
      <c r="U1077" s="28"/>
      <c r="V1077" s="28"/>
      <c r="W1077" s="28"/>
      <c r="X1077" s="28"/>
      <c r="Y1077" s="28"/>
      <c r="Z1077" s="28"/>
      <c r="AA1077" s="28"/>
      <c r="AB1077" s="28"/>
      <c r="AC1077" s="28"/>
      <c r="AD1077" s="28"/>
      <c r="AE1077" s="28"/>
      <c r="AF1077" s="28"/>
      <c r="AG1077" s="28"/>
      <c r="AH1077" s="28"/>
      <c r="AI1077" s="28"/>
      <c r="AJ1077" s="130"/>
      <c r="AK1077" s="180"/>
      <c r="AL1077" s="180"/>
      <c r="AM1077" s="180"/>
      <c r="AN1077" s="180"/>
      <c r="AO1077" s="180"/>
      <c r="AP1077" s="180"/>
      <c r="AQ1077" s="180"/>
      <c r="AR1077" s="180"/>
      <c r="AS1077" s="180"/>
      <c r="AT1077" s="180"/>
      <c r="AU1077" s="180"/>
      <c r="AV1077" s="180"/>
      <c r="AW1077" s="180"/>
      <c r="AX1077" s="180"/>
      <c r="AY1077" s="180"/>
      <c r="AZ1077" s="180"/>
      <c r="BA1077" s="180"/>
      <c r="BB1077" s="180"/>
      <c r="BC1077" s="180"/>
      <c r="BD1077" s="180"/>
      <c r="BE1077" s="180"/>
      <c r="BF1077" s="180"/>
      <c r="BG1077" s="180"/>
      <c r="BH1077" s="180"/>
      <c r="BI1077" s="180"/>
      <c r="BJ1077" s="180"/>
      <c r="BK1077" s="180"/>
      <c r="BL1077" s="180"/>
      <c r="BM1077" s="180"/>
      <c r="BN1077" s="180"/>
      <c r="BO1077" s="180"/>
      <c r="BP1077" s="180"/>
      <c r="BQ1077" s="180"/>
      <c r="BR1077" s="180"/>
      <c r="BS1077" s="180"/>
      <c r="BT1077" s="180"/>
      <c r="BU1077" s="180"/>
      <c r="BV1077" s="180"/>
      <c r="BW1077" s="180"/>
      <c r="BX1077" s="180"/>
      <c r="BY1077" s="180"/>
      <c r="BZ1077" s="180"/>
      <c r="CA1077" s="180"/>
      <c r="CB1077" s="180"/>
      <c r="CC1077" s="180"/>
      <c r="CD1077" s="180"/>
      <c r="CE1077" s="180"/>
      <c r="CF1077" s="180"/>
      <c r="CG1077" s="180"/>
      <c r="CH1077" s="180"/>
      <c r="CI1077" s="180"/>
      <c r="CJ1077" s="180"/>
      <c r="CK1077" s="180"/>
      <c r="CL1077" s="180"/>
      <c r="CM1077" s="180"/>
      <c r="CN1077" s="180"/>
      <c r="CO1077" s="180"/>
      <c r="CP1077" s="180"/>
      <c r="CQ1077" s="180"/>
      <c r="CR1077" s="180"/>
      <c r="CS1077" s="180"/>
      <c r="CT1077" s="180"/>
      <c r="CU1077" s="180"/>
      <c r="CV1077" s="189"/>
      <c r="CW1077" s="21"/>
      <c r="CX1077" s="196"/>
    </row>
    <row r="1078" spans="1:102" ht="15" customHeight="1" x14ac:dyDescent="0.25">
      <c r="A1078" s="220"/>
      <c r="B1078" s="230"/>
      <c r="C1078" s="223"/>
      <c r="D1078" s="226"/>
      <c r="E1078" s="228"/>
      <c r="F1078" s="30" t="s">
        <v>25</v>
      </c>
      <c r="G1078" s="44"/>
      <c r="H1078" s="129"/>
      <c r="I1078" s="28"/>
      <c r="J1078" s="111"/>
      <c r="K1078" s="111"/>
      <c r="L1078" s="111"/>
      <c r="M1078" s="111"/>
      <c r="N1078" s="28"/>
      <c r="O1078" s="28"/>
      <c r="P1078" s="28"/>
      <c r="Q1078" s="28"/>
      <c r="R1078" s="28"/>
      <c r="S1078" s="28"/>
      <c r="T1078" s="28"/>
      <c r="U1078" s="28"/>
      <c r="V1078" s="28"/>
      <c r="W1078" s="28"/>
      <c r="X1078" s="28"/>
      <c r="Y1078" s="28"/>
      <c r="Z1078" s="28"/>
      <c r="AA1078" s="28"/>
      <c r="AB1078" s="28"/>
      <c r="AC1078" s="28"/>
      <c r="AD1078" s="28"/>
      <c r="AE1078" s="28"/>
      <c r="AF1078" s="28"/>
      <c r="AG1078" s="28"/>
      <c r="AH1078" s="28"/>
      <c r="AI1078" s="28"/>
      <c r="AJ1078" s="130"/>
      <c r="AK1078" s="180"/>
      <c r="AL1078" s="180"/>
      <c r="AM1078" s="180"/>
      <c r="AN1078" s="180"/>
      <c r="AO1078" s="180"/>
      <c r="AP1078" s="180"/>
      <c r="AQ1078" s="180"/>
      <c r="AR1078" s="180"/>
      <c r="AS1078" s="180"/>
      <c r="AT1078" s="180"/>
      <c r="AU1078" s="180"/>
      <c r="AV1078" s="180"/>
      <c r="AW1078" s="180"/>
      <c r="AX1078" s="180"/>
      <c r="AY1078" s="180"/>
      <c r="AZ1078" s="180"/>
      <c r="BA1078" s="180"/>
      <c r="BB1078" s="180"/>
      <c r="BC1078" s="180"/>
      <c r="BD1078" s="180"/>
      <c r="BE1078" s="180"/>
      <c r="BF1078" s="180"/>
      <c r="BG1078" s="180"/>
      <c r="BH1078" s="180"/>
      <c r="BI1078" s="180"/>
      <c r="BJ1078" s="180"/>
      <c r="BK1078" s="180"/>
      <c r="BL1078" s="180"/>
      <c r="BM1078" s="180"/>
      <c r="BN1078" s="180"/>
      <c r="BO1078" s="180"/>
      <c r="BP1078" s="180"/>
      <c r="BQ1078" s="180"/>
      <c r="BR1078" s="180"/>
      <c r="BS1078" s="180"/>
      <c r="BT1078" s="180"/>
      <c r="BU1078" s="180"/>
      <c r="BV1078" s="180"/>
      <c r="BW1078" s="180"/>
      <c r="BX1078" s="180"/>
      <c r="BY1078" s="180"/>
      <c r="BZ1078" s="180"/>
      <c r="CA1078" s="180"/>
      <c r="CB1078" s="180"/>
      <c r="CC1078" s="180"/>
      <c r="CD1078" s="180"/>
      <c r="CE1078" s="180"/>
      <c r="CF1078" s="180"/>
      <c r="CG1078" s="180"/>
      <c r="CH1078" s="180"/>
      <c r="CI1078" s="180"/>
      <c r="CJ1078" s="180"/>
      <c r="CK1078" s="180"/>
      <c r="CL1078" s="180"/>
      <c r="CM1078" s="180"/>
      <c r="CN1078" s="180"/>
      <c r="CO1078" s="180"/>
      <c r="CP1078" s="180"/>
      <c r="CQ1078" s="180"/>
      <c r="CR1078" s="180"/>
      <c r="CS1078" s="180"/>
      <c r="CT1078" s="180"/>
      <c r="CU1078" s="180"/>
      <c r="CV1078" s="189"/>
      <c r="CW1078" s="21"/>
      <c r="CX1078" s="196"/>
    </row>
    <row r="1079" spans="1:102" ht="15" customHeight="1" x14ac:dyDescent="0.25">
      <c r="A1079" s="220"/>
      <c r="B1079" s="230"/>
      <c r="C1079" s="223"/>
      <c r="D1079" s="226"/>
      <c r="E1079" s="228"/>
      <c r="F1079" s="31" t="s">
        <v>26</v>
      </c>
      <c r="G1079" s="129" t="str">
        <f t="shared" ref="G1079" si="254">IF(COUNTIF(I1079:CV1082,"&gt;0"),"Yes","No")</f>
        <v>No</v>
      </c>
      <c r="H1079" s="131"/>
      <c r="I1079" s="109"/>
      <c r="J1079" s="109"/>
      <c r="K1079" s="109"/>
      <c r="L1079" s="109"/>
      <c r="M1079" s="109"/>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132"/>
      <c r="AK1079" s="181"/>
      <c r="AL1079" s="181"/>
      <c r="AM1079" s="181"/>
      <c r="AN1079" s="181"/>
      <c r="AO1079" s="181"/>
      <c r="AP1079" s="181"/>
      <c r="AQ1079" s="181"/>
      <c r="AR1079" s="181"/>
      <c r="AS1079" s="181"/>
      <c r="AT1079" s="181"/>
      <c r="AU1079" s="181"/>
      <c r="AV1079" s="181"/>
      <c r="AW1079" s="181"/>
      <c r="AX1079" s="181"/>
      <c r="AY1079" s="181"/>
      <c r="AZ1079" s="181"/>
      <c r="BA1079" s="181"/>
      <c r="BB1079" s="181"/>
      <c r="BC1079" s="181"/>
      <c r="BD1079" s="181"/>
      <c r="BE1079" s="181"/>
      <c r="BF1079" s="181"/>
      <c r="BG1079" s="181"/>
      <c r="BH1079" s="181"/>
      <c r="BI1079" s="181"/>
      <c r="BJ1079" s="181"/>
      <c r="BK1079" s="181"/>
      <c r="BL1079" s="181"/>
      <c r="BM1079" s="181"/>
      <c r="BN1079" s="181"/>
      <c r="BO1079" s="181"/>
      <c r="BP1079" s="181"/>
      <c r="BQ1079" s="181"/>
      <c r="BR1079" s="181"/>
      <c r="BS1079" s="181"/>
      <c r="BT1079" s="181"/>
      <c r="BU1079" s="181"/>
      <c r="BV1079" s="181"/>
      <c r="BW1079" s="181"/>
      <c r="BX1079" s="181"/>
      <c r="BY1079" s="181"/>
      <c r="BZ1079" s="181"/>
      <c r="CA1079" s="181"/>
      <c r="CB1079" s="181"/>
      <c r="CC1079" s="181"/>
      <c r="CD1079" s="181"/>
      <c r="CE1079" s="181"/>
      <c r="CF1079" s="181"/>
      <c r="CG1079" s="181"/>
      <c r="CH1079" s="181"/>
      <c r="CI1079" s="181"/>
      <c r="CJ1079" s="181"/>
      <c r="CK1079" s="181"/>
      <c r="CL1079" s="181"/>
      <c r="CM1079" s="181"/>
      <c r="CN1079" s="181"/>
      <c r="CO1079" s="181"/>
      <c r="CP1079" s="181"/>
      <c r="CQ1079" s="181"/>
      <c r="CR1079" s="181"/>
      <c r="CS1079" s="181"/>
      <c r="CT1079" s="181"/>
      <c r="CU1079" s="181"/>
      <c r="CV1079" s="190"/>
      <c r="CW1079" s="21"/>
      <c r="CX1079" s="196"/>
    </row>
    <row r="1080" spans="1:102" ht="15" customHeight="1" x14ac:dyDescent="0.25">
      <c r="A1080" s="220"/>
      <c r="B1080" s="230"/>
      <c r="C1080" s="223"/>
      <c r="D1080" s="226"/>
      <c r="E1080" s="228"/>
      <c r="F1080" s="31" t="s">
        <v>27</v>
      </c>
      <c r="G1080" s="44"/>
      <c r="H1080" s="131"/>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132"/>
      <c r="AK1080" s="181"/>
      <c r="AL1080" s="181"/>
      <c r="AM1080" s="181"/>
      <c r="AN1080" s="181"/>
      <c r="AO1080" s="181"/>
      <c r="AP1080" s="181"/>
      <c r="AQ1080" s="181"/>
      <c r="AR1080" s="181"/>
      <c r="AS1080" s="181"/>
      <c r="AT1080" s="181"/>
      <c r="AU1080" s="181"/>
      <c r="AV1080" s="181"/>
      <c r="AW1080" s="181"/>
      <c r="AX1080" s="181"/>
      <c r="AY1080" s="181"/>
      <c r="AZ1080" s="181"/>
      <c r="BA1080" s="181"/>
      <c r="BB1080" s="181"/>
      <c r="BC1080" s="181"/>
      <c r="BD1080" s="181"/>
      <c r="BE1080" s="181"/>
      <c r="BF1080" s="181"/>
      <c r="BG1080" s="181"/>
      <c r="BH1080" s="181"/>
      <c r="BI1080" s="181"/>
      <c r="BJ1080" s="181"/>
      <c r="BK1080" s="181"/>
      <c r="BL1080" s="181"/>
      <c r="BM1080" s="181"/>
      <c r="BN1080" s="181"/>
      <c r="BO1080" s="181"/>
      <c r="BP1080" s="181"/>
      <c r="BQ1080" s="181"/>
      <c r="BR1080" s="181"/>
      <c r="BS1080" s="181"/>
      <c r="BT1080" s="181"/>
      <c r="BU1080" s="181"/>
      <c r="BV1080" s="181"/>
      <c r="BW1080" s="181"/>
      <c r="BX1080" s="181"/>
      <c r="BY1080" s="181"/>
      <c r="BZ1080" s="181"/>
      <c r="CA1080" s="181"/>
      <c r="CB1080" s="181"/>
      <c r="CC1080" s="181"/>
      <c r="CD1080" s="181"/>
      <c r="CE1080" s="181"/>
      <c r="CF1080" s="181"/>
      <c r="CG1080" s="181"/>
      <c r="CH1080" s="181"/>
      <c r="CI1080" s="181"/>
      <c r="CJ1080" s="181"/>
      <c r="CK1080" s="181"/>
      <c r="CL1080" s="181"/>
      <c r="CM1080" s="181"/>
      <c r="CN1080" s="181"/>
      <c r="CO1080" s="181"/>
      <c r="CP1080" s="181"/>
      <c r="CQ1080" s="181"/>
      <c r="CR1080" s="181"/>
      <c r="CS1080" s="181"/>
      <c r="CT1080" s="181"/>
      <c r="CU1080" s="181"/>
      <c r="CV1080" s="190"/>
      <c r="CW1080" s="21"/>
      <c r="CX1080" s="196"/>
    </row>
    <row r="1081" spans="1:102" ht="15" customHeight="1" x14ac:dyDescent="0.25">
      <c r="A1081" s="220"/>
      <c r="B1081" s="230"/>
      <c r="C1081" s="223"/>
      <c r="D1081" s="226"/>
      <c r="E1081" s="228"/>
      <c r="F1081" s="31" t="s">
        <v>28</v>
      </c>
      <c r="G1081" s="44"/>
      <c r="H1081" s="131"/>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132"/>
      <c r="AK1081" s="181"/>
      <c r="AL1081" s="181"/>
      <c r="AM1081" s="181"/>
      <c r="AN1081" s="181"/>
      <c r="AO1081" s="181"/>
      <c r="AP1081" s="181"/>
      <c r="AQ1081" s="181"/>
      <c r="AR1081" s="181"/>
      <c r="AS1081" s="181"/>
      <c r="AT1081" s="181"/>
      <c r="AU1081" s="181"/>
      <c r="AV1081" s="181"/>
      <c r="AW1081" s="181"/>
      <c r="AX1081" s="181"/>
      <c r="AY1081" s="181"/>
      <c r="AZ1081" s="181"/>
      <c r="BA1081" s="181"/>
      <c r="BB1081" s="181"/>
      <c r="BC1081" s="181"/>
      <c r="BD1081" s="181"/>
      <c r="BE1081" s="181"/>
      <c r="BF1081" s="181"/>
      <c r="BG1081" s="181"/>
      <c r="BH1081" s="181"/>
      <c r="BI1081" s="181"/>
      <c r="BJ1081" s="181"/>
      <c r="BK1081" s="181"/>
      <c r="BL1081" s="181"/>
      <c r="BM1081" s="181"/>
      <c r="BN1081" s="181"/>
      <c r="BO1081" s="181"/>
      <c r="BP1081" s="181"/>
      <c r="BQ1081" s="181"/>
      <c r="BR1081" s="181"/>
      <c r="BS1081" s="181"/>
      <c r="BT1081" s="181"/>
      <c r="BU1081" s="181"/>
      <c r="BV1081" s="181"/>
      <c r="BW1081" s="181"/>
      <c r="BX1081" s="181"/>
      <c r="BY1081" s="181"/>
      <c r="BZ1081" s="181"/>
      <c r="CA1081" s="181"/>
      <c r="CB1081" s="181"/>
      <c r="CC1081" s="181"/>
      <c r="CD1081" s="181"/>
      <c r="CE1081" s="181"/>
      <c r="CF1081" s="181"/>
      <c r="CG1081" s="181"/>
      <c r="CH1081" s="181"/>
      <c r="CI1081" s="181"/>
      <c r="CJ1081" s="181"/>
      <c r="CK1081" s="181"/>
      <c r="CL1081" s="181"/>
      <c r="CM1081" s="181"/>
      <c r="CN1081" s="181"/>
      <c r="CO1081" s="181"/>
      <c r="CP1081" s="181"/>
      <c r="CQ1081" s="181"/>
      <c r="CR1081" s="181"/>
      <c r="CS1081" s="181"/>
      <c r="CT1081" s="181"/>
      <c r="CU1081" s="181"/>
      <c r="CV1081" s="190"/>
      <c r="CW1081" s="21"/>
      <c r="CX1081" s="196"/>
    </row>
    <row r="1082" spans="1:102" ht="15" customHeight="1" x14ac:dyDescent="0.25">
      <c r="A1082" s="220"/>
      <c r="B1082" s="230"/>
      <c r="C1082" s="223"/>
      <c r="D1082" s="226"/>
      <c r="E1082" s="228"/>
      <c r="F1082" s="31" t="s">
        <v>29</v>
      </c>
      <c r="G1082" s="44"/>
      <c r="H1082" s="131"/>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132"/>
      <c r="AK1082" s="181"/>
      <c r="AL1082" s="181"/>
      <c r="AM1082" s="181"/>
      <c r="AN1082" s="181"/>
      <c r="AO1082" s="181"/>
      <c r="AP1082" s="181"/>
      <c r="AQ1082" s="181"/>
      <c r="AR1082" s="181"/>
      <c r="AS1082" s="181"/>
      <c r="AT1082" s="181"/>
      <c r="AU1082" s="181"/>
      <c r="AV1082" s="181"/>
      <c r="AW1082" s="181"/>
      <c r="AX1082" s="181"/>
      <c r="AY1082" s="181"/>
      <c r="AZ1082" s="181"/>
      <c r="BA1082" s="181"/>
      <c r="BB1082" s="181"/>
      <c r="BC1082" s="181"/>
      <c r="BD1082" s="181"/>
      <c r="BE1082" s="181"/>
      <c r="BF1082" s="181"/>
      <c r="BG1082" s="181"/>
      <c r="BH1082" s="181"/>
      <c r="BI1082" s="181"/>
      <c r="BJ1082" s="181"/>
      <c r="BK1082" s="181"/>
      <c r="BL1082" s="181"/>
      <c r="BM1082" s="181"/>
      <c r="BN1082" s="181"/>
      <c r="BO1082" s="181"/>
      <c r="BP1082" s="181"/>
      <c r="BQ1082" s="181"/>
      <c r="BR1082" s="181"/>
      <c r="BS1082" s="181"/>
      <c r="BT1082" s="181"/>
      <c r="BU1082" s="181"/>
      <c r="BV1082" s="181"/>
      <c r="BW1082" s="181"/>
      <c r="BX1082" s="181"/>
      <c r="BY1082" s="181"/>
      <c r="BZ1082" s="181"/>
      <c r="CA1082" s="181"/>
      <c r="CB1082" s="181"/>
      <c r="CC1082" s="181"/>
      <c r="CD1082" s="181"/>
      <c r="CE1082" s="181"/>
      <c r="CF1082" s="181"/>
      <c r="CG1082" s="181"/>
      <c r="CH1082" s="181"/>
      <c r="CI1082" s="181"/>
      <c r="CJ1082" s="181"/>
      <c r="CK1082" s="181"/>
      <c r="CL1082" s="181"/>
      <c r="CM1082" s="181"/>
      <c r="CN1082" s="181"/>
      <c r="CO1082" s="181"/>
      <c r="CP1082" s="181"/>
      <c r="CQ1082" s="181"/>
      <c r="CR1082" s="181"/>
      <c r="CS1082" s="181"/>
      <c r="CT1082" s="181"/>
      <c r="CU1082" s="181"/>
      <c r="CV1082" s="190"/>
      <c r="CW1082" s="21"/>
      <c r="CX1082" s="196"/>
    </row>
    <row r="1083" spans="1:102" ht="15" customHeight="1" x14ac:dyDescent="0.25">
      <c r="A1083" s="220"/>
      <c r="B1083" s="230"/>
      <c r="C1083" s="223"/>
      <c r="D1083" s="226"/>
      <c r="E1083" s="228"/>
      <c r="F1083" s="32" t="s">
        <v>30</v>
      </c>
      <c r="G1083" s="133" t="str">
        <f t="shared" ref="G1083" si="255">IF(COUNTIF(I1083:CV1086,"&gt;0"),"Yes","No")</f>
        <v>No</v>
      </c>
      <c r="H1083" s="133"/>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134"/>
      <c r="AK1083" s="182"/>
      <c r="AL1083" s="182"/>
      <c r="AM1083" s="182"/>
      <c r="AN1083" s="182"/>
      <c r="AO1083" s="182"/>
      <c r="AP1083" s="182"/>
      <c r="AQ1083" s="182"/>
      <c r="AR1083" s="182"/>
      <c r="AS1083" s="182"/>
      <c r="AT1083" s="182"/>
      <c r="AU1083" s="182"/>
      <c r="AV1083" s="182"/>
      <c r="AW1083" s="182"/>
      <c r="AX1083" s="182"/>
      <c r="AY1083" s="182"/>
      <c r="AZ1083" s="182"/>
      <c r="BA1083" s="182"/>
      <c r="BB1083" s="182"/>
      <c r="BC1083" s="182"/>
      <c r="BD1083" s="182"/>
      <c r="BE1083" s="182"/>
      <c r="BF1083" s="182"/>
      <c r="BG1083" s="182"/>
      <c r="BH1083" s="182"/>
      <c r="BI1083" s="182"/>
      <c r="BJ1083" s="182"/>
      <c r="BK1083" s="182"/>
      <c r="BL1083" s="182"/>
      <c r="BM1083" s="182"/>
      <c r="BN1083" s="182"/>
      <c r="BO1083" s="182"/>
      <c r="BP1083" s="182"/>
      <c r="BQ1083" s="182"/>
      <c r="BR1083" s="182"/>
      <c r="BS1083" s="182"/>
      <c r="BT1083" s="182"/>
      <c r="BU1083" s="182"/>
      <c r="BV1083" s="182"/>
      <c r="BW1083" s="182"/>
      <c r="BX1083" s="182"/>
      <c r="BY1083" s="182"/>
      <c r="BZ1083" s="182"/>
      <c r="CA1083" s="182"/>
      <c r="CB1083" s="182"/>
      <c r="CC1083" s="182"/>
      <c r="CD1083" s="182"/>
      <c r="CE1083" s="182"/>
      <c r="CF1083" s="182"/>
      <c r="CG1083" s="182"/>
      <c r="CH1083" s="182"/>
      <c r="CI1083" s="182"/>
      <c r="CJ1083" s="182"/>
      <c r="CK1083" s="182"/>
      <c r="CL1083" s="182"/>
      <c r="CM1083" s="182"/>
      <c r="CN1083" s="182"/>
      <c r="CO1083" s="182"/>
      <c r="CP1083" s="182"/>
      <c r="CQ1083" s="182"/>
      <c r="CR1083" s="182"/>
      <c r="CS1083" s="182"/>
      <c r="CT1083" s="182"/>
      <c r="CU1083" s="182"/>
      <c r="CV1083" s="191"/>
      <c r="CW1083" s="21"/>
      <c r="CX1083" s="196"/>
    </row>
    <row r="1084" spans="1:102" ht="15" customHeight="1" x14ac:dyDescent="0.25">
      <c r="A1084" s="220"/>
      <c r="B1084" s="230"/>
      <c r="C1084" s="223"/>
      <c r="D1084" s="226"/>
      <c r="E1084" s="228"/>
      <c r="F1084" s="32" t="s">
        <v>31</v>
      </c>
      <c r="G1084" s="44"/>
      <c r="H1084" s="133"/>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134"/>
      <c r="AK1084" s="182"/>
      <c r="AL1084" s="182"/>
      <c r="AM1084" s="182"/>
      <c r="AN1084" s="182"/>
      <c r="AO1084" s="182"/>
      <c r="AP1084" s="182"/>
      <c r="AQ1084" s="182"/>
      <c r="AR1084" s="182"/>
      <c r="AS1084" s="182"/>
      <c r="AT1084" s="182"/>
      <c r="AU1084" s="182"/>
      <c r="AV1084" s="182"/>
      <c r="AW1084" s="182"/>
      <c r="AX1084" s="182"/>
      <c r="AY1084" s="182"/>
      <c r="AZ1084" s="182"/>
      <c r="BA1084" s="182"/>
      <c r="BB1084" s="182"/>
      <c r="BC1084" s="182"/>
      <c r="BD1084" s="182"/>
      <c r="BE1084" s="182"/>
      <c r="BF1084" s="182"/>
      <c r="BG1084" s="182"/>
      <c r="BH1084" s="182"/>
      <c r="BI1084" s="182"/>
      <c r="BJ1084" s="182"/>
      <c r="BK1084" s="182"/>
      <c r="BL1084" s="182"/>
      <c r="BM1084" s="182"/>
      <c r="BN1084" s="182"/>
      <c r="BO1084" s="182"/>
      <c r="BP1084" s="182"/>
      <c r="BQ1084" s="182"/>
      <c r="BR1084" s="182"/>
      <c r="BS1084" s="182"/>
      <c r="BT1084" s="182"/>
      <c r="BU1084" s="182"/>
      <c r="BV1084" s="182"/>
      <c r="BW1084" s="182"/>
      <c r="BX1084" s="182"/>
      <c r="BY1084" s="182"/>
      <c r="BZ1084" s="182"/>
      <c r="CA1084" s="182"/>
      <c r="CB1084" s="182"/>
      <c r="CC1084" s="182"/>
      <c r="CD1084" s="182"/>
      <c r="CE1084" s="182"/>
      <c r="CF1084" s="182"/>
      <c r="CG1084" s="182"/>
      <c r="CH1084" s="182"/>
      <c r="CI1084" s="182"/>
      <c r="CJ1084" s="182"/>
      <c r="CK1084" s="182"/>
      <c r="CL1084" s="182"/>
      <c r="CM1084" s="182"/>
      <c r="CN1084" s="182"/>
      <c r="CO1084" s="182"/>
      <c r="CP1084" s="182"/>
      <c r="CQ1084" s="182"/>
      <c r="CR1084" s="182"/>
      <c r="CS1084" s="182"/>
      <c r="CT1084" s="182"/>
      <c r="CU1084" s="182"/>
      <c r="CV1084" s="191"/>
      <c r="CW1084" s="21"/>
      <c r="CX1084" s="196"/>
    </row>
    <row r="1085" spans="1:102" ht="15" customHeight="1" x14ac:dyDescent="0.25">
      <c r="A1085" s="220"/>
      <c r="B1085" s="230"/>
      <c r="C1085" s="223"/>
      <c r="D1085" s="226"/>
      <c r="E1085" s="228"/>
      <c r="F1085" s="32" t="s">
        <v>32</v>
      </c>
      <c r="G1085" s="44"/>
      <c r="H1085" s="133"/>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134"/>
      <c r="AK1085" s="182"/>
      <c r="AL1085" s="182"/>
      <c r="AM1085" s="182"/>
      <c r="AN1085" s="182"/>
      <c r="AO1085" s="182"/>
      <c r="AP1085" s="182"/>
      <c r="AQ1085" s="182"/>
      <c r="AR1085" s="182"/>
      <c r="AS1085" s="182"/>
      <c r="AT1085" s="182"/>
      <c r="AU1085" s="182"/>
      <c r="AV1085" s="182"/>
      <c r="AW1085" s="182"/>
      <c r="AX1085" s="182"/>
      <c r="AY1085" s="182"/>
      <c r="AZ1085" s="182"/>
      <c r="BA1085" s="182"/>
      <c r="BB1085" s="182"/>
      <c r="BC1085" s="182"/>
      <c r="BD1085" s="182"/>
      <c r="BE1085" s="182"/>
      <c r="BF1085" s="182"/>
      <c r="BG1085" s="182"/>
      <c r="BH1085" s="182"/>
      <c r="BI1085" s="182"/>
      <c r="BJ1085" s="182"/>
      <c r="BK1085" s="182"/>
      <c r="BL1085" s="182"/>
      <c r="BM1085" s="182"/>
      <c r="BN1085" s="182"/>
      <c r="BO1085" s="182"/>
      <c r="BP1085" s="182"/>
      <c r="BQ1085" s="182"/>
      <c r="BR1085" s="182"/>
      <c r="BS1085" s="182"/>
      <c r="BT1085" s="182"/>
      <c r="BU1085" s="182"/>
      <c r="BV1085" s="182"/>
      <c r="BW1085" s="182"/>
      <c r="BX1085" s="182"/>
      <c r="BY1085" s="182"/>
      <c r="BZ1085" s="182"/>
      <c r="CA1085" s="182"/>
      <c r="CB1085" s="182"/>
      <c r="CC1085" s="182"/>
      <c r="CD1085" s="182"/>
      <c r="CE1085" s="182"/>
      <c r="CF1085" s="182"/>
      <c r="CG1085" s="182"/>
      <c r="CH1085" s="182"/>
      <c r="CI1085" s="182"/>
      <c r="CJ1085" s="182"/>
      <c r="CK1085" s="182"/>
      <c r="CL1085" s="182"/>
      <c r="CM1085" s="182"/>
      <c r="CN1085" s="182"/>
      <c r="CO1085" s="182"/>
      <c r="CP1085" s="182"/>
      <c r="CQ1085" s="182"/>
      <c r="CR1085" s="182"/>
      <c r="CS1085" s="182"/>
      <c r="CT1085" s="182"/>
      <c r="CU1085" s="182"/>
      <c r="CV1085" s="191"/>
      <c r="CW1085" s="21"/>
      <c r="CX1085" s="196"/>
    </row>
    <row r="1086" spans="1:102" ht="15" customHeight="1" x14ac:dyDescent="0.25">
      <c r="A1086" s="220"/>
      <c r="B1086" s="230"/>
      <c r="C1086" s="223"/>
      <c r="D1086" s="226"/>
      <c r="E1086" s="228"/>
      <c r="F1086" s="32" t="s">
        <v>33</v>
      </c>
      <c r="G1086" s="44"/>
      <c r="H1086" s="133"/>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134"/>
      <c r="AK1086" s="182"/>
      <c r="AL1086" s="182"/>
      <c r="AM1086" s="182"/>
      <c r="AN1086" s="182"/>
      <c r="AO1086" s="182"/>
      <c r="AP1086" s="182"/>
      <c r="AQ1086" s="182"/>
      <c r="AR1086" s="182"/>
      <c r="AS1086" s="182"/>
      <c r="AT1086" s="182"/>
      <c r="AU1086" s="182"/>
      <c r="AV1086" s="182"/>
      <c r="AW1086" s="182"/>
      <c r="AX1086" s="182"/>
      <c r="AY1086" s="182"/>
      <c r="AZ1086" s="182"/>
      <c r="BA1086" s="182"/>
      <c r="BB1086" s="182"/>
      <c r="BC1086" s="182"/>
      <c r="BD1086" s="182"/>
      <c r="BE1086" s="182"/>
      <c r="BF1086" s="182"/>
      <c r="BG1086" s="182"/>
      <c r="BH1086" s="182"/>
      <c r="BI1086" s="182"/>
      <c r="BJ1086" s="182"/>
      <c r="BK1086" s="182"/>
      <c r="BL1086" s="182"/>
      <c r="BM1086" s="182"/>
      <c r="BN1086" s="182"/>
      <c r="BO1086" s="182"/>
      <c r="BP1086" s="182"/>
      <c r="BQ1086" s="182"/>
      <c r="BR1086" s="182"/>
      <c r="BS1086" s="182"/>
      <c r="BT1086" s="182"/>
      <c r="BU1086" s="182"/>
      <c r="BV1086" s="182"/>
      <c r="BW1086" s="182"/>
      <c r="BX1086" s="182"/>
      <c r="BY1086" s="182"/>
      <c r="BZ1086" s="182"/>
      <c r="CA1086" s="182"/>
      <c r="CB1086" s="182"/>
      <c r="CC1086" s="182"/>
      <c r="CD1086" s="182"/>
      <c r="CE1086" s="182"/>
      <c r="CF1086" s="182"/>
      <c r="CG1086" s="182"/>
      <c r="CH1086" s="182"/>
      <c r="CI1086" s="182"/>
      <c r="CJ1086" s="182"/>
      <c r="CK1086" s="182"/>
      <c r="CL1086" s="182"/>
      <c r="CM1086" s="182"/>
      <c r="CN1086" s="182"/>
      <c r="CO1086" s="182"/>
      <c r="CP1086" s="182"/>
      <c r="CQ1086" s="182"/>
      <c r="CR1086" s="182"/>
      <c r="CS1086" s="182"/>
      <c r="CT1086" s="182"/>
      <c r="CU1086" s="182"/>
      <c r="CV1086" s="191"/>
      <c r="CW1086" s="21"/>
      <c r="CX1086" s="196"/>
    </row>
    <row r="1087" spans="1:102" ht="15" customHeight="1" x14ac:dyDescent="0.25">
      <c r="A1087" s="220"/>
      <c r="B1087" s="230"/>
      <c r="C1087" s="223"/>
      <c r="D1087" s="226"/>
      <c r="E1087" s="228"/>
      <c r="F1087" s="47" t="s">
        <v>34</v>
      </c>
      <c r="G1087" s="135" t="str">
        <f t="shared" ref="G1087" si="256">IF(COUNTIF(I1087:CV1090,"&gt;0"),"Yes","No")</f>
        <v>No</v>
      </c>
      <c r="H1087" s="135"/>
      <c r="I1087" s="48"/>
      <c r="J1087" s="48"/>
      <c r="K1087" s="48"/>
      <c r="L1087" s="48"/>
      <c r="M1087" s="48"/>
      <c r="N1087" s="48"/>
      <c r="O1087" s="48"/>
      <c r="P1087" s="48"/>
      <c r="Q1087" s="48"/>
      <c r="R1087" s="48"/>
      <c r="S1087" s="48"/>
      <c r="T1087" s="48"/>
      <c r="U1087" s="48"/>
      <c r="V1087" s="48"/>
      <c r="W1087" s="48"/>
      <c r="X1087" s="48"/>
      <c r="Y1087" s="48"/>
      <c r="Z1087" s="48"/>
      <c r="AA1087" s="48"/>
      <c r="AB1087" s="48"/>
      <c r="AC1087" s="48"/>
      <c r="AD1087" s="48"/>
      <c r="AE1087" s="48"/>
      <c r="AF1087" s="48"/>
      <c r="AG1087" s="48"/>
      <c r="AH1087" s="48"/>
      <c r="AI1087" s="48"/>
      <c r="AJ1087" s="136"/>
      <c r="AK1087" s="183"/>
      <c r="AL1087" s="183"/>
      <c r="AM1087" s="183"/>
      <c r="AN1087" s="183"/>
      <c r="AO1087" s="183"/>
      <c r="AP1087" s="183"/>
      <c r="AQ1087" s="183"/>
      <c r="AR1087" s="183"/>
      <c r="AS1087" s="183"/>
      <c r="AT1087" s="183"/>
      <c r="AU1087" s="183"/>
      <c r="AV1087" s="183"/>
      <c r="AW1087" s="183"/>
      <c r="AX1087" s="183"/>
      <c r="AY1087" s="183"/>
      <c r="AZ1087" s="183"/>
      <c r="BA1087" s="183"/>
      <c r="BB1087" s="183"/>
      <c r="BC1087" s="183"/>
      <c r="BD1087" s="183"/>
      <c r="BE1087" s="183"/>
      <c r="BF1087" s="183"/>
      <c r="BG1087" s="183"/>
      <c r="BH1087" s="183"/>
      <c r="BI1087" s="183"/>
      <c r="BJ1087" s="183"/>
      <c r="BK1087" s="183"/>
      <c r="BL1087" s="183"/>
      <c r="BM1087" s="183"/>
      <c r="BN1087" s="183"/>
      <c r="BO1087" s="183"/>
      <c r="BP1087" s="183"/>
      <c r="BQ1087" s="183"/>
      <c r="BR1087" s="183"/>
      <c r="BS1087" s="183"/>
      <c r="BT1087" s="183"/>
      <c r="BU1087" s="183"/>
      <c r="BV1087" s="183"/>
      <c r="BW1087" s="183"/>
      <c r="BX1087" s="183"/>
      <c r="BY1087" s="183"/>
      <c r="BZ1087" s="183"/>
      <c r="CA1087" s="183"/>
      <c r="CB1087" s="183"/>
      <c r="CC1087" s="183"/>
      <c r="CD1087" s="183"/>
      <c r="CE1087" s="183"/>
      <c r="CF1087" s="183"/>
      <c r="CG1087" s="183"/>
      <c r="CH1087" s="183"/>
      <c r="CI1087" s="183"/>
      <c r="CJ1087" s="183"/>
      <c r="CK1087" s="183"/>
      <c r="CL1087" s="183"/>
      <c r="CM1087" s="183"/>
      <c r="CN1087" s="183"/>
      <c r="CO1087" s="183"/>
      <c r="CP1087" s="183"/>
      <c r="CQ1087" s="183"/>
      <c r="CR1087" s="183"/>
      <c r="CS1087" s="183"/>
      <c r="CT1087" s="183"/>
      <c r="CU1087" s="183"/>
      <c r="CV1087" s="192"/>
      <c r="CW1087" s="21"/>
      <c r="CX1087" s="196"/>
    </row>
    <row r="1088" spans="1:102" ht="15" customHeight="1" x14ac:dyDescent="0.25">
      <c r="A1088" s="220"/>
      <c r="B1088" s="230"/>
      <c r="C1088" s="223"/>
      <c r="D1088" s="226"/>
      <c r="E1088" s="228"/>
      <c r="F1088" s="47" t="s">
        <v>35</v>
      </c>
      <c r="G1088" s="44"/>
      <c r="H1088" s="135"/>
      <c r="I1088" s="48"/>
      <c r="J1088" s="48"/>
      <c r="K1088" s="48"/>
      <c r="L1088" s="48"/>
      <c r="M1088" s="48"/>
      <c r="N1088" s="48"/>
      <c r="O1088" s="48"/>
      <c r="P1088" s="48"/>
      <c r="Q1088" s="48"/>
      <c r="R1088" s="48"/>
      <c r="S1088" s="48"/>
      <c r="T1088" s="48"/>
      <c r="U1088" s="48"/>
      <c r="V1088" s="48"/>
      <c r="W1088" s="48"/>
      <c r="X1088" s="48"/>
      <c r="Y1088" s="48"/>
      <c r="Z1088" s="48"/>
      <c r="AA1088" s="48"/>
      <c r="AB1088" s="48"/>
      <c r="AC1088" s="48"/>
      <c r="AD1088" s="48"/>
      <c r="AE1088" s="48"/>
      <c r="AF1088" s="48"/>
      <c r="AG1088" s="48"/>
      <c r="AH1088" s="48"/>
      <c r="AI1088" s="48"/>
      <c r="AJ1088" s="136"/>
      <c r="AK1088" s="183"/>
      <c r="AL1088" s="183"/>
      <c r="AM1088" s="183"/>
      <c r="AN1088" s="183"/>
      <c r="AO1088" s="183"/>
      <c r="AP1088" s="183"/>
      <c r="AQ1088" s="183"/>
      <c r="AR1088" s="183"/>
      <c r="AS1088" s="183"/>
      <c r="AT1088" s="183"/>
      <c r="AU1088" s="183"/>
      <c r="AV1088" s="183"/>
      <c r="AW1088" s="183"/>
      <c r="AX1088" s="183"/>
      <c r="AY1088" s="183"/>
      <c r="AZ1088" s="183"/>
      <c r="BA1088" s="183"/>
      <c r="BB1088" s="183"/>
      <c r="BC1088" s="183"/>
      <c r="BD1088" s="183"/>
      <c r="BE1088" s="183"/>
      <c r="BF1088" s="183"/>
      <c r="BG1088" s="183"/>
      <c r="BH1088" s="183"/>
      <c r="BI1088" s="183"/>
      <c r="BJ1088" s="183"/>
      <c r="BK1088" s="183"/>
      <c r="BL1088" s="183"/>
      <c r="BM1088" s="183"/>
      <c r="BN1088" s="183"/>
      <c r="BO1088" s="183"/>
      <c r="BP1088" s="183"/>
      <c r="BQ1088" s="183"/>
      <c r="BR1088" s="183"/>
      <c r="BS1088" s="183"/>
      <c r="BT1088" s="183"/>
      <c r="BU1088" s="183"/>
      <c r="BV1088" s="183"/>
      <c r="BW1088" s="183"/>
      <c r="BX1088" s="183"/>
      <c r="BY1088" s="183"/>
      <c r="BZ1088" s="183"/>
      <c r="CA1088" s="183"/>
      <c r="CB1088" s="183"/>
      <c r="CC1088" s="183"/>
      <c r="CD1088" s="183"/>
      <c r="CE1088" s="183"/>
      <c r="CF1088" s="183"/>
      <c r="CG1088" s="183"/>
      <c r="CH1088" s="183"/>
      <c r="CI1088" s="183"/>
      <c r="CJ1088" s="183"/>
      <c r="CK1088" s="183"/>
      <c r="CL1088" s="183"/>
      <c r="CM1088" s="183"/>
      <c r="CN1088" s="183"/>
      <c r="CO1088" s="183"/>
      <c r="CP1088" s="183"/>
      <c r="CQ1088" s="183"/>
      <c r="CR1088" s="183"/>
      <c r="CS1088" s="183"/>
      <c r="CT1088" s="183"/>
      <c r="CU1088" s="183"/>
      <c r="CV1088" s="192"/>
      <c r="CW1088" s="21"/>
      <c r="CX1088" s="196"/>
    </row>
    <row r="1089" spans="1:102" ht="15" customHeight="1" x14ac:dyDescent="0.25">
      <c r="A1089" s="220"/>
      <c r="B1089" s="230"/>
      <c r="C1089" s="223"/>
      <c r="D1089" s="226"/>
      <c r="E1089" s="228"/>
      <c r="F1089" s="47" t="s">
        <v>36</v>
      </c>
      <c r="G1089" s="44"/>
      <c r="H1089" s="135"/>
      <c r="I1089" s="48"/>
      <c r="J1089" s="48"/>
      <c r="K1089" s="48"/>
      <c r="L1089" s="48"/>
      <c r="M1089" s="48"/>
      <c r="N1089" s="48"/>
      <c r="O1089" s="48"/>
      <c r="P1089" s="48"/>
      <c r="Q1089" s="48"/>
      <c r="R1089" s="48"/>
      <c r="S1089" s="48"/>
      <c r="T1089" s="48"/>
      <c r="U1089" s="48"/>
      <c r="V1089" s="48"/>
      <c r="W1089" s="48"/>
      <c r="X1089" s="48"/>
      <c r="Y1089" s="48"/>
      <c r="Z1089" s="48"/>
      <c r="AA1089" s="48"/>
      <c r="AB1089" s="48"/>
      <c r="AC1089" s="48"/>
      <c r="AD1089" s="48"/>
      <c r="AE1089" s="48"/>
      <c r="AF1089" s="48"/>
      <c r="AG1089" s="48"/>
      <c r="AH1089" s="48"/>
      <c r="AI1089" s="48"/>
      <c r="AJ1089" s="136"/>
      <c r="AK1089" s="183"/>
      <c r="AL1089" s="183"/>
      <c r="AM1089" s="183"/>
      <c r="AN1089" s="183"/>
      <c r="AO1089" s="183"/>
      <c r="AP1089" s="183"/>
      <c r="AQ1089" s="183"/>
      <c r="AR1089" s="183"/>
      <c r="AS1089" s="183"/>
      <c r="AT1089" s="183"/>
      <c r="AU1089" s="183"/>
      <c r="AV1089" s="183"/>
      <c r="AW1089" s="183"/>
      <c r="AX1089" s="183"/>
      <c r="AY1089" s="183"/>
      <c r="AZ1089" s="183"/>
      <c r="BA1089" s="183"/>
      <c r="BB1089" s="183"/>
      <c r="BC1089" s="183"/>
      <c r="BD1089" s="183"/>
      <c r="BE1089" s="183"/>
      <c r="BF1089" s="183"/>
      <c r="BG1089" s="183"/>
      <c r="BH1089" s="183"/>
      <c r="BI1089" s="183"/>
      <c r="BJ1089" s="183"/>
      <c r="BK1089" s="183"/>
      <c r="BL1089" s="183"/>
      <c r="BM1089" s="183"/>
      <c r="BN1089" s="183"/>
      <c r="BO1089" s="183"/>
      <c r="BP1089" s="183"/>
      <c r="BQ1089" s="183"/>
      <c r="BR1089" s="183"/>
      <c r="BS1089" s="183"/>
      <c r="BT1089" s="183"/>
      <c r="BU1089" s="183"/>
      <c r="BV1089" s="183"/>
      <c r="BW1089" s="183"/>
      <c r="BX1089" s="183"/>
      <c r="BY1089" s="183"/>
      <c r="BZ1089" s="183"/>
      <c r="CA1089" s="183"/>
      <c r="CB1089" s="183"/>
      <c r="CC1089" s="183"/>
      <c r="CD1089" s="183"/>
      <c r="CE1089" s="183"/>
      <c r="CF1089" s="183"/>
      <c r="CG1089" s="183"/>
      <c r="CH1089" s="183"/>
      <c r="CI1089" s="183"/>
      <c r="CJ1089" s="183"/>
      <c r="CK1089" s="183"/>
      <c r="CL1089" s="183"/>
      <c r="CM1089" s="183"/>
      <c r="CN1089" s="183"/>
      <c r="CO1089" s="183"/>
      <c r="CP1089" s="183"/>
      <c r="CQ1089" s="183"/>
      <c r="CR1089" s="183"/>
      <c r="CS1089" s="183"/>
      <c r="CT1089" s="183"/>
      <c r="CU1089" s="183"/>
      <c r="CV1089" s="192"/>
      <c r="CW1089" s="21"/>
      <c r="CX1089" s="196"/>
    </row>
    <row r="1090" spans="1:102" ht="15" customHeight="1" x14ac:dyDescent="0.25">
      <c r="A1090" s="220"/>
      <c r="B1090" s="230"/>
      <c r="C1090" s="223"/>
      <c r="D1090" s="226"/>
      <c r="E1090" s="228"/>
      <c r="F1090" s="47" t="s">
        <v>37</v>
      </c>
      <c r="G1090" s="44"/>
      <c r="H1090" s="135"/>
      <c r="I1090" s="48"/>
      <c r="J1090" s="48"/>
      <c r="K1090" s="48"/>
      <c r="L1090" s="48"/>
      <c r="M1090" s="48"/>
      <c r="N1090" s="48"/>
      <c r="O1090" s="48"/>
      <c r="P1090" s="48"/>
      <c r="Q1090" s="48"/>
      <c r="R1090" s="48"/>
      <c r="S1090" s="48"/>
      <c r="T1090" s="48"/>
      <c r="U1090" s="48"/>
      <c r="V1090" s="48"/>
      <c r="W1090" s="48"/>
      <c r="X1090" s="48"/>
      <c r="Y1090" s="48"/>
      <c r="Z1090" s="48"/>
      <c r="AA1090" s="48"/>
      <c r="AB1090" s="48"/>
      <c r="AC1090" s="48"/>
      <c r="AD1090" s="48"/>
      <c r="AE1090" s="48"/>
      <c r="AF1090" s="48"/>
      <c r="AG1090" s="48"/>
      <c r="AH1090" s="48"/>
      <c r="AI1090" s="48"/>
      <c r="AJ1090" s="136"/>
      <c r="AK1090" s="183"/>
      <c r="AL1090" s="183"/>
      <c r="AM1090" s="183"/>
      <c r="AN1090" s="183"/>
      <c r="AO1090" s="183"/>
      <c r="AP1090" s="183"/>
      <c r="AQ1090" s="183"/>
      <c r="AR1090" s="183"/>
      <c r="AS1090" s="183"/>
      <c r="AT1090" s="183"/>
      <c r="AU1090" s="183"/>
      <c r="AV1090" s="183"/>
      <c r="AW1090" s="183"/>
      <c r="AX1090" s="183"/>
      <c r="AY1090" s="183"/>
      <c r="AZ1090" s="183"/>
      <c r="BA1090" s="183"/>
      <c r="BB1090" s="183"/>
      <c r="BC1090" s="183"/>
      <c r="BD1090" s="183"/>
      <c r="BE1090" s="183"/>
      <c r="BF1090" s="183"/>
      <c r="BG1090" s="183"/>
      <c r="BH1090" s="183"/>
      <c r="BI1090" s="183"/>
      <c r="BJ1090" s="183"/>
      <c r="BK1090" s="183"/>
      <c r="BL1090" s="183"/>
      <c r="BM1090" s="183"/>
      <c r="BN1090" s="183"/>
      <c r="BO1090" s="183"/>
      <c r="BP1090" s="183"/>
      <c r="BQ1090" s="183"/>
      <c r="BR1090" s="183"/>
      <c r="BS1090" s="183"/>
      <c r="BT1090" s="183"/>
      <c r="BU1090" s="183"/>
      <c r="BV1090" s="183"/>
      <c r="BW1090" s="183"/>
      <c r="BX1090" s="183"/>
      <c r="BY1090" s="183"/>
      <c r="BZ1090" s="183"/>
      <c r="CA1090" s="183"/>
      <c r="CB1090" s="183"/>
      <c r="CC1090" s="183"/>
      <c r="CD1090" s="183"/>
      <c r="CE1090" s="183"/>
      <c r="CF1090" s="183"/>
      <c r="CG1090" s="183"/>
      <c r="CH1090" s="183"/>
      <c r="CI1090" s="183"/>
      <c r="CJ1090" s="183"/>
      <c r="CK1090" s="183"/>
      <c r="CL1090" s="183"/>
      <c r="CM1090" s="183"/>
      <c r="CN1090" s="183"/>
      <c r="CO1090" s="183"/>
      <c r="CP1090" s="183"/>
      <c r="CQ1090" s="183"/>
      <c r="CR1090" s="183"/>
      <c r="CS1090" s="183"/>
      <c r="CT1090" s="183"/>
      <c r="CU1090" s="183"/>
      <c r="CV1090" s="192"/>
      <c r="CW1090" s="21"/>
      <c r="CX1090" s="196"/>
    </row>
    <row r="1091" spans="1:102" ht="15" customHeight="1" x14ac:dyDescent="0.25">
      <c r="A1091" s="220"/>
      <c r="B1091" s="230"/>
      <c r="C1091" s="223"/>
      <c r="D1091" s="226"/>
      <c r="E1091" s="228"/>
      <c r="F1091" s="49" t="s">
        <v>38</v>
      </c>
      <c r="G1091" s="137" t="str">
        <f t="shared" ref="G1091" si="257">IF(COUNTIF(I1091:CV1094,"&gt;0"),"Yes","No")</f>
        <v>No</v>
      </c>
      <c r="H1091" s="137"/>
      <c r="I1091" s="50"/>
      <c r="J1091" s="50"/>
      <c r="K1091" s="50"/>
      <c r="L1091" s="50"/>
      <c r="M1091" s="50"/>
      <c r="N1091" s="50"/>
      <c r="O1091" s="50"/>
      <c r="P1091" s="50"/>
      <c r="Q1091" s="50"/>
      <c r="R1091" s="50"/>
      <c r="S1091" s="50"/>
      <c r="T1091" s="50"/>
      <c r="U1091" s="50"/>
      <c r="V1091" s="50"/>
      <c r="W1091" s="50"/>
      <c r="X1091" s="50"/>
      <c r="Y1091" s="50"/>
      <c r="Z1091" s="50"/>
      <c r="AA1091" s="50"/>
      <c r="AB1091" s="50"/>
      <c r="AC1091" s="50"/>
      <c r="AD1091" s="50"/>
      <c r="AE1091" s="50"/>
      <c r="AF1091" s="50"/>
      <c r="AG1091" s="50"/>
      <c r="AH1091" s="50"/>
      <c r="AI1091" s="50"/>
      <c r="AJ1091" s="138"/>
      <c r="AK1091" s="184"/>
      <c r="AL1091" s="184"/>
      <c r="AM1091" s="184"/>
      <c r="AN1091" s="184"/>
      <c r="AO1091" s="184"/>
      <c r="AP1091" s="184"/>
      <c r="AQ1091" s="184"/>
      <c r="AR1091" s="184"/>
      <c r="AS1091" s="184"/>
      <c r="AT1091" s="184"/>
      <c r="AU1091" s="184"/>
      <c r="AV1091" s="184"/>
      <c r="AW1091" s="184"/>
      <c r="AX1091" s="184"/>
      <c r="AY1091" s="184"/>
      <c r="AZ1091" s="184"/>
      <c r="BA1091" s="184"/>
      <c r="BB1091" s="184"/>
      <c r="BC1091" s="184"/>
      <c r="BD1091" s="184"/>
      <c r="BE1091" s="184"/>
      <c r="BF1091" s="184"/>
      <c r="BG1091" s="184"/>
      <c r="BH1091" s="184"/>
      <c r="BI1091" s="184"/>
      <c r="BJ1091" s="184"/>
      <c r="BK1091" s="184"/>
      <c r="BL1091" s="184"/>
      <c r="BM1091" s="184"/>
      <c r="BN1091" s="184"/>
      <c r="BO1091" s="184"/>
      <c r="BP1091" s="184"/>
      <c r="BQ1091" s="184"/>
      <c r="BR1091" s="184"/>
      <c r="BS1091" s="184"/>
      <c r="BT1091" s="184"/>
      <c r="BU1091" s="184"/>
      <c r="BV1091" s="184"/>
      <c r="BW1091" s="184"/>
      <c r="BX1091" s="184"/>
      <c r="BY1091" s="184"/>
      <c r="BZ1091" s="184"/>
      <c r="CA1091" s="184"/>
      <c r="CB1091" s="184"/>
      <c r="CC1091" s="184"/>
      <c r="CD1091" s="184"/>
      <c r="CE1091" s="184"/>
      <c r="CF1091" s="184"/>
      <c r="CG1091" s="184"/>
      <c r="CH1091" s="184"/>
      <c r="CI1091" s="184"/>
      <c r="CJ1091" s="184"/>
      <c r="CK1091" s="184"/>
      <c r="CL1091" s="184"/>
      <c r="CM1091" s="184"/>
      <c r="CN1091" s="184"/>
      <c r="CO1091" s="184"/>
      <c r="CP1091" s="184"/>
      <c r="CQ1091" s="184"/>
      <c r="CR1091" s="184"/>
      <c r="CS1091" s="184"/>
      <c r="CT1091" s="184"/>
      <c r="CU1091" s="184"/>
      <c r="CV1091" s="193"/>
      <c r="CW1091" s="21"/>
      <c r="CX1091" s="196"/>
    </row>
    <row r="1092" spans="1:102" ht="15" customHeight="1" x14ac:dyDescent="0.25">
      <c r="A1092" s="220"/>
      <c r="B1092" s="230"/>
      <c r="C1092" s="223"/>
      <c r="D1092" s="226"/>
      <c r="E1092" s="228"/>
      <c r="F1092" s="49" t="s">
        <v>39</v>
      </c>
      <c r="G1092" s="44"/>
      <c r="H1092" s="137"/>
      <c r="I1092" s="50"/>
      <c r="J1092" s="50"/>
      <c r="K1092" s="50"/>
      <c r="L1092" s="50"/>
      <c r="M1092" s="50"/>
      <c r="N1092" s="50"/>
      <c r="O1092" s="50"/>
      <c r="P1092" s="50"/>
      <c r="Q1092" s="50"/>
      <c r="R1092" s="50"/>
      <c r="S1092" s="50"/>
      <c r="T1092" s="50"/>
      <c r="U1092" s="50"/>
      <c r="V1092" s="50"/>
      <c r="W1092" s="50"/>
      <c r="X1092" s="50"/>
      <c r="Y1092" s="50"/>
      <c r="Z1092" s="50"/>
      <c r="AA1092" s="50"/>
      <c r="AB1092" s="50"/>
      <c r="AC1092" s="50"/>
      <c r="AD1092" s="50"/>
      <c r="AE1092" s="50"/>
      <c r="AF1092" s="50"/>
      <c r="AG1092" s="50"/>
      <c r="AH1092" s="50"/>
      <c r="AI1092" s="50"/>
      <c r="AJ1092" s="138"/>
      <c r="AK1092" s="184"/>
      <c r="AL1092" s="184"/>
      <c r="AM1092" s="184"/>
      <c r="AN1092" s="184"/>
      <c r="AO1092" s="184"/>
      <c r="AP1092" s="184"/>
      <c r="AQ1092" s="184"/>
      <c r="AR1092" s="184"/>
      <c r="AS1092" s="184"/>
      <c r="AT1092" s="184"/>
      <c r="AU1092" s="184"/>
      <c r="AV1092" s="184"/>
      <c r="AW1092" s="184"/>
      <c r="AX1092" s="184"/>
      <c r="AY1092" s="184"/>
      <c r="AZ1092" s="184"/>
      <c r="BA1092" s="184"/>
      <c r="BB1092" s="184"/>
      <c r="BC1092" s="184"/>
      <c r="BD1092" s="184"/>
      <c r="BE1092" s="184"/>
      <c r="BF1092" s="184"/>
      <c r="BG1092" s="184"/>
      <c r="BH1092" s="184"/>
      <c r="BI1092" s="184"/>
      <c r="BJ1092" s="184"/>
      <c r="BK1092" s="184"/>
      <c r="BL1092" s="184"/>
      <c r="BM1092" s="184"/>
      <c r="BN1092" s="184"/>
      <c r="BO1092" s="184"/>
      <c r="BP1092" s="184"/>
      <c r="BQ1092" s="184"/>
      <c r="BR1092" s="184"/>
      <c r="BS1092" s="184"/>
      <c r="BT1092" s="184"/>
      <c r="BU1092" s="184"/>
      <c r="BV1092" s="184"/>
      <c r="BW1092" s="184"/>
      <c r="BX1092" s="184"/>
      <c r="BY1092" s="184"/>
      <c r="BZ1092" s="184"/>
      <c r="CA1092" s="184"/>
      <c r="CB1092" s="184"/>
      <c r="CC1092" s="184"/>
      <c r="CD1092" s="184"/>
      <c r="CE1092" s="184"/>
      <c r="CF1092" s="184"/>
      <c r="CG1092" s="184"/>
      <c r="CH1092" s="184"/>
      <c r="CI1092" s="184"/>
      <c r="CJ1092" s="184"/>
      <c r="CK1092" s="184"/>
      <c r="CL1092" s="184"/>
      <c r="CM1092" s="184"/>
      <c r="CN1092" s="184"/>
      <c r="CO1092" s="184"/>
      <c r="CP1092" s="184"/>
      <c r="CQ1092" s="184"/>
      <c r="CR1092" s="184"/>
      <c r="CS1092" s="184"/>
      <c r="CT1092" s="184"/>
      <c r="CU1092" s="184"/>
      <c r="CV1092" s="193"/>
      <c r="CW1092" s="21"/>
      <c r="CX1092" s="196"/>
    </row>
    <row r="1093" spans="1:102" ht="15" customHeight="1" x14ac:dyDescent="0.25">
      <c r="A1093" s="220"/>
      <c r="B1093" s="230"/>
      <c r="C1093" s="223"/>
      <c r="D1093" s="226"/>
      <c r="E1093" s="228"/>
      <c r="F1093" s="49" t="s">
        <v>40</v>
      </c>
      <c r="G1093" s="44"/>
      <c r="H1093" s="137"/>
      <c r="I1093" s="50"/>
      <c r="J1093" s="50"/>
      <c r="K1093" s="50"/>
      <c r="L1093" s="50"/>
      <c r="M1093" s="50"/>
      <c r="N1093" s="50"/>
      <c r="O1093" s="50"/>
      <c r="P1093" s="50"/>
      <c r="Q1093" s="50"/>
      <c r="R1093" s="50"/>
      <c r="S1093" s="50"/>
      <c r="T1093" s="50"/>
      <c r="U1093" s="50"/>
      <c r="V1093" s="50"/>
      <c r="W1093" s="50"/>
      <c r="X1093" s="50"/>
      <c r="Y1093" s="50"/>
      <c r="Z1093" s="50"/>
      <c r="AA1093" s="50"/>
      <c r="AB1093" s="50"/>
      <c r="AC1093" s="50"/>
      <c r="AD1093" s="50"/>
      <c r="AE1093" s="50"/>
      <c r="AF1093" s="50"/>
      <c r="AG1093" s="50"/>
      <c r="AH1093" s="50"/>
      <c r="AI1093" s="50"/>
      <c r="AJ1093" s="138"/>
      <c r="AK1093" s="184"/>
      <c r="AL1093" s="184"/>
      <c r="AM1093" s="184"/>
      <c r="AN1093" s="184"/>
      <c r="AO1093" s="184"/>
      <c r="AP1093" s="184"/>
      <c r="AQ1093" s="184"/>
      <c r="AR1093" s="184"/>
      <c r="AS1093" s="184"/>
      <c r="AT1093" s="184"/>
      <c r="AU1093" s="184"/>
      <c r="AV1093" s="184"/>
      <c r="AW1093" s="184"/>
      <c r="AX1093" s="184"/>
      <c r="AY1093" s="184"/>
      <c r="AZ1093" s="184"/>
      <c r="BA1093" s="184"/>
      <c r="BB1093" s="184"/>
      <c r="BC1093" s="184"/>
      <c r="BD1093" s="184"/>
      <c r="BE1093" s="184"/>
      <c r="BF1093" s="184"/>
      <c r="BG1093" s="184"/>
      <c r="BH1093" s="184"/>
      <c r="BI1093" s="184"/>
      <c r="BJ1093" s="184"/>
      <c r="BK1093" s="184"/>
      <c r="BL1093" s="184"/>
      <c r="BM1093" s="184"/>
      <c r="BN1093" s="184"/>
      <c r="BO1093" s="184"/>
      <c r="BP1093" s="184"/>
      <c r="BQ1093" s="184"/>
      <c r="BR1093" s="184"/>
      <c r="BS1093" s="184"/>
      <c r="BT1093" s="184"/>
      <c r="BU1093" s="184"/>
      <c r="BV1093" s="184"/>
      <c r="BW1093" s="184"/>
      <c r="BX1093" s="184"/>
      <c r="BY1093" s="184"/>
      <c r="BZ1093" s="184"/>
      <c r="CA1093" s="184"/>
      <c r="CB1093" s="184"/>
      <c r="CC1093" s="184"/>
      <c r="CD1093" s="184"/>
      <c r="CE1093" s="184"/>
      <c r="CF1093" s="184"/>
      <c r="CG1093" s="184"/>
      <c r="CH1093" s="184"/>
      <c r="CI1093" s="184"/>
      <c r="CJ1093" s="184"/>
      <c r="CK1093" s="184"/>
      <c r="CL1093" s="184"/>
      <c r="CM1093" s="184"/>
      <c r="CN1093" s="184"/>
      <c r="CO1093" s="184"/>
      <c r="CP1093" s="184"/>
      <c r="CQ1093" s="184"/>
      <c r="CR1093" s="184"/>
      <c r="CS1093" s="184"/>
      <c r="CT1093" s="184"/>
      <c r="CU1093" s="184"/>
      <c r="CV1093" s="193"/>
      <c r="CW1093" s="21"/>
      <c r="CX1093" s="196"/>
    </row>
    <row r="1094" spans="1:102" ht="15" customHeight="1" x14ac:dyDescent="0.25">
      <c r="A1094" s="220"/>
      <c r="B1094" s="230"/>
      <c r="C1094" s="223"/>
      <c r="D1094" s="226"/>
      <c r="E1094" s="228"/>
      <c r="F1094" s="49" t="s">
        <v>41</v>
      </c>
      <c r="G1094" s="44"/>
      <c r="H1094" s="137"/>
      <c r="I1094" s="50"/>
      <c r="J1094" s="50"/>
      <c r="K1094" s="50"/>
      <c r="L1094" s="50"/>
      <c r="M1094" s="50"/>
      <c r="N1094" s="50"/>
      <c r="O1094" s="50"/>
      <c r="P1094" s="50"/>
      <c r="Q1094" s="50"/>
      <c r="R1094" s="50"/>
      <c r="S1094" s="50"/>
      <c r="T1094" s="50"/>
      <c r="U1094" s="50"/>
      <c r="V1094" s="50"/>
      <c r="W1094" s="50"/>
      <c r="X1094" s="50"/>
      <c r="Y1094" s="50"/>
      <c r="Z1094" s="50"/>
      <c r="AA1094" s="50"/>
      <c r="AB1094" s="50"/>
      <c r="AC1094" s="50"/>
      <c r="AD1094" s="50"/>
      <c r="AE1094" s="50"/>
      <c r="AF1094" s="50"/>
      <c r="AG1094" s="50"/>
      <c r="AH1094" s="50"/>
      <c r="AI1094" s="50"/>
      <c r="AJ1094" s="138"/>
      <c r="AK1094" s="184"/>
      <c r="AL1094" s="184"/>
      <c r="AM1094" s="184"/>
      <c r="AN1094" s="184"/>
      <c r="AO1094" s="184"/>
      <c r="AP1094" s="184"/>
      <c r="AQ1094" s="184"/>
      <c r="AR1094" s="184"/>
      <c r="AS1094" s="184"/>
      <c r="AT1094" s="184"/>
      <c r="AU1094" s="184"/>
      <c r="AV1094" s="184"/>
      <c r="AW1094" s="184"/>
      <c r="AX1094" s="184"/>
      <c r="AY1094" s="184"/>
      <c r="AZ1094" s="184"/>
      <c r="BA1094" s="184"/>
      <c r="BB1094" s="184"/>
      <c r="BC1094" s="184"/>
      <c r="BD1094" s="184"/>
      <c r="BE1094" s="184"/>
      <c r="BF1094" s="184"/>
      <c r="BG1094" s="184"/>
      <c r="BH1094" s="184"/>
      <c r="BI1094" s="184"/>
      <c r="BJ1094" s="184"/>
      <c r="BK1094" s="184"/>
      <c r="BL1094" s="184"/>
      <c r="BM1094" s="184"/>
      <c r="BN1094" s="184"/>
      <c r="BO1094" s="184"/>
      <c r="BP1094" s="184"/>
      <c r="BQ1094" s="184"/>
      <c r="BR1094" s="184"/>
      <c r="BS1094" s="184"/>
      <c r="BT1094" s="184"/>
      <c r="BU1094" s="184"/>
      <c r="BV1094" s="184"/>
      <c r="BW1094" s="184"/>
      <c r="BX1094" s="184"/>
      <c r="BY1094" s="184"/>
      <c r="BZ1094" s="184"/>
      <c r="CA1094" s="184"/>
      <c r="CB1094" s="184"/>
      <c r="CC1094" s="184"/>
      <c r="CD1094" s="184"/>
      <c r="CE1094" s="184"/>
      <c r="CF1094" s="184"/>
      <c r="CG1094" s="184"/>
      <c r="CH1094" s="184"/>
      <c r="CI1094" s="184"/>
      <c r="CJ1094" s="184"/>
      <c r="CK1094" s="184"/>
      <c r="CL1094" s="184"/>
      <c r="CM1094" s="184"/>
      <c r="CN1094" s="184"/>
      <c r="CO1094" s="184"/>
      <c r="CP1094" s="184"/>
      <c r="CQ1094" s="184"/>
      <c r="CR1094" s="184"/>
      <c r="CS1094" s="184"/>
      <c r="CT1094" s="184"/>
      <c r="CU1094" s="184"/>
      <c r="CV1094" s="193"/>
      <c r="CW1094" s="21"/>
      <c r="CX1094" s="196"/>
    </row>
    <row r="1095" spans="1:102" ht="15" customHeight="1" x14ac:dyDescent="0.25">
      <c r="A1095" s="220"/>
      <c r="B1095" s="230"/>
      <c r="C1095" s="223"/>
      <c r="D1095" s="226"/>
      <c r="E1095" s="228"/>
      <c r="F1095" s="77" t="s">
        <v>42</v>
      </c>
      <c r="G1095" s="139" t="str">
        <f t="shared" ref="G1095" si="258">IF(COUNTIF(I1095:CV1098,"&gt;0"),"Yes","No")</f>
        <v>No</v>
      </c>
      <c r="H1095" s="139"/>
      <c r="I1095" s="78"/>
      <c r="J1095" s="78"/>
      <c r="K1095" s="78"/>
      <c r="L1095" s="78"/>
      <c r="M1095" s="78"/>
      <c r="N1095" s="78"/>
      <c r="O1095" s="78"/>
      <c r="P1095" s="78"/>
      <c r="Q1095" s="78"/>
      <c r="R1095" s="78"/>
      <c r="S1095" s="78"/>
      <c r="T1095" s="78"/>
      <c r="U1095" s="78"/>
      <c r="V1095" s="78"/>
      <c r="W1095" s="78"/>
      <c r="X1095" s="78"/>
      <c r="Y1095" s="78"/>
      <c r="Z1095" s="78"/>
      <c r="AA1095" s="78"/>
      <c r="AB1095" s="78"/>
      <c r="AC1095" s="78"/>
      <c r="AD1095" s="78"/>
      <c r="AE1095" s="78"/>
      <c r="AF1095" s="78"/>
      <c r="AG1095" s="78"/>
      <c r="AH1095" s="78"/>
      <c r="AI1095" s="78"/>
      <c r="AJ1095" s="140"/>
      <c r="AK1095" s="185"/>
      <c r="AL1095" s="185"/>
      <c r="AM1095" s="185"/>
      <c r="AN1095" s="185"/>
      <c r="AO1095" s="185"/>
      <c r="AP1095" s="185"/>
      <c r="AQ1095" s="185"/>
      <c r="AR1095" s="185"/>
      <c r="AS1095" s="185"/>
      <c r="AT1095" s="185"/>
      <c r="AU1095" s="185"/>
      <c r="AV1095" s="185"/>
      <c r="AW1095" s="185"/>
      <c r="AX1095" s="185"/>
      <c r="AY1095" s="185"/>
      <c r="AZ1095" s="185"/>
      <c r="BA1095" s="185"/>
      <c r="BB1095" s="185"/>
      <c r="BC1095" s="185"/>
      <c r="BD1095" s="185"/>
      <c r="BE1095" s="185"/>
      <c r="BF1095" s="185"/>
      <c r="BG1095" s="185"/>
      <c r="BH1095" s="185"/>
      <c r="BI1095" s="185"/>
      <c r="BJ1095" s="185"/>
      <c r="BK1095" s="185"/>
      <c r="BL1095" s="185"/>
      <c r="BM1095" s="185"/>
      <c r="BN1095" s="185"/>
      <c r="BO1095" s="185"/>
      <c r="BP1095" s="185"/>
      <c r="BQ1095" s="185"/>
      <c r="BR1095" s="185"/>
      <c r="BS1095" s="185"/>
      <c r="BT1095" s="185"/>
      <c r="BU1095" s="185"/>
      <c r="BV1095" s="185"/>
      <c r="BW1095" s="185"/>
      <c r="BX1095" s="185"/>
      <c r="BY1095" s="185"/>
      <c r="BZ1095" s="185"/>
      <c r="CA1095" s="185"/>
      <c r="CB1095" s="185"/>
      <c r="CC1095" s="185"/>
      <c r="CD1095" s="185"/>
      <c r="CE1095" s="185"/>
      <c r="CF1095" s="185"/>
      <c r="CG1095" s="185"/>
      <c r="CH1095" s="185"/>
      <c r="CI1095" s="185"/>
      <c r="CJ1095" s="185"/>
      <c r="CK1095" s="185"/>
      <c r="CL1095" s="185"/>
      <c r="CM1095" s="185"/>
      <c r="CN1095" s="185"/>
      <c r="CO1095" s="185"/>
      <c r="CP1095" s="185"/>
      <c r="CQ1095" s="185"/>
      <c r="CR1095" s="185"/>
      <c r="CS1095" s="185"/>
      <c r="CT1095" s="185"/>
      <c r="CU1095" s="185"/>
      <c r="CV1095" s="194"/>
      <c r="CW1095" s="21"/>
      <c r="CX1095" s="196"/>
    </row>
    <row r="1096" spans="1:102" ht="15" customHeight="1" x14ac:dyDescent="0.25">
      <c r="A1096" s="220"/>
      <c r="B1096" s="230"/>
      <c r="C1096" s="223"/>
      <c r="D1096" s="226"/>
      <c r="E1096" s="228"/>
      <c r="F1096" s="77" t="s">
        <v>43</v>
      </c>
      <c r="G1096" s="44"/>
      <c r="H1096" s="139"/>
      <c r="I1096" s="78"/>
      <c r="J1096" s="78"/>
      <c r="K1096" s="78"/>
      <c r="L1096" s="78"/>
      <c r="M1096" s="78"/>
      <c r="N1096" s="78"/>
      <c r="O1096" s="78"/>
      <c r="P1096" s="78"/>
      <c r="Q1096" s="78"/>
      <c r="R1096" s="78"/>
      <c r="S1096" s="78"/>
      <c r="T1096" s="78"/>
      <c r="U1096" s="78"/>
      <c r="V1096" s="78"/>
      <c r="W1096" s="78"/>
      <c r="X1096" s="78"/>
      <c r="Y1096" s="78"/>
      <c r="Z1096" s="78"/>
      <c r="AA1096" s="78"/>
      <c r="AB1096" s="78"/>
      <c r="AC1096" s="78"/>
      <c r="AD1096" s="78"/>
      <c r="AE1096" s="78"/>
      <c r="AF1096" s="78"/>
      <c r="AG1096" s="78"/>
      <c r="AH1096" s="78"/>
      <c r="AI1096" s="78"/>
      <c r="AJ1096" s="140"/>
      <c r="AK1096" s="185"/>
      <c r="AL1096" s="185"/>
      <c r="AM1096" s="185"/>
      <c r="AN1096" s="185"/>
      <c r="AO1096" s="185"/>
      <c r="AP1096" s="185"/>
      <c r="AQ1096" s="185"/>
      <c r="AR1096" s="185"/>
      <c r="AS1096" s="185"/>
      <c r="AT1096" s="185"/>
      <c r="AU1096" s="185"/>
      <c r="AV1096" s="185"/>
      <c r="AW1096" s="185"/>
      <c r="AX1096" s="185"/>
      <c r="AY1096" s="185"/>
      <c r="AZ1096" s="185"/>
      <c r="BA1096" s="185"/>
      <c r="BB1096" s="185"/>
      <c r="BC1096" s="185"/>
      <c r="BD1096" s="185"/>
      <c r="BE1096" s="185"/>
      <c r="BF1096" s="185"/>
      <c r="BG1096" s="185"/>
      <c r="BH1096" s="185"/>
      <c r="BI1096" s="185"/>
      <c r="BJ1096" s="185"/>
      <c r="BK1096" s="185"/>
      <c r="BL1096" s="185"/>
      <c r="BM1096" s="185"/>
      <c r="BN1096" s="185"/>
      <c r="BO1096" s="185"/>
      <c r="BP1096" s="185"/>
      <c r="BQ1096" s="185"/>
      <c r="BR1096" s="185"/>
      <c r="BS1096" s="185"/>
      <c r="BT1096" s="185"/>
      <c r="BU1096" s="185"/>
      <c r="BV1096" s="185"/>
      <c r="BW1096" s="185"/>
      <c r="BX1096" s="185"/>
      <c r="BY1096" s="185"/>
      <c r="BZ1096" s="185"/>
      <c r="CA1096" s="185"/>
      <c r="CB1096" s="185"/>
      <c r="CC1096" s="185"/>
      <c r="CD1096" s="185"/>
      <c r="CE1096" s="185"/>
      <c r="CF1096" s="185"/>
      <c r="CG1096" s="185"/>
      <c r="CH1096" s="185"/>
      <c r="CI1096" s="185"/>
      <c r="CJ1096" s="185"/>
      <c r="CK1096" s="185"/>
      <c r="CL1096" s="185"/>
      <c r="CM1096" s="185"/>
      <c r="CN1096" s="185"/>
      <c r="CO1096" s="185"/>
      <c r="CP1096" s="185"/>
      <c r="CQ1096" s="185"/>
      <c r="CR1096" s="185"/>
      <c r="CS1096" s="185"/>
      <c r="CT1096" s="185"/>
      <c r="CU1096" s="185"/>
      <c r="CV1096" s="194"/>
      <c r="CW1096" s="21"/>
      <c r="CX1096" s="196"/>
    </row>
    <row r="1097" spans="1:102" ht="15" customHeight="1" x14ac:dyDescent="0.25">
      <c r="A1097" s="220"/>
      <c r="B1097" s="230"/>
      <c r="C1097" s="223"/>
      <c r="D1097" s="226"/>
      <c r="E1097" s="228"/>
      <c r="F1097" s="77" t="s">
        <v>44</v>
      </c>
      <c r="G1097" s="44"/>
      <c r="H1097" s="139"/>
      <c r="I1097" s="78"/>
      <c r="J1097" s="78"/>
      <c r="K1097" s="78"/>
      <c r="L1097" s="78"/>
      <c r="M1097" s="78"/>
      <c r="N1097" s="78"/>
      <c r="O1097" s="78"/>
      <c r="P1097" s="78"/>
      <c r="Q1097" s="78"/>
      <c r="R1097" s="78"/>
      <c r="S1097" s="78"/>
      <c r="T1097" s="78"/>
      <c r="U1097" s="78"/>
      <c r="V1097" s="78"/>
      <c r="W1097" s="78"/>
      <c r="X1097" s="78"/>
      <c r="Y1097" s="78"/>
      <c r="Z1097" s="78"/>
      <c r="AA1097" s="78"/>
      <c r="AB1097" s="78"/>
      <c r="AC1097" s="78"/>
      <c r="AD1097" s="78"/>
      <c r="AE1097" s="78"/>
      <c r="AF1097" s="78"/>
      <c r="AG1097" s="78"/>
      <c r="AH1097" s="78"/>
      <c r="AI1097" s="78"/>
      <c r="AJ1097" s="140"/>
      <c r="AK1097" s="185"/>
      <c r="AL1097" s="185"/>
      <c r="AM1097" s="185"/>
      <c r="AN1097" s="185"/>
      <c r="AO1097" s="185"/>
      <c r="AP1097" s="185"/>
      <c r="AQ1097" s="185"/>
      <c r="AR1097" s="185"/>
      <c r="AS1097" s="185"/>
      <c r="AT1097" s="185"/>
      <c r="AU1097" s="185"/>
      <c r="AV1097" s="185"/>
      <c r="AW1097" s="185"/>
      <c r="AX1097" s="185"/>
      <c r="AY1097" s="185"/>
      <c r="AZ1097" s="185"/>
      <c r="BA1097" s="185"/>
      <c r="BB1097" s="185"/>
      <c r="BC1097" s="185"/>
      <c r="BD1097" s="185"/>
      <c r="BE1097" s="185"/>
      <c r="BF1097" s="185"/>
      <c r="BG1097" s="185"/>
      <c r="BH1097" s="185"/>
      <c r="BI1097" s="185"/>
      <c r="BJ1097" s="185"/>
      <c r="BK1097" s="185"/>
      <c r="BL1097" s="185"/>
      <c r="BM1097" s="185"/>
      <c r="BN1097" s="185"/>
      <c r="BO1097" s="185"/>
      <c r="BP1097" s="185"/>
      <c r="BQ1097" s="185"/>
      <c r="BR1097" s="185"/>
      <c r="BS1097" s="185"/>
      <c r="BT1097" s="185"/>
      <c r="BU1097" s="185"/>
      <c r="BV1097" s="185"/>
      <c r="BW1097" s="185"/>
      <c r="BX1097" s="185"/>
      <c r="BY1097" s="185"/>
      <c r="BZ1097" s="185"/>
      <c r="CA1097" s="185"/>
      <c r="CB1097" s="185"/>
      <c r="CC1097" s="185"/>
      <c r="CD1097" s="185"/>
      <c r="CE1097" s="185"/>
      <c r="CF1097" s="185"/>
      <c r="CG1097" s="185"/>
      <c r="CH1097" s="185"/>
      <c r="CI1097" s="185"/>
      <c r="CJ1097" s="185"/>
      <c r="CK1097" s="185"/>
      <c r="CL1097" s="185"/>
      <c r="CM1097" s="185"/>
      <c r="CN1097" s="185"/>
      <c r="CO1097" s="185"/>
      <c r="CP1097" s="185"/>
      <c r="CQ1097" s="185"/>
      <c r="CR1097" s="185"/>
      <c r="CS1097" s="185"/>
      <c r="CT1097" s="185"/>
      <c r="CU1097" s="185"/>
      <c r="CV1097" s="194"/>
      <c r="CW1097" s="21"/>
      <c r="CX1097" s="196"/>
    </row>
    <row r="1098" spans="1:102" ht="15" customHeight="1" thickBot="1" x14ac:dyDescent="0.3">
      <c r="A1098" s="221"/>
      <c r="B1098" s="231"/>
      <c r="C1098" s="224"/>
      <c r="D1098" s="227"/>
      <c r="E1098" s="228"/>
      <c r="F1098" s="79" t="s">
        <v>45</v>
      </c>
      <c r="G1098" s="44"/>
      <c r="H1098" s="141"/>
      <c r="I1098" s="80"/>
      <c r="J1098" s="80"/>
      <c r="K1098" s="80"/>
      <c r="L1098" s="80"/>
      <c r="M1098" s="80"/>
      <c r="N1098" s="80"/>
      <c r="O1098" s="80"/>
      <c r="P1098" s="80"/>
      <c r="Q1098" s="80"/>
      <c r="R1098" s="80"/>
      <c r="S1098" s="80"/>
      <c r="T1098" s="80"/>
      <c r="U1098" s="80"/>
      <c r="V1098" s="80"/>
      <c r="W1098" s="80"/>
      <c r="X1098" s="80"/>
      <c r="Y1098" s="80"/>
      <c r="Z1098" s="80"/>
      <c r="AA1098" s="80"/>
      <c r="AB1098" s="80"/>
      <c r="AC1098" s="80"/>
      <c r="AD1098" s="80"/>
      <c r="AE1098" s="80"/>
      <c r="AF1098" s="80"/>
      <c r="AG1098" s="80"/>
      <c r="AH1098" s="80"/>
      <c r="AI1098" s="80"/>
      <c r="AJ1098" s="142"/>
      <c r="AK1098" s="186"/>
      <c r="AL1098" s="186"/>
      <c r="AM1098" s="186"/>
      <c r="AN1098" s="186"/>
      <c r="AO1098" s="186"/>
      <c r="AP1098" s="186"/>
      <c r="AQ1098" s="186"/>
      <c r="AR1098" s="186"/>
      <c r="AS1098" s="186"/>
      <c r="AT1098" s="186"/>
      <c r="AU1098" s="186"/>
      <c r="AV1098" s="186"/>
      <c r="AW1098" s="186"/>
      <c r="AX1098" s="186"/>
      <c r="AY1098" s="186"/>
      <c r="AZ1098" s="186"/>
      <c r="BA1098" s="186"/>
      <c r="BB1098" s="186"/>
      <c r="BC1098" s="186"/>
      <c r="BD1098" s="186"/>
      <c r="BE1098" s="186"/>
      <c r="BF1098" s="186"/>
      <c r="BG1098" s="186"/>
      <c r="BH1098" s="186"/>
      <c r="BI1098" s="186"/>
      <c r="BJ1098" s="186"/>
      <c r="BK1098" s="186"/>
      <c r="BL1098" s="186"/>
      <c r="BM1098" s="186"/>
      <c r="BN1098" s="186"/>
      <c r="BO1098" s="186"/>
      <c r="BP1098" s="186"/>
      <c r="BQ1098" s="186"/>
      <c r="BR1098" s="186"/>
      <c r="BS1098" s="186"/>
      <c r="BT1098" s="186"/>
      <c r="BU1098" s="186"/>
      <c r="BV1098" s="186"/>
      <c r="BW1098" s="186"/>
      <c r="BX1098" s="186"/>
      <c r="BY1098" s="186"/>
      <c r="BZ1098" s="186"/>
      <c r="CA1098" s="186"/>
      <c r="CB1098" s="186"/>
      <c r="CC1098" s="186"/>
      <c r="CD1098" s="186"/>
      <c r="CE1098" s="186"/>
      <c r="CF1098" s="186"/>
      <c r="CG1098" s="186"/>
      <c r="CH1098" s="186"/>
      <c r="CI1098" s="186"/>
      <c r="CJ1098" s="186"/>
      <c r="CK1098" s="186"/>
      <c r="CL1098" s="186"/>
      <c r="CM1098" s="186"/>
      <c r="CN1098" s="186"/>
      <c r="CO1098" s="186"/>
      <c r="CP1098" s="186"/>
      <c r="CQ1098" s="186"/>
      <c r="CR1098" s="186"/>
      <c r="CS1098" s="186"/>
      <c r="CT1098" s="186"/>
      <c r="CU1098" s="186"/>
      <c r="CV1098" s="195"/>
      <c r="CW1098" s="21"/>
      <c r="CX1098" s="196"/>
    </row>
    <row r="1099" spans="1:102" ht="15" customHeight="1" thickBot="1" x14ac:dyDescent="0.3">
      <c r="A1099" s="219"/>
      <c r="B1099" s="158" t="s">
        <v>15</v>
      </c>
      <c r="C1099" s="222"/>
      <c r="D1099" s="225"/>
      <c r="E1099" s="228"/>
      <c r="F1099" s="51" t="s">
        <v>16</v>
      </c>
      <c r="G1099" s="22" t="str">
        <f t="shared" ref="G1099" si="259">IF(COUNTIF(I1099:CV1102,"&gt;0"),"Yes","No")</f>
        <v>No</v>
      </c>
      <c r="H1099" s="126"/>
      <c r="I1099" s="113"/>
      <c r="J1099" s="112"/>
      <c r="K1099" s="112"/>
      <c r="L1099" s="112"/>
      <c r="M1099" s="112"/>
      <c r="N1099" s="113"/>
      <c r="O1099" s="113"/>
      <c r="P1099" s="113"/>
      <c r="Q1099" s="113"/>
      <c r="R1099" s="113"/>
      <c r="S1099" s="113"/>
      <c r="T1099" s="113"/>
      <c r="U1099" s="113"/>
      <c r="V1099" s="113"/>
      <c r="W1099" s="113"/>
      <c r="X1099" s="113"/>
      <c r="Y1099" s="113"/>
      <c r="Z1099" s="113"/>
      <c r="AA1099" s="113"/>
      <c r="AB1099" s="113"/>
      <c r="AC1099" s="113"/>
      <c r="AD1099" s="113"/>
      <c r="AE1099" s="113"/>
      <c r="AF1099" s="113"/>
      <c r="AG1099" s="113"/>
      <c r="AH1099" s="113"/>
      <c r="AI1099" s="113"/>
      <c r="AJ1099" s="127"/>
      <c r="AK1099" s="178"/>
      <c r="AL1099" s="178"/>
      <c r="AM1099" s="178"/>
      <c r="AN1099" s="178"/>
      <c r="AO1099" s="178"/>
      <c r="AP1099" s="178"/>
      <c r="AQ1099" s="178"/>
      <c r="AR1099" s="178"/>
      <c r="AS1099" s="178"/>
      <c r="AT1099" s="178"/>
      <c r="AU1099" s="178"/>
      <c r="AV1099" s="178"/>
      <c r="AW1099" s="178"/>
      <c r="AX1099" s="178"/>
      <c r="AY1099" s="178"/>
      <c r="AZ1099" s="178"/>
      <c r="BA1099" s="178"/>
      <c r="BB1099" s="178"/>
      <c r="BC1099" s="178"/>
      <c r="BD1099" s="178"/>
      <c r="BE1099" s="178"/>
      <c r="BF1099" s="178"/>
      <c r="BG1099" s="178"/>
      <c r="BH1099" s="178"/>
      <c r="BI1099" s="178"/>
      <c r="BJ1099" s="178"/>
      <c r="BK1099" s="178"/>
      <c r="BL1099" s="178"/>
      <c r="BM1099" s="178"/>
      <c r="BN1099" s="178"/>
      <c r="BO1099" s="178"/>
      <c r="BP1099" s="178"/>
      <c r="BQ1099" s="178"/>
      <c r="BR1099" s="178"/>
      <c r="BS1099" s="178"/>
      <c r="BT1099" s="178"/>
      <c r="BU1099" s="178"/>
      <c r="BV1099" s="178"/>
      <c r="BW1099" s="178"/>
      <c r="BX1099" s="178"/>
      <c r="BY1099" s="178"/>
      <c r="BZ1099" s="178"/>
      <c r="CA1099" s="178"/>
      <c r="CB1099" s="178"/>
      <c r="CC1099" s="178"/>
      <c r="CD1099" s="178"/>
      <c r="CE1099" s="178"/>
      <c r="CF1099" s="178"/>
      <c r="CG1099" s="178"/>
      <c r="CH1099" s="178"/>
      <c r="CI1099" s="178"/>
      <c r="CJ1099" s="178"/>
      <c r="CK1099" s="178"/>
      <c r="CL1099" s="178"/>
      <c r="CM1099" s="178"/>
      <c r="CN1099" s="178"/>
      <c r="CO1099" s="178"/>
      <c r="CP1099" s="178"/>
      <c r="CQ1099" s="178"/>
      <c r="CR1099" s="178"/>
      <c r="CS1099" s="178"/>
      <c r="CT1099" s="178"/>
      <c r="CU1099" s="178"/>
      <c r="CV1099" s="187"/>
      <c r="CW1099" s="21"/>
      <c r="CX1099" s="196"/>
    </row>
    <row r="1100" spans="1:102" ht="15" customHeight="1" thickBot="1" x14ac:dyDescent="0.3">
      <c r="A1100" s="220"/>
      <c r="B1100" s="159"/>
      <c r="C1100" s="223"/>
      <c r="D1100" s="226"/>
      <c r="E1100" s="228"/>
      <c r="F1100" s="29" t="s">
        <v>18</v>
      </c>
      <c r="G1100" s="44"/>
      <c r="H1100" s="126"/>
      <c r="I1100" s="27"/>
      <c r="J1100" s="110"/>
      <c r="K1100" s="110"/>
      <c r="L1100" s="110"/>
      <c r="M1100" s="110"/>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128"/>
      <c r="AK1100" s="179"/>
      <c r="AL1100" s="179"/>
      <c r="AM1100" s="179"/>
      <c r="AN1100" s="179"/>
      <c r="AO1100" s="179"/>
      <c r="AP1100" s="179"/>
      <c r="AQ1100" s="179"/>
      <c r="AR1100" s="179"/>
      <c r="AS1100" s="179"/>
      <c r="AT1100" s="179"/>
      <c r="AU1100" s="179"/>
      <c r="AV1100" s="179"/>
      <c r="AW1100" s="179"/>
      <c r="AX1100" s="179"/>
      <c r="AY1100" s="179"/>
      <c r="AZ1100" s="179"/>
      <c r="BA1100" s="179"/>
      <c r="BB1100" s="179"/>
      <c r="BC1100" s="179"/>
      <c r="BD1100" s="179"/>
      <c r="BE1100" s="179"/>
      <c r="BF1100" s="179"/>
      <c r="BG1100" s="179"/>
      <c r="BH1100" s="179"/>
      <c r="BI1100" s="179"/>
      <c r="BJ1100" s="179"/>
      <c r="BK1100" s="179"/>
      <c r="BL1100" s="179"/>
      <c r="BM1100" s="179"/>
      <c r="BN1100" s="179"/>
      <c r="BO1100" s="179"/>
      <c r="BP1100" s="179"/>
      <c r="BQ1100" s="179"/>
      <c r="BR1100" s="179"/>
      <c r="BS1100" s="179"/>
      <c r="BT1100" s="179"/>
      <c r="BU1100" s="179"/>
      <c r="BV1100" s="179"/>
      <c r="BW1100" s="179"/>
      <c r="BX1100" s="179"/>
      <c r="BY1100" s="179"/>
      <c r="BZ1100" s="179"/>
      <c r="CA1100" s="179"/>
      <c r="CB1100" s="179"/>
      <c r="CC1100" s="179"/>
      <c r="CD1100" s="179"/>
      <c r="CE1100" s="179"/>
      <c r="CF1100" s="179"/>
      <c r="CG1100" s="179"/>
      <c r="CH1100" s="179"/>
      <c r="CI1100" s="179"/>
      <c r="CJ1100" s="179"/>
      <c r="CK1100" s="179"/>
      <c r="CL1100" s="179"/>
      <c r="CM1100" s="179"/>
      <c r="CN1100" s="179"/>
      <c r="CO1100" s="179"/>
      <c r="CP1100" s="179"/>
      <c r="CQ1100" s="179"/>
      <c r="CR1100" s="179"/>
      <c r="CS1100" s="179"/>
      <c r="CT1100" s="179"/>
      <c r="CU1100" s="179"/>
      <c r="CV1100" s="188"/>
      <c r="CW1100" s="21"/>
      <c r="CX1100" s="196"/>
    </row>
    <row r="1101" spans="1:102" ht="15" customHeight="1" thickBot="1" x14ac:dyDescent="0.3">
      <c r="A1101" s="220"/>
      <c r="B1101" s="158" t="s">
        <v>19</v>
      </c>
      <c r="C1101" s="223"/>
      <c r="D1101" s="226"/>
      <c r="E1101" s="228"/>
      <c r="F1101" s="29" t="s">
        <v>20</v>
      </c>
      <c r="G1101" s="44"/>
      <c r="H1101" s="126"/>
      <c r="I1101" s="27"/>
      <c r="J1101" s="110"/>
      <c r="K1101" s="110"/>
      <c r="L1101" s="110"/>
      <c r="M1101" s="110"/>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128"/>
      <c r="AK1101" s="179"/>
      <c r="AL1101" s="179"/>
      <c r="AM1101" s="179"/>
      <c r="AN1101" s="179"/>
      <c r="AO1101" s="179"/>
      <c r="AP1101" s="179"/>
      <c r="AQ1101" s="179"/>
      <c r="AR1101" s="179"/>
      <c r="AS1101" s="179"/>
      <c r="AT1101" s="179"/>
      <c r="AU1101" s="179"/>
      <c r="AV1101" s="179"/>
      <c r="AW1101" s="179"/>
      <c r="AX1101" s="179"/>
      <c r="AY1101" s="179"/>
      <c r="AZ1101" s="179"/>
      <c r="BA1101" s="179"/>
      <c r="BB1101" s="179"/>
      <c r="BC1101" s="179"/>
      <c r="BD1101" s="179"/>
      <c r="BE1101" s="179"/>
      <c r="BF1101" s="179"/>
      <c r="BG1101" s="179"/>
      <c r="BH1101" s="179"/>
      <c r="BI1101" s="179"/>
      <c r="BJ1101" s="179"/>
      <c r="BK1101" s="179"/>
      <c r="BL1101" s="179"/>
      <c r="BM1101" s="179"/>
      <c r="BN1101" s="179"/>
      <c r="BO1101" s="179"/>
      <c r="BP1101" s="179"/>
      <c r="BQ1101" s="179"/>
      <c r="BR1101" s="179"/>
      <c r="BS1101" s="179"/>
      <c r="BT1101" s="179"/>
      <c r="BU1101" s="179"/>
      <c r="BV1101" s="179"/>
      <c r="BW1101" s="179"/>
      <c r="BX1101" s="179"/>
      <c r="BY1101" s="179"/>
      <c r="BZ1101" s="179"/>
      <c r="CA1101" s="179"/>
      <c r="CB1101" s="179"/>
      <c r="CC1101" s="179"/>
      <c r="CD1101" s="179"/>
      <c r="CE1101" s="179"/>
      <c r="CF1101" s="179"/>
      <c r="CG1101" s="179"/>
      <c r="CH1101" s="179"/>
      <c r="CI1101" s="179"/>
      <c r="CJ1101" s="179"/>
      <c r="CK1101" s="179"/>
      <c r="CL1101" s="179"/>
      <c r="CM1101" s="179"/>
      <c r="CN1101" s="179"/>
      <c r="CO1101" s="179"/>
      <c r="CP1101" s="179"/>
      <c r="CQ1101" s="179"/>
      <c r="CR1101" s="179"/>
      <c r="CS1101" s="179"/>
      <c r="CT1101" s="179"/>
      <c r="CU1101" s="179"/>
      <c r="CV1101" s="188"/>
      <c r="CW1101" s="21"/>
      <c r="CX1101" s="196"/>
    </row>
    <row r="1102" spans="1:102" ht="15" customHeight="1" thickBot="1" x14ac:dyDescent="0.3">
      <c r="A1102" s="220"/>
      <c r="B1102" s="160"/>
      <c r="C1102" s="223"/>
      <c r="D1102" s="226"/>
      <c r="E1102" s="228"/>
      <c r="F1102" s="29" t="s">
        <v>21</v>
      </c>
      <c r="G1102" s="44"/>
      <c r="H1102" s="126"/>
      <c r="I1102" s="27"/>
      <c r="J1102" s="110"/>
      <c r="K1102" s="110"/>
      <c r="L1102" s="110"/>
      <c r="M1102" s="110"/>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128"/>
      <c r="AK1102" s="179"/>
      <c r="AL1102" s="179"/>
      <c r="AM1102" s="179"/>
      <c r="AN1102" s="179"/>
      <c r="AO1102" s="179"/>
      <c r="AP1102" s="179"/>
      <c r="AQ1102" s="179"/>
      <c r="AR1102" s="179"/>
      <c r="AS1102" s="179"/>
      <c r="AT1102" s="179"/>
      <c r="AU1102" s="179"/>
      <c r="AV1102" s="179"/>
      <c r="AW1102" s="179"/>
      <c r="AX1102" s="179"/>
      <c r="AY1102" s="179"/>
      <c r="AZ1102" s="179"/>
      <c r="BA1102" s="179"/>
      <c r="BB1102" s="179"/>
      <c r="BC1102" s="179"/>
      <c r="BD1102" s="179"/>
      <c r="BE1102" s="179"/>
      <c r="BF1102" s="179"/>
      <c r="BG1102" s="179"/>
      <c r="BH1102" s="179"/>
      <c r="BI1102" s="179"/>
      <c r="BJ1102" s="179"/>
      <c r="BK1102" s="179"/>
      <c r="BL1102" s="179"/>
      <c r="BM1102" s="179"/>
      <c r="BN1102" s="179"/>
      <c r="BO1102" s="179"/>
      <c r="BP1102" s="179"/>
      <c r="BQ1102" s="179"/>
      <c r="BR1102" s="179"/>
      <c r="BS1102" s="179"/>
      <c r="BT1102" s="179"/>
      <c r="BU1102" s="179"/>
      <c r="BV1102" s="179"/>
      <c r="BW1102" s="179"/>
      <c r="BX1102" s="179"/>
      <c r="BY1102" s="179"/>
      <c r="BZ1102" s="179"/>
      <c r="CA1102" s="179"/>
      <c r="CB1102" s="179"/>
      <c r="CC1102" s="179"/>
      <c r="CD1102" s="179"/>
      <c r="CE1102" s="179"/>
      <c r="CF1102" s="179"/>
      <c r="CG1102" s="179"/>
      <c r="CH1102" s="179"/>
      <c r="CI1102" s="179"/>
      <c r="CJ1102" s="179"/>
      <c r="CK1102" s="179"/>
      <c r="CL1102" s="179"/>
      <c r="CM1102" s="179"/>
      <c r="CN1102" s="179"/>
      <c r="CO1102" s="179"/>
      <c r="CP1102" s="179"/>
      <c r="CQ1102" s="179"/>
      <c r="CR1102" s="179"/>
      <c r="CS1102" s="179"/>
      <c r="CT1102" s="179"/>
      <c r="CU1102" s="179"/>
      <c r="CV1102" s="188"/>
      <c r="CW1102" s="21"/>
      <c r="CX1102" s="196"/>
    </row>
    <row r="1103" spans="1:102" ht="15" customHeight="1" x14ac:dyDescent="0.25">
      <c r="A1103" s="220"/>
      <c r="B1103" s="229"/>
      <c r="C1103" s="223"/>
      <c r="D1103" s="226"/>
      <c r="E1103" s="228"/>
      <c r="F1103" s="30" t="s">
        <v>22</v>
      </c>
      <c r="G1103" s="129" t="str">
        <f t="shared" ref="G1103" si="260">IF(COUNTIF(I1103:CV1106,"&gt;0"),"Yes","No")</f>
        <v>No</v>
      </c>
      <c r="H1103" s="129"/>
      <c r="I1103" s="28"/>
      <c r="J1103" s="111"/>
      <c r="K1103" s="111"/>
      <c r="L1103" s="111"/>
      <c r="M1103" s="111"/>
      <c r="N1103" s="28"/>
      <c r="O1103" s="28"/>
      <c r="P1103" s="28"/>
      <c r="Q1103" s="28"/>
      <c r="R1103" s="28"/>
      <c r="S1103" s="28"/>
      <c r="T1103" s="28"/>
      <c r="U1103" s="28"/>
      <c r="V1103" s="28"/>
      <c r="W1103" s="28"/>
      <c r="X1103" s="28"/>
      <c r="Y1103" s="28"/>
      <c r="Z1103" s="28"/>
      <c r="AA1103" s="28"/>
      <c r="AB1103" s="28"/>
      <c r="AC1103" s="28"/>
      <c r="AD1103" s="28"/>
      <c r="AE1103" s="28"/>
      <c r="AF1103" s="28"/>
      <c r="AG1103" s="28"/>
      <c r="AH1103" s="28"/>
      <c r="AI1103" s="28"/>
      <c r="AJ1103" s="130"/>
      <c r="AK1103" s="180"/>
      <c r="AL1103" s="180"/>
      <c r="AM1103" s="180"/>
      <c r="AN1103" s="180"/>
      <c r="AO1103" s="180"/>
      <c r="AP1103" s="180"/>
      <c r="AQ1103" s="180"/>
      <c r="AR1103" s="180"/>
      <c r="AS1103" s="180"/>
      <c r="AT1103" s="180"/>
      <c r="AU1103" s="180"/>
      <c r="AV1103" s="180"/>
      <c r="AW1103" s="180"/>
      <c r="AX1103" s="180"/>
      <c r="AY1103" s="180"/>
      <c r="AZ1103" s="180"/>
      <c r="BA1103" s="180"/>
      <c r="BB1103" s="180"/>
      <c r="BC1103" s="180"/>
      <c r="BD1103" s="180"/>
      <c r="BE1103" s="180"/>
      <c r="BF1103" s="180"/>
      <c r="BG1103" s="180"/>
      <c r="BH1103" s="180"/>
      <c r="BI1103" s="180"/>
      <c r="BJ1103" s="180"/>
      <c r="BK1103" s="180"/>
      <c r="BL1103" s="180"/>
      <c r="BM1103" s="180"/>
      <c r="BN1103" s="180"/>
      <c r="BO1103" s="180"/>
      <c r="BP1103" s="180"/>
      <c r="BQ1103" s="180"/>
      <c r="BR1103" s="180"/>
      <c r="BS1103" s="180"/>
      <c r="BT1103" s="180"/>
      <c r="BU1103" s="180"/>
      <c r="BV1103" s="180"/>
      <c r="BW1103" s="180"/>
      <c r="BX1103" s="180"/>
      <c r="BY1103" s="180"/>
      <c r="BZ1103" s="180"/>
      <c r="CA1103" s="180"/>
      <c r="CB1103" s="180"/>
      <c r="CC1103" s="180"/>
      <c r="CD1103" s="180"/>
      <c r="CE1103" s="180"/>
      <c r="CF1103" s="180"/>
      <c r="CG1103" s="180"/>
      <c r="CH1103" s="180"/>
      <c r="CI1103" s="180"/>
      <c r="CJ1103" s="180"/>
      <c r="CK1103" s="180"/>
      <c r="CL1103" s="180"/>
      <c r="CM1103" s="180"/>
      <c r="CN1103" s="180"/>
      <c r="CO1103" s="180"/>
      <c r="CP1103" s="180"/>
      <c r="CQ1103" s="180"/>
      <c r="CR1103" s="180"/>
      <c r="CS1103" s="180"/>
      <c r="CT1103" s="180"/>
      <c r="CU1103" s="180"/>
      <c r="CV1103" s="189"/>
      <c r="CW1103" s="21"/>
      <c r="CX1103" s="196"/>
    </row>
    <row r="1104" spans="1:102" ht="15" customHeight="1" x14ac:dyDescent="0.25">
      <c r="A1104" s="220"/>
      <c r="B1104" s="230"/>
      <c r="C1104" s="223"/>
      <c r="D1104" s="226"/>
      <c r="E1104" s="228"/>
      <c r="F1104" s="30" t="s">
        <v>23</v>
      </c>
      <c r="G1104" s="44"/>
      <c r="H1104" s="129"/>
      <c r="I1104" s="28"/>
      <c r="J1104" s="111"/>
      <c r="K1104" s="111"/>
      <c r="L1104" s="111"/>
      <c r="M1104" s="111"/>
      <c r="N1104" s="28"/>
      <c r="O1104" s="28"/>
      <c r="P1104" s="28"/>
      <c r="Q1104" s="28"/>
      <c r="R1104" s="28"/>
      <c r="S1104" s="28"/>
      <c r="T1104" s="28"/>
      <c r="U1104" s="28"/>
      <c r="V1104" s="28"/>
      <c r="W1104" s="28"/>
      <c r="X1104" s="28"/>
      <c r="Y1104" s="28"/>
      <c r="Z1104" s="28"/>
      <c r="AA1104" s="28"/>
      <c r="AB1104" s="28"/>
      <c r="AC1104" s="28"/>
      <c r="AD1104" s="28"/>
      <c r="AE1104" s="28"/>
      <c r="AF1104" s="28"/>
      <c r="AG1104" s="28"/>
      <c r="AH1104" s="28"/>
      <c r="AI1104" s="28"/>
      <c r="AJ1104" s="130"/>
      <c r="AK1104" s="180"/>
      <c r="AL1104" s="180"/>
      <c r="AM1104" s="180"/>
      <c r="AN1104" s="180"/>
      <c r="AO1104" s="180"/>
      <c r="AP1104" s="180"/>
      <c r="AQ1104" s="180"/>
      <c r="AR1104" s="180"/>
      <c r="AS1104" s="180"/>
      <c r="AT1104" s="180"/>
      <c r="AU1104" s="180"/>
      <c r="AV1104" s="180"/>
      <c r="AW1104" s="180"/>
      <c r="AX1104" s="180"/>
      <c r="AY1104" s="180"/>
      <c r="AZ1104" s="180"/>
      <c r="BA1104" s="180"/>
      <c r="BB1104" s="180"/>
      <c r="BC1104" s="180"/>
      <c r="BD1104" s="180"/>
      <c r="BE1104" s="180"/>
      <c r="BF1104" s="180"/>
      <c r="BG1104" s="180"/>
      <c r="BH1104" s="180"/>
      <c r="BI1104" s="180"/>
      <c r="BJ1104" s="180"/>
      <c r="BK1104" s="180"/>
      <c r="BL1104" s="180"/>
      <c r="BM1104" s="180"/>
      <c r="BN1104" s="180"/>
      <c r="BO1104" s="180"/>
      <c r="BP1104" s="180"/>
      <c r="BQ1104" s="180"/>
      <c r="BR1104" s="180"/>
      <c r="BS1104" s="180"/>
      <c r="BT1104" s="180"/>
      <c r="BU1104" s="180"/>
      <c r="BV1104" s="180"/>
      <c r="BW1104" s="180"/>
      <c r="BX1104" s="180"/>
      <c r="BY1104" s="180"/>
      <c r="BZ1104" s="180"/>
      <c r="CA1104" s="180"/>
      <c r="CB1104" s="180"/>
      <c r="CC1104" s="180"/>
      <c r="CD1104" s="180"/>
      <c r="CE1104" s="180"/>
      <c r="CF1104" s="180"/>
      <c r="CG1104" s="180"/>
      <c r="CH1104" s="180"/>
      <c r="CI1104" s="180"/>
      <c r="CJ1104" s="180"/>
      <c r="CK1104" s="180"/>
      <c r="CL1104" s="180"/>
      <c r="CM1104" s="180"/>
      <c r="CN1104" s="180"/>
      <c r="CO1104" s="180"/>
      <c r="CP1104" s="180"/>
      <c r="CQ1104" s="180"/>
      <c r="CR1104" s="180"/>
      <c r="CS1104" s="180"/>
      <c r="CT1104" s="180"/>
      <c r="CU1104" s="180"/>
      <c r="CV1104" s="189"/>
      <c r="CW1104" s="21"/>
      <c r="CX1104" s="196"/>
    </row>
    <row r="1105" spans="1:102" ht="15" customHeight="1" x14ac:dyDescent="0.25">
      <c r="A1105" s="220"/>
      <c r="B1105" s="230"/>
      <c r="C1105" s="223"/>
      <c r="D1105" s="226"/>
      <c r="E1105" s="228"/>
      <c r="F1105" s="30" t="s">
        <v>24</v>
      </c>
      <c r="G1105" s="44"/>
      <c r="H1105" s="129"/>
      <c r="I1105" s="28"/>
      <c r="J1105" s="111"/>
      <c r="K1105" s="111"/>
      <c r="L1105" s="111"/>
      <c r="M1105" s="111"/>
      <c r="N1105" s="28"/>
      <c r="O1105" s="28"/>
      <c r="P1105" s="28"/>
      <c r="Q1105" s="28"/>
      <c r="R1105" s="28"/>
      <c r="S1105" s="28"/>
      <c r="T1105" s="28"/>
      <c r="U1105" s="28"/>
      <c r="V1105" s="28"/>
      <c r="W1105" s="28"/>
      <c r="X1105" s="28"/>
      <c r="Y1105" s="28"/>
      <c r="Z1105" s="28"/>
      <c r="AA1105" s="28"/>
      <c r="AB1105" s="28"/>
      <c r="AC1105" s="28"/>
      <c r="AD1105" s="28"/>
      <c r="AE1105" s="28"/>
      <c r="AF1105" s="28"/>
      <c r="AG1105" s="28"/>
      <c r="AH1105" s="28"/>
      <c r="AI1105" s="28"/>
      <c r="AJ1105" s="130"/>
      <c r="AK1105" s="180"/>
      <c r="AL1105" s="180"/>
      <c r="AM1105" s="180"/>
      <c r="AN1105" s="180"/>
      <c r="AO1105" s="180"/>
      <c r="AP1105" s="180"/>
      <c r="AQ1105" s="180"/>
      <c r="AR1105" s="180"/>
      <c r="AS1105" s="180"/>
      <c r="AT1105" s="180"/>
      <c r="AU1105" s="180"/>
      <c r="AV1105" s="180"/>
      <c r="AW1105" s="180"/>
      <c r="AX1105" s="180"/>
      <c r="AY1105" s="180"/>
      <c r="AZ1105" s="180"/>
      <c r="BA1105" s="180"/>
      <c r="BB1105" s="180"/>
      <c r="BC1105" s="180"/>
      <c r="BD1105" s="180"/>
      <c r="BE1105" s="180"/>
      <c r="BF1105" s="180"/>
      <c r="BG1105" s="180"/>
      <c r="BH1105" s="180"/>
      <c r="BI1105" s="180"/>
      <c r="BJ1105" s="180"/>
      <c r="BK1105" s="180"/>
      <c r="BL1105" s="180"/>
      <c r="BM1105" s="180"/>
      <c r="BN1105" s="180"/>
      <c r="BO1105" s="180"/>
      <c r="BP1105" s="180"/>
      <c r="BQ1105" s="180"/>
      <c r="BR1105" s="180"/>
      <c r="BS1105" s="180"/>
      <c r="BT1105" s="180"/>
      <c r="BU1105" s="180"/>
      <c r="BV1105" s="180"/>
      <c r="BW1105" s="180"/>
      <c r="BX1105" s="180"/>
      <c r="BY1105" s="180"/>
      <c r="BZ1105" s="180"/>
      <c r="CA1105" s="180"/>
      <c r="CB1105" s="180"/>
      <c r="CC1105" s="180"/>
      <c r="CD1105" s="180"/>
      <c r="CE1105" s="180"/>
      <c r="CF1105" s="180"/>
      <c r="CG1105" s="180"/>
      <c r="CH1105" s="180"/>
      <c r="CI1105" s="180"/>
      <c r="CJ1105" s="180"/>
      <c r="CK1105" s="180"/>
      <c r="CL1105" s="180"/>
      <c r="CM1105" s="180"/>
      <c r="CN1105" s="180"/>
      <c r="CO1105" s="180"/>
      <c r="CP1105" s="180"/>
      <c r="CQ1105" s="180"/>
      <c r="CR1105" s="180"/>
      <c r="CS1105" s="180"/>
      <c r="CT1105" s="180"/>
      <c r="CU1105" s="180"/>
      <c r="CV1105" s="189"/>
      <c r="CW1105" s="21"/>
      <c r="CX1105" s="196"/>
    </row>
    <row r="1106" spans="1:102" ht="15" customHeight="1" x14ac:dyDescent="0.25">
      <c r="A1106" s="220"/>
      <c r="B1106" s="230"/>
      <c r="C1106" s="223"/>
      <c r="D1106" s="226"/>
      <c r="E1106" s="228"/>
      <c r="F1106" s="30" t="s">
        <v>25</v>
      </c>
      <c r="G1106" s="44"/>
      <c r="H1106" s="129"/>
      <c r="I1106" s="28"/>
      <c r="J1106" s="111"/>
      <c r="K1106" s="111"/>
      <c r="L1106" s="111"/>
      <c r="M1106" s="111"/>
      <c r="N1106" s="28"/>
      <c r="O1106" s="28"/>
      <c r="P1106" s="28"/>
      <c r="Q1106" s="28"/>
      <c r="R1106" s="28"/>
      <c r="S1106" s="28"/>
      <c r="T1106" s="28"/>
      <c r="U1106" s="28"/>
      <c r="V1106" s="28"/>
      <c r="W1106" s="28"/>
      <c r="X1106" s="28"/>
      <c r="Y1106" s="28"/>
      <c r="Z1106" s="28"/>
      <c r="AA1106" s="28"/>
      <c r="AB1106" s="28"/>
      <c r="AC1106" s="28"/>
      <c r="AD1106" s="28"/>
      <c r="AE1106" s="28"/>
      <c r="AF1106" s="28"/>
      <c r="AG1106" s="28"/>
      <c r="AH1106" s="28"/>
      <c r="AI1106" s="28"/>
      <c r="AJ1106" s="130"/>
      <c r="AK1106" s="180"/>
      <c r="AL1106" s="180"/>
      <c r="AM1106" s="180"/>
      <c r="AN1106" s="180"/>
      <c r="AO1106" s="180"/>
      <c r="AP1106" s="180"/>
      <c r="AQ1106" s="180"/>
      <c r="AR1106" s="180"/>
      <c r="AS1106" s="180"/>
      <c r="AT1106" s="180"/>
      <c r="AU1106" s="180"/>
      <c r="AV1106" s="180"/>
      <c r="AW1106" s="180"/>
      <c r="AX1106" s="180"/>
      <c r="AY1106" s="180"/>
      <c r="AZ1106" s="180"/>
      <c r="BA1106" s="180"/>
      <c r="BB1106" s="180"/>
      <c r="BC1106" s="180"/>
      <c r="BD1106" s="180"/>
      <c r="BE1106" s="180"/>
      <c r="BF1106" s="180"/>
      <c r="BG1106" s="180"/>
      <c r="BH1106" s="180"/>
      <c r="BI1106" s="180"/>
      <c r="BJ1106" s="180"/>
      <c r="BK1106" s="180"/>
      <c r="BL1106" s="180"/>
      <c r="BM1106" s="180"/>
      <c r="BN1106" s="180"/>
      <c r="BO1106" s="180"/>
      <c r="BP1106" s="180"/>
      <c r="BQ1106" s="180"/>
      <c r="BR1106" s="180"/>
      <c r="BS1106" s="180"/>
      <c r="BT1106" s="180"/>
      <c r="BU1106" s="180"/>
      <c r="BV1106" s="180"/>
      <c r="BW1106" s="180"/>
      <c r="BX1106" s="180"/>
      <c r="BY1106" s="180"/>
      <c r="BZ1106" s="180"/>
      <c r="CA1106" s="180"/>
      <c r="CB1106" s="180"/>
      <c r="CC1106" s="180"/>
      <c r="CD1106" s="180"/>
      <c r="CE1106" s="180"/>
      <c r="CF1106" s="180"/>
      <c r="CG1106" s="180"/>
      <c r="CH1106" s="180"/>
      <c r="CI1106" s="180"/>
      <c r="CJ1106" s="180"/>
      <c r="CK1106" s="180"/>
      <c r="CL1106" s="180"/>
      <c r="CM1106" s="180"/>
      <c r="CN1106" s="180"/>
      <c r="CO1106" s="180"/>
      <c r="CP1106" s="180"/>
      <c r="CQ1106" s="180"/>
      <c r="CR1106" s="180"/>
      <c r="CS1106" s="180"/>
      <c r="CT1106" s="180"/>
      <c r="CU1106" s="180"/>
      <c r="CV1106" s="189"/>
      <c r="CW1106" s="21"/>
      <c r="CX1106" s="196"/>
    </row>
    <row r="1107" spans="1:102" ht="15" customHeight="1" x14ac:dyDescent="0.25">
      <c r="A1107" s="220"/>
      <c r="B1107" s="230"/>
      <c r="C1107" s="223"/>
      <c r="D1107" s="226"/>
      <c r="E1107" s="228"/>
      <c r="F1107" s="31" t="s">
        <v>26</v>
      </c>
      <c r="G1107" s="129" t="str">
        <f t="shared" ref="G1107" si="261">IF(COUNTIF(I1107:CV1110,"&gt;0"),"Yes","No")</f>
        <v>No</v>
      </c>
      <c r="H1107" s="131"/>
      <c r="I1107" s="109"/>
      <c r="J1107" s="109"/>
      <c r="K1107" s="109"/>
      <c r="L1107" s="109"/>
      <c r="M1107" s="109"/>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132"/>
      <c r="AK1107" s="181"/>
      <c r="AL1107" s="181"/>
      <c r="AM1107" s="181"/>
      <c r="AN1107" s="181"/>
      <c r="AO1107" s="181"/>
      <c r="AP1107" s="181"/>
      <c r="AQ1107" s="181"/>
      <c r="AR1107" s="181"/>
      <c r="AS1107" s="181"/>
      <c r="AT1107" s="181"/>
      <c r="AU1107" s="181"/>
      <c r="AV1107" s="181"/>
      <c r="AW1107" s="181"/>
      <c r="AX1107" s="181"/>
      <c r="AY1107" s="181"/>
      <c r="AZ1107" s="181"/>
      <c r="BA1107" s="181"/>
      <c r="BB1107" s="181"/>
      <c r="BC1107" s="181"/>
      <c r="BD1107" s="181"/>
      <c r="BE1107" s="181"/>
      <c r="BF1107" s="181"/>
      <c r="BG1107" s="181"/>
      <c r="BH1107" s="181"/>
      <c r="BI1107" s="181"/>
      <c r="BJ1107" s="181"/>
      <c r="BK1107" s="181"/>
      <c r="BL1107" s="181"/>
      <c r="BM1107" s="181"/>
      <c r="BN1107" s="181"/>
      <c r="BO1107" s="181"/>
      <c r="BP1107" s="181"/>
      <c r="BQ1107" s="181"/>
      <c r="BR1107" s="181"/>
      <c r="BS1107" s="181"/>
      <c r="BT1107" s="181"/>
      <c r="BU1107" s="181"/>
      <c r="BV1107" s="181"/>
      <c r="BW1107" s="181"/>
      <c r="BX1107" s="181"/>
      <c r="BY1107" s="181"/>
      <c r="BZ1107" s="181"/>
      <c r="CA1107" s="181"/>
      <c r="CB1107" s="181"/>
      <c r="CC1107" s="181"/>
      <c r="CD1107" s="181"/>
      <c r="CE1107" s="181"/>
      <c r="CF1107" s="181"/>
      <c r="CG1107" s="181"/>
      <c r="CH1107" s="181"/>
      <c r="CI1107" s="181"/>
      <c r="CJ1107" s="181"/>
      <c r="CK1107" s="181"/>
      <c r="CL1107" s="181"/>
      <c r="CM1107" s="181"/>
      <c r="CN1107" s="181"/>
      <c r="CO1107" s="181"/>
      <c r="CP1107" s="181"/>
      <c r="CQ1107" s="181"/>
      <c r="CR1107" s="181"/>
      <c r="CS1107" s="181"/>
      <c r="CT1107" s="181"/>
      <c r="CU1107" s="181"/>
      <c r="CV1107" s="190"/>
      <c r="CW1107" s="21"/>
      <c r="CX1107" s="196"/>
    </row>
    <row r="1108" spans="1:102" ht="15" customHeight="1" x14ac:dyDescent="0.25">
      <c r="A1108" s="220"/>
      <c r="B1108" s="230"/>
      <c r="C1108" s="223"/>
      <c r="D1108" s="226"/>
      <c r="E1108" s="228"/>
      <c r="F1108" s="31" t="s">
        <v>27</v>
      </c>
      <c r="G1108" s="44"/>
      <c r="H1108" s="131"/>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132"/>
      <c r="AK1108" s="181"/>
      <c r="AL1108" s="181"/>
      <c r="AM1108" s="181"/>
      <c r="AN1108" s="181"/>
      <c r="AO1108" s="181"/>
      <c r="AP1108" s="181"/>
      <c r="AQ1108" s="181"/>
      <c r="AR1108" s="181"/>
      <c r="AS1108" s="181"/>
      <c r="AT1108" s="181"/>
      <c r="AU1108" s="181"/>
      <c r="AV1108" s="181"/>
      <c r="AW1108" s="181"/>
      <c r="AX1108" s="181"/>
      <c r="AY1108" s="181"/>
      <c r="AZ1108" s="181"/>
      <c r="BA1108" s="181"/>
      <c r="BB1108" s="181"/>
      <c r="BC1108" s="181"/>
      <c r="BD1108" s="181"/>
      <c r="BE1108" s="181"/>
      <c r="BF1108" s="181"/>
      <c r="BG1108" s="181"/>
      <c r="BH1108" s="181"/>
      <c r="BI1108" s="181"/>
      <c r="BJ1108" s="181"/>
      <c r="BK1108" s="181"/>
      <c r="BL1108" s="181"/>
      <c r="BM1108" s="181"/>
      <c r="BN1108" s="181"/>
      <c r="BO1108" s="181"/>
      <c r="BP1108" s="181"/>
      <c r="BQ1108" s="181"/>
      <c r="BR1108" s="181"/>
      <c r="BS1108" s="181"/>
      <c r="BT1108" s="181"/>
      <c r="BU1108" s="181"/>
      <c r="BV1108" s="181"/>
      <c r="BW1108" s="181"/>
      <c r="BX1108" s="181"/>
      <c r="BY1108" s="181"/>
      <c r="BZ1108" s="181"/>
      <c r="CA1108" s="181"/>
      <c r="CB1108" s="181"/>
      <c r="CC1108" s="181"/>
      <c r="CD1108" s="181"/>
      <c r="CE1108" s="181"/>
      <c r="CF1108" s="181"/>
      <c r="CG1108" s="181"/>
      <c r="CH1108" s="181"/>
      <c r="CI1108" s="181"/>
      <c r="CJ1108" s="181"/>
      <c r="CK1108" s="181"/>
      <c r="CL1108" s="181"/>
      <c r="CM1108" s="181"/>
      <c r="CN1108" s="181"/>
      <c r="CO1108" s="181"/>
      <c r="CP1108" s="181"/>
      <c r="CQ1108" s="181"/>
      <c r="CR1108" s="181"/>
      <c r="CS1108" s="181"/>
      <c r="CT1108" s="181"/>
      <c r="CU1108" s="181"/>
      <c r="CV1108" s="190"/>
      <c r="CW1108" s="21"/>
      <c r="CX1108" s="196"/>
    </row>
    <row r="1109" spans="1:102" ht="15" customHeight="1" x14ac:dyDescent="0.25">
      <c r="A1109" s="220"/>
      <c r="B1109" s="230"/>
      <c r="C1109" s="223"/>
      <c r="D1109" s="226"/>
      <c r="E1109" s="228"/>
      <c r="F1109" s="31" t="s">
        <v>28</v>
      </c>
      <c r="G1109" s="44"/>
      <c r="H1109" s="131"/>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132"/>
      <c r="AK1109" s="181"/>
      <c r="AL1109" s="181"/>
      <c r="AM1109" s="181"/>
      <c r="AN1109" s="181"/>
      <c r="AO1109" s="181"/>
      <c r="AP1109" s="181"/>
      <c r="AQ1109" s="181"/>
      <c r="AR1109" s="181"/>
      <c r="AS1109" s="181"/>
      <c r="AT1109" s="181"/>
      <c r="AU1109" s="181"/>
      <c r="AV1109" s="181"/>
      <c r="AW1109" s="181"/>
      <c r="AX1109" s="181"/>
      <c r="AY1109" s="181"/>
      <c r="AZ1109" s="181"/>
      <c r="BA1109" s="181"/>
      <c r="BB1109" s="181"/>
      <c r="BC1109" s="181"/>
      <c r="BD1109" s="181"/>
      <c r="BE1109" s="181"/>
      <c r="BF1109" s="181"/>
      <c r="BG1109" s="181"/>
      <c r="BH1109" s="181"/>
      <c r="BI1109" s="181"/>
      <c r="BJ1109" s="181"/>
      <c r="BK1109" s="181"/>
      <c r="BL1109" s="181"/>
      <c r="BM1109" s="181"/>
      <c r="BN1109" s="181"/>
      <c r="BO1109" s="181"/>
      <c r="BP1109" s="181"/>
      <c r="BQ1109" s="181"/>
      <c r="BR1109" s="181"/>
      <c r="BS1109" s="181"/>
      <c r="BT1109" s="181"/>
      <c r="BU1109" s="181"/>
      <c r="BV1109" s="181"/>
      <c r="BW1109" s="181"/>
      <c r="BX1109" s="181"/>
      <c r="BY1109" s="181"/>
      <c r="BZ1109" s="181"/>
      <c r="CA1109" s="181"/>
      <c r="CB1109" s="181"/>
      <c r="CC1109" s="181"/>
      <c r="CD1109" s="181"/>
      <c r="CE1109" s="181"/>
      <c r="CF1109" s="181"/>
      <c r="CG1109" s="181"/>
      <c r="CH1109" s="181"/>
      <c r="CI1109" s="181"/>
      <c r="CJ1109" s="181"/>
      <c r="CK1109" s="181"/>
      <c r="CL1109" s="181"/>
      <c r="CM1109" s="181"/>
      <c r="CN1109" s="181"/>
      <c r="CO1109" s="181"/>
      <c r="CP1109" s="181"/>
      <c r="CQ1109" s="181"/>
      <c r="CR1109" s="181"/>
      <c r="CS1109" s="181"/>
      <c r="CT1109" s="181"/>
      <c r="CU1109" s="181"/>
      <c r="CV1109" s="190"/>
      <c r="CW1109" s="21"/>
      <c r="CX1109" s="196"/>
    </row>
    <row r="1110" spans="1:102" ht="15" customHeight="1" x14ac:dyDescent="0.25">
      <c r="A1110" s="220"/>
      <c r="B1110" s="230"/>
      <c r="C1110" s="223"/>
      <c r="D1110" s="226"/>
      <c r="E1110" s="228"/>
      <c r="F1110" s="31" t="s">
        <v>29</v>
      </c>
      <c r="G1110" s="44"/>
      <c r="H1110" s="131"/>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132"/>
      <c r="AK1110" s="181"/>
      <c r="AL1110" s="181"/>
      <c r="AM1110" s="181"/>
      <c r="AN1110" s="181"/>
      <c r="AO1110" s="181"/>
      <c r="AP1110" s="181"/>
      <c r="AQ1110" s="181"/>
      <c r="AR1110" s="181"/>
      <c r="AS1110" s="181"/>
      <c r="AT1110" s="181"/>
      <c r="AU1110" s="181"/>
      <c r="AV1110" s="181"/>
      <c r="AW1110" s="181"/>
      <c r="AX1110" s="181"/>
      <c r="AY1110" s="181"/>
      <c r="AZ1110" s="181"/>
      <c r="BA1110" s="181"/>
      <c r="BB1110" s="181"/>
      <c r="BC1110" s="181"/>
      <c r="BD1110" s="181"/>
      <c r="BE1110" s="181"/>
      <c r="BF1110" s="181"/>
      <c r="BG1110" s="181"/>
      <c r="BH1110" s="181"/>
      <c r="BI1110" s="181"/>
      <c r="BJ1110" s="181"/>
      <c r="BK1110" s="181"/>
      <c r="BL1110" s="181"/>
      <c r="BM1110" s="181"/>
      <c r="BN1110" s="181"/>
      <c r="BO1110" s="181"/>
      <c r="BP1110" s="181"/>
      <c r="BQ1110" s="181"/>
      <c r="BR1110" s="181"/>
      <c r="BS1110" s="181"/>
      <c r="BT1110" s="181"/>
      <c r="BU1110" s="181"/>
      <c r="BV1110" s="181"/>
      <c r="BW1110" s="181"/>
      <c r="BX1110" s="181"/>
      <c r="BY1110" s="181"/>
      <c r="BZ1110" s="181"/>
      <c r="CA1110" s="181"/>
      <c r="CB1110" s="181"/>
      <c r="CC1110" s="181"/>
      <c r="CD1110" s="181"/>
      <c r="CE1110" s="181"/>
      <c r="CF1110" s="181"/>
      <c r="CG1110" s="181"/>
      <c r="CH1110" s="181"/>
      <c r="CI1110" s="181"/>
      <c r="CJ1110" s="181"/>
      <c r="CK1110" s="181"/>
      <c r="CL1110" s="181"/>
      <c r="CM1110" s="181"/>
      <c r="CN1110" s="181"/>
      <c r="CO1110" s="181"/>
      <c r="CP1110" s="181"/>
      <c r="CQ1110" s="181"/>
      <c r="CR1110" s="181"/>
      <c r="CS1110" s="181"/>
      <c r="CT1110" s="181"/>
      <c r="CU1110" s="181"/>
      <c r="CV1110" s="190"/>
      <c r="CW1110" s="21"/>
      <c r="CX1110" s="196"/>
    </row>
    <row r="1111" spans="1:102" ht="15" customHeight="1" x14ac:dyDescent="0.25">
      <c r="A1111" s="220"/>
      <c r="B1111" s="230"/>
      <c r="C1111" s="223"/>
      <c r="D1111" s="226"/>
      <c r="E1111" s="228"/>
      <c r="F1111" s="32" t="s">
        <v>30</v>
      </c>
      <c r="G1111" s="133" t="str">
        <f t="shared" ref="G1111" si="262">IF(COUNTIF(I1111:CV1114,"&gt;0"),"Yes","No")</f>
        <v>No</v>
      </c>
      <c r="H1111" s="133"/>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134"/>
      <c r="AK1111" s="182"/>
      <c r="AL1111" s="182"/>
      <c r="AM1111" s="182"/>
      <c r="AN1111" s="182"/>
      <c r="AO1111" s="182"/>
      <c r="AP1111" s="182"/>
      <c r="AQ1111" s="182"/>
      <c r="AR1111" s="182"/>
      <c r="AS1111" s="182"/>
      <c r="AT1111" s="182"/>
      <c r="AU1111" s="182"/>
      <c r="AV1111" s="182"/>
      <c r="AW1111" s="182"/>
      <c r="AX1111" s="182"/>
      <c r="AY1111" s="182"/>
      <c r="AZ1111" s="182"/>
      <c r="BA1111" s="182"/>
      <c r="BB1111" s="182"/>
      <c r="BC1111" s="182"/>
      <c r="BD1111" s="182"/>
      <c r="BE1111" s="182"/>
      <c r="BF1111" s="182"/>
      <c r="BG1111" s="182"/>
      <c r="BH1111" s="182"/>
      <c r="BI1111" s="182"/>
      <c r="BJ1111" s="182"/>
      <c r="BK1111" s="182"/>
      <c r="BL1111" s="182"/>
      <c r="BM1111" s="182"/>
      <c r="BN1111" s="182"/>
      <c r="BO1111" s="182"/>
      <c r="BP1111" s="182"/>
      <c r="BQ1111" s="182"/>
      <c r="BR1111" s="182"/>
      <c r="BS1111" s="182"/>
      <c r="BT1111" s="182"/>
      <c r="BU1111" s="182"/>
      <c r="BV1111" s="182"/>
      <c r="BW1111" s="182"/>
      <c r="BX1111" s="182"/>
      <c r="BY1111" s="182"/>
      <c r="BZ1111" s="182"/>
      <c r="CA1111" s="182"/>
      <c r="CB1111" s="182"/>
      <c r="CC1111" s="182"/>
      <c r="CD1111" s="182"/>
      <c r="CE1111" s="182"/>
      <c r="CF1111" s="182"/>
      <c r="CG1111" s="182"/>
      <c r="CH1111" s="182"/>
      <c r="CI1111" s="182"/>
      <c r="CJ1111" s="182"/>
      <c r="CK1111" s="182"/>
      <c r="CL1111" s="182"/>
      <c r="CM1111" s="182"/>
      <c r="CN1111" s="182"/>
      <c r="CO1111" s="182"/>
      <c r="CP1111" s="182"/>
      <c r="CQ1111" s="182"/>
      <c r="CR1111" s="182"/>
      <c r="CS1111" s="182"/>
      <c r="CT1111" s="182"/>
      <c r="CU1111" s="182"/>
      <c r="CV1111" s="191"/>
      <c r="CW1111" s="21"/>
      <c r="CX1111" s="196"/>
    </row>
    <row r="1112" spans="1:102" ht="15" customHeight="1" x14ac:dyDescent="0.25">
      <c r="A1112" s="220"/>
      <c r="B1112" s="230"/>
      <c r="C1112" s="223"/>
      <c r="D1112" s="226"/>
      <c r="E1112" s="228"/>
      <c r="F1112" s="32" t="s">
        <v>31</v>
      </c>
      <c r="G1112" s="44"/>
      <c r="H1112" s="133"/>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134"/>
      <c r="AK1112" s="182"/>
      <c r="AL1112" s="182"/>
      <c r="AM1112" s="182"/>
      <c r="AN1112" s="182"/>
      <c r="AO1112" s="182"/>
      <c r="AP1112" s="182"/>
      <c r="AQ1112" s="182"/>
      <c r="AR1112" s="182"/>
      <c r="AS1112" s="182"/>
      <c r="AT1112" s="182"/>
      <c r="AU1112" s="182"/>
      <c r="AV1112" s="182"/>
      <c r="AW1112" s="182"/>
      <c r="AX1112" s="182"/>
      <c r="AY1112" s="182"/>
      <c r="AZ1112" s="182"/>
      <c r="BA1112" s="182"/>
      <c r="BB1112" s="182"/>
      <c r="BC1112" s="182"/>
      <c r="BD1112" s="182"/>
      <c r="BE1112" s="182"/>
      <c r="BF1112" s="182"/>
      <c r="BG1112" s="182"/>
      <c r="BH1112" s="182"/>
      <c r="BI1112" s="182"/>
      <c r="BJ1112" s="182"/>
      <c r="BK1112" s="182"/>
      <c r="BL1112" s="182"/>
      <c r="BM1112" s="182"/>
      <c r="BN1112" s="182"/>
      <c r="BO1112" s="182"/>
      <c r="BP1112" s="182"/>
      <c r="BQ1112" s="182"/>
      <c r="BR1112" s="182"/>
      <c r="BS1112" s="182"/>
      <c r="BT1112" s="182"/>
      <c r="BU1112" s="182"/>
      <c r="BV1112" s="182"/>
      <c r="BW1112" s="182"/>
      <c r="BX1112" s="182"/>
      <c r="BY1112" s="182"/>
      <c r="BZ1112" s="182"/>
      <c r="CA1112" s="182"/>
      <c r="CB1112" s="182"/>
      <c r="CC1112" s="182"/>
      <c r="CD1112" s="182"/>
      <c r="CE1112" s="182"/>
      <c r="CF1112" s="182"/>
      <c r="CG1112" s="182"/>
      <c r="CH1112" s="182"/>
      <c r="CI1112" s="182"/>
      <c r="CJ1112" s="182"/>
      <c r="CK1112" s="182"/>
      <c r="CL1112" s="182"/>
      <c r="CM1112" s="182"/>
      <c r="CN1112" s="182"/>
      <c r="CO1112" s="182"/>
      <c r="CP1112" s="182"/>
      <c r="CQ1112" s="182"/>
      <c r="CR1112" s="182"/>
      <c r="CS1112" s="182"/>
      <c r="CT1112" s="182"/>
      <c r="CU1112" s="182"/>
      <c r="CV1112" s="191"/>
      <c r="CW1112" s="21"/>
      <c r="CX1112" s="196"/>
    </row>
    <row r="1113" spans="1:102" ht="15" customHeight="1" x14ac:dyDescent="0.25">
      <c r="A1113" s="220"/>
      <c r="B1113" s="230"/>
      <c r="C1113" s="223"/>
      <c r="D1113" s="226"/>
      <c r="E1113" s="228"/>
      <c r="F1113" s="32" t="s">
        <v>32</v>
      </c>
      <c r="G1113" s="44"/>
      <c r="H1113" s="133"/>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134"/>
      <c r="AK1113" s="182"/>
      <c r="AL1113" s="182"/>
      <c r="AM1113" s="182"/>
      <c r="AN1113" s="182"/>
      <c r="AO1113" s="182"/>
      <c r="AP1113" s="182"/>
      <c r="AQ1113" s="182"/>
      <c r="AR1113" s="182"/>
      <c r="AS1113" s="182"/>
      <c r="AT1113" s="182"/>
      <c r="AU1113" s="182"/>
      <c r="AV1113" s="182"/>
      <c r="AW1113" s="182"/>
      <c r="AX1113" s="182"/>
      <c r="AY1113" s="182"/>
      <c r="AZ1113" s="182"/>
      <c r="BA1113" s="182"/>
      <c r="BB1113" s="182"/>
      <c r="BC1113" s="182"/>
      <c r="BD1113" s="182"/>
      <c r="BE1113" s="182"/>
      <c r="BF1113" s="182"/>
      <c r="BG1113" s="182"/>
      <c r="BH1113" s="182"/>
      <c r="BI1113" s="182"/>
      <c r="BJ1113" s="182"/>
      <c r="BK1113" s="182"/>
      <c r="BL1113" s="182"/>
      <c r="BM1113" s="182"/>
      <c r="BN1113" s="182"/>
      <c r="BO1113" s="182"/>
      <c r="BP1113" s="182"/>
      <c r="BQ1113" s="182"/>
      <c r="BR1113" s="182"/>
      <c r="BS1113" s="182"/>
      <c r="BT1113" s="182"/>
      <c r="BU1113" s="182"/>
      <c r="BV1113" s="182"/>
      <c r="BW1113" s="182"/>
      <c r="BX1113" s="182"/>
      <c r="BY1113" s="182"/>
      <c r="BZ1113" s="182"/>
      <c r="CA1113" s="182"/>
      <c r="CB1113" s="182"/>
      <c r="CC1113" s="182"/>
      <c r="CD1113" s="182"/>
      <c r="CE1113" s="182"/>
      <c r="CF1113" s="182"/>
      <c r="CG1113" s="182"/>
      <c r="CH1113" s="182"/>
      <c r="CI1113" s="182"/>
      <c r="CJ1113" s="182"/>
      <c r="CK1113" s="182"/>
      <c r="CL1113" s="182"/>
      <c r="CM1113" s="182"/>
      <c r="CN1113" s="182"/>
      <c r="CO1113" s="182"/>
      <c r="CP1113" s="182"/>
      <c r="CQ1113" s="182"/>
      <c r="CR1113" s="182"/>
      <c r="CS1113" s="182"/>
      <c r="CT1113" s="182"/>
      <c r="CU1113" s="182"/>
      <c r="CV1113" s="191"/>
      <c r="CW1113" s="21"/>
      <c r="CX1113" s="196"/>
    </row>
    <row r="1114" spans="1:102" ht="15" customHeight="1" x14ac:dyDescent="0.25">
      <c r="A1114" s="220"/>
      <c r="B1114" s="230"/>
      <c r="C1114" s="223"/>
      <c r="D1114" s="226"/>
      <c r="E1114" s="228"/>
      <c r="F1114" s="32" t="s">
        <v>33</v>
      </c>
      <c r="G1114" s="44"/>
      <c r="H1114" s="133"/>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134"/>
      <c r="AK1114" s="182"/>
      <c r="AL1114" s="182"/>
      <c r="AM1114" s="182"/>
      <c r="AN1114" s="182"/>
      <c r="AO1114" s="182"/>
      <c r="AP1114" s="182"/>
      <c r="AQ1114" s="182"/>
      <c r="AR1114" s="182"/>
      <c r="AS1114" s="182"/>
      <c r="AT1114" s="182"/>
      <c r="AU1114" s="182"/>
      <c r="AV1114" s="182"/>
      <c r="AW1114" s="182"/>
      <c r="AX1114" s="182"/>
      <c r="AY1114" s="182"/>
      <c r="AZ1114" s="182"/>
      <c r="BA1114" s="182"/>
      <c r="BB1114" s="182"/>
      <c r="BC1114" s="182"/>
      <c r="BD1114" s="182"/>
      <c r="BE1114" s="182"/>
      <c r="BF1114" s="182"/>
      <c r="BG1114" s="182"/>
      <c r="BH1114" s="182"/>
      <c r="BI1114" s="182"/>
      <c r="BJ1114" s="182"/>
      <c r="BK1114" s="182"/>
      <c r="BL1114" s="182"/>
      <c r="BM1114" s="182"/>
      <c r="BN1114" s="182"/>
      <c r="BO1114" s="182"/>
      <c r="BP1114" s="182"/>
      <c r="BQ1114" s="182"/>
      <c r="BR1114" s="182"/>
      <c r="BS1114" s="182"/>
      <c r="BT1114" s="182"/>
      <c r="BU1114" s="182"/>
      <c r="BV1114" s="182"/>
      <c r="BW1114" s="182"/>
      <c r="BX1114" s="182"/>
      <c r="BY1114" s="182"/>
      <c r="BZ1114" s="182"/>
      <c r="CA1114" s="182"/>
      <c r="CB1114" s="182"/>
      <c r="CC1114" s="182"/>
      <c r="CD1114" s="182"/>
      <c r="CE1114" s="182"/>
      <c r="CF1114" s="182"/>
      <c r="CG1114" s="182"/>
      <c r="CH1114" s="182"/>
      <c r="CI1114" s="182"/>
      <c r="CJ1114" s="182"/>
      <c r="CK1114" s="182"/>
      <c r="CL1114" s="182"/>
      <c r="CM1114" s="182"/>
      <c r="CN1114" s="182"/>
      <c r="CO1114" s="182"/>
      <c r="CP1114" s="182"/>
      <c r="CQ1114" s="182"/>
      <c r="CR1114" s="182"/>
      <c r="CS1114" s="182"/>
      <c r="CT1114" s="182"/>
      <c r="CU1114" s="182"/>
      <c r="CV1114" s="191"/>
      <c r="CW1114" s="21"/>
      <c r="CX1114" s="196"/>
    </row>
    <row r="1115" spans="1:102" ht="15" customHeight="1" x14ac:dyDescent="0.25">
      <c r="A1115" s="220"/>
      <c r="B1115" s="230"/>
      <c r="C1115" s="223"/>
      <c r="D1115" s="226"/>
      <c r="E1115" s="228"/>
      <c r="F1115" s="47" t="s">
        <v>34</v>
      </c>
      <c r="G1115" s="135" t="str">
        <f t="shared" ref="G1115" si="263">IF(COUNTIF(I1115:CV1118,"&gt;0"),"Yes","No")</f>
        <v>No</v>
      </c>
      <c r="H1115" s="135"/>
      <c r="I1115" s="48"/>
      <c r="J1115" s="48"/>
      <c r="K1115" s="48"/>
      <c r="L1115" s="48"/>
      <c r="M1115" s="48"/>
      <c r="N1115" s="48"/>
      <c r="O1115" s="48"/>
      <c r="P1115" s="48"/>
      <c r="Q1115" s="48"/>
      <c r="R1115" s="48"/>
      <c r="S1115" s="48"/>
      <c r="T1115" s="48"/>
      <c r="U1115" s="48"/>
      <c r="V1115" s="48"/>
      <c r="W1115" s="48"/>
      <c r="X1115" s="48"/>
      <c r="Y1115" s="48"/>
      <c r="Z1115" s="48"/>
      <c r="AA1115" s="48"/>
      <c r="AB1115" s="48"/>
      <c r="AC1115" s="48"/>
      <c r="AD1115" s="48"/>
      <c r="AE1115" s="48"/>
      <c r="AF1115" s="48"/>
      <c r="AG1115" s="48"/>
      <c r="AH1115" s="48"/>
      <c r="AI1115" s="48"/>
      <c r="AJ1115" s="136"/>
      <c r="AK1115" s="183"/>
      <c r="AL1115" s="183"/>
      <c r="AM1115" s="183"/>
      <c r="AN1115" s="183"/>
      <c r="AO1115" s="183"/>
      <c r="AP1115" s="183"/>
      <c r="AQ1115" s="183"/>
      <c r="AR1115" s="183"/>
      <c r="AS1115" s="183"/>
      <c r="AT1115" s="183"/>
      <c r="AU1115" s="183"/>
      <c r="AV1115" s="183"/>
      <c r="AW1115" s="183"/>
      <c r="AX1115" s="183"/>
      <c r="AY1115" s="183"/>
      <c r="AZ1115" s="183"/>
      <c r="BA1115" s="183"/>
      <c r="BB1115" s="183"/>
      <c r="BC1115" s="183"/>
      <c r="BD1115" s="183"/>
      <c r="BE1115" s="183"/>
      <c r="BF1115" s="183"/>
      <c r="BG1115" s="183"/>
      <c r="BH1115" s="183"/>
      <c r="BI1115" s="183"/>
      <c r="BJ1115" s="183"/>
      <c r="BK1115" s="183"/>
      <c r="BL1115" s="183"/>
      <c r="BM1115" s="183"/>
      <c r="BN1115" s="183"/>
      <c r="BO1115" s="183"/>
      <c r="BP1115" s="183"/>
      <c r="BQ1115" s="183"/>
      <c r="BR1115" s="183"/>
      <c r="BS1115" s="183"/>
      <c r="BT1115" s="183"/>
      <c r="BU1115" s="183"/>
      <c r="BV1115" s="183"/>
      <c r="BW1115" s="183"/>
      <c r="BX1115" s="183"/>
      <c r="BY1115" s="183"/>
      <c r="BZ1115" s="183"/>
      <c r="CA1115" s="183"/>
      <c r="CB1115" s="183"/>
      <c r="CC1115" s="183"/>
      <c r="CD1115" s="183"/>
      <c r="CE1115" s="183"/>
      <c r="CF1115" s="183"/>
      <c r="CG1115" s="183"/>
      <c r="CH1115" s="183"/>
      <c r="CI1115" s="183"/>
      <c r="CJ1115" s="183"/>
      <c r="CK1115" s="183"/>
      <c r="CL1115" s="183"/>
      <c r="CM1115" s="183"/>
      <c r="CN1115" s="183"/>
      <c r="CO1115" s="183"/>
      <c r="CP1115" s="183"/>
      <c r="CQ1115" s="183"/>
      <c r="CR1115" s="183"/>
      <c r="CS1115" s="183"/>
      <c r="CT1115" s="183"/>
      <c r="CU1115" s="183"/>
      <c r="CV1115" s="192"/>
      <c r="CW1115" s="21"/>
      <c r="CX1115" s="196"/>
    </row>
    <row r="1116" spans="1:102" ht="15" customHeight="1" x14ac:dyDescent="0.25">
      <c r="A1116" s="220"/>
      <c r="B1116" s="230"/>
      <c r="C1116" s="223"/>
      <c r="D1116" s="226"/>
      <c r="E1116" s="228"/>
      <c r="F1116" s="47" t="s">
        <v>35</v>
      </c>
      <c r="G1116" s="44"/>
      <c r="H1116" s="135"/>
      <c r="I1116" s="48"/>
      <c r="J1116" s="48"/>
      <c r="K1116" s="48"/>
      <c r="L1116" s="48"/>
      <c r="M1116" s="48"/>
      <c r="N1116" s="48"/>
      <c r="O1116" s="48"/>
      <c r="P1116" s="48"/>
      <c r="Q1116" s="48"/>
      <c r="R1116" s="48"/>
      <c r="S1116" s="48"/>
      <c r="T1116" s="48"/>
      <c r="U1116" s="48"/>
      <c r="V1116" s="48"/>
      <c r="W1116" s="48"/>
      <c r="X1116" s="48"/>
      <c r="Y1116" s="48"/>
      <c r="Z1116" s="48"/>
      <c r="AA1116" s="48"/>
      <c r="AB1116" s="48"/>
      <c r="AC1116" s="48"/>
      <c r="AD1116" s="48"/>
      <c r="AE1116" s="48"/>
      <c r="AF1116" s="48"/>
      <c r="AG1116" s="48"/>
      <c r="AH1116" s="48"/>
      <c r="AI1116" s="48"/>
      <c r="AJ1116" s="136"/>
      <c r="AK1116" s="183"/>
      <c r="AL1116" s="183"/>
      <c r="AM1116" s="183"/>
      <c r="AN1116" s="183"/>
      <c r="AO1116" s="183"/>
      <c r="AP1116" s="183"/>
      <c r="AQ1116" s="183"/>
      <c r="AR1116" s="183"/>
      <c r="AS1116" s="183"/>
      <c r="AT1116" s="183"/>
      <c r="AU1116" s="183"/>
      <c r="AV1116" s="183"/>
      <c r="AW1116" s="183"/>
      <c r="AX1116" s="183"/>
      <c r="AY1116" s="183"/>
      <c r="AZ1116" s="183"/>
      <c r="BA1116" s="183"/>
      <c r="BB1116" s="183"/>
      <c r="BC1116" s="183"/>
      <c r="BD1116" s="183"/>
      <c r="BE1116" s="183"/>
      <c r="BF1116" s="183"/>
      <c r="BG1116" s="183"/>
      <c r="BH1116" s="183"/>
      <c r="BI1116" s="183"/>
      <c r="BJ1116" s="183"/>
      <c r="BK1116" s="183"/>
      <c r="BL1116" s="183"/>
      <c r="BM1116" s="183"/>
      <c r="BN1116" s="183"/>
      <c r="BO1116" s="183"/>
      <c r="BP1116" s="183"/>
      <c r="BQ1116" s="183"/>
      <c r="BR1116" s="183"/>
      <c r="BS1116" s="183"/>
      <c r="BT1116" s="183"/>
      <c r="BU1116" s="183"/>
      <c r="BV1116" s="183"/>
      <c r="BW1116" s="183"/>
      <c r="BX1116" s="183"/>
      <c r="BY1116" s="183"/>
      <c r="BZ1116" s="183"/>
      <c r="CA1116" s="183"/>
      <c r="CB1116" s="183"/>
      <c r="CC1116" s="183"/>
      <c r="CD1116" s="183"/>
      <c r="CE1116" s="183"/>
      <c r="CF1116" s="183"/>
      <c r="CG1116" s="183"/>
      <c r="CH1116" s="183"/>
      <c r="CI1116" s="183"/>
      <c r="CJ1116" s="183"/>
      <c r="CK1116" s="183"/>
      <c r="CL1116" s="183"/>
      <c r="CM1116" s="183"/>
      <c r="CN1116" s="183"/>
      <c r="CO1116" s="183"/>
      <c r="CP1116" s="183"/>
      <c r="CQ1116" s="183"/>
      <c r="CR1116" s="183"/>
      <c r="CS1116" s="183"/>
      <c r="CT1116" s="183"/>
      <c r="CU1116" s="183"/>
      <c r="CV1116" s="192"/>
      <c r="CW1116" s="21"/>
      <c r="CX1116" s="196"/>
    </row>
    <row r="1117" spans="1:102" ht="15" customHeight="1" x14ac:dyDescent="0.25">
      <c r="A1117" s="220"/>
      <c r="B1117" s="230"/>
      <c r="C1117" s="223"/>
      <c r="D1117" s="226"/>
      <c r="E1117" s="228"/>
      <c r="F1117" s="47" t="s">
        <v>36</v>
      </c>
      <c r="G1117" s="44"/>
      <c r="H1117" s="135"/>
      <c r="I1117" s="48"/>
      <c r="J1117" s="48"/>
      <c r="K1117" s="48"/>
      <c r="L1117" s="48"/>
      <c r="M1117" s="48"/>
      <c r="N1117" s="48"/>
      <c r="O1117" s="48"/>
      <c r="P1117" s="48"/>
      <c r="Q1117" s="48"/>
      <c r="R1117" s="48"/>
      <c r="S1117" s="48"/>
      <c r="T1117" s="48"/>
      <c r="U1117" s="48"/>
      <c r="V1117" s="48"/>
      <c r="W1117" s="48"/>
      <c r="X1117" s="48"/>
      <c r="Y1117" s="48"/>
      <c r="Z1117" s="48"/>
      <c r="AA1117" s="48"/>
      <c r="AB1117" s="48"/>
      <c r="AC1117" s="48"/>
      <c r="AD1117" s="48"/>
      <c r="AE1117" s="48"/>
      <c r="AF1117" s="48"/>
      <c r="AG1117" s="48"/>
      <c r="AH1117" s="48"/>
      <c r="AI1117" s="48"/>
      <c r="AJ1117" s="136"/>
      <c r="AK1117" s="183"/>
      <c r="AL1117" s="183"/>
      <c r="AM1117" s="183"/>
      <c r="AN1117" s="183"/>
      <c r="AO1117" s="183"/>
      <c r="AP1117" s="183"/>
      <c r="AQ1117" s="183"/>
      <c r="AR1117" s="183"/>
      <c r="AS1117" s="183"/>
      <c r="AT1117" s="183"/>
      <c r="AU1117" s="183"/>
      <c r="AV1117" s="183"/>
      <c r="AW1117" s="183"/>
      <c r="AX1117" s="183"/>
      <c r="AY1117" s="183"/>
      <c r="AZ1117" s="183"/>
      <c r="BA1117" s="183"/>
      <c r="BB1117" s="183"/>
      <c r="BC1117" s="183"/>
      <c r="BD1117" s="183"/>
      <c r="BE1117" s="183"/>
      <c r="BF1117" s="183"/>
      <c r="BG1117" s="183"/>
      <c r="BH1117" s="183"/>
      <c r="BI1117" s="183"/>
      <c r="BJ1117" s="183"/>
      <c r="BK1117" s="183"/>
      <c r="BL1117" s="183"/>
      <c r="BM1117" s="183"/>
      <c r="BN1117" s="183"/>
      <c r="BO1117" s="183"/>
      <c r="BP1117" s="183"/>
      <c r="BQ1117" s="183"/>
      <c r="BR1117" s="183"/>
      <c r="BS1117" s="183"/>
      <c r="BT1117" s="183"/>
      <c r="BU1117" s="183"/>
      <c r="BV1117" s="183"/>
      <c r="BW1117" s="183"/>
      <c r="BX1117" s="183"/>
      <c r="BY1117" s="183"/>
      <c r="BZ1117" s="183"/>
      <c r="CA1117" s="183"/>
      <c r="CB1117" s="183"/>
      <c r="CC1117" s="183"/>
      <c r="CD1117" s="183"/>
      <c r="CE1117" s="183"/>
      <c r="CF1117" s="183"/>
      <c r="CG1117" s="183"/>
      <c r="CH1117" s="183"/>
      <c r="CI1117" s="183"/>
      <c r="CJ1117" s="183"/>
      <c r="CK1117" s="183"/>
      <c r="CL1117" s="183"/>
      <c r="CM1117" s="183"/>
      <c r="CN1117" s="183"/>
      <c r="CO1117" s="183"/>
      <c r="CP1117" s="183"/>
      <c r="CQ1117" s="183"/>
      <c r="CR1117" s="183"/>
      <c r="CS1117" s="183"/>
      <c r="CT1117" s="183"/>
      <c r="CU1117" s="183"/>
      <c r="CV1117" s="192"/>
      <c r="CW1117" s="21"/>
      <c r="CX1117" s="196"/>
    </row>
    <row r="1118" spans="1:102" ht="15" customHeight="1" x14ac:dyDescent="0.25">
      <c r="A1118" s="220"/>
      <c r="B1118" s="230"/>
      <c r="C1118" s="223"/>
      <c r="D1118" s="226"/>
      <c r="E1118" s="228"/>
      <c r="F1118" s="47" t="s">
        <v>37</v>
      </c>
      <c r="G1118" s="44"/>
      <c r="H1118" s="135"/>
      <c r="I1118" s="48"/>
      <c r="J1118" s="48"/>
      <c r="K1118" s="48"/>
      <c r="L1118" s="48"/>
      <c r="M1118" s="48"/>
      <c r="N1118" s="48"/>
      <c r="O1118" s="48"/>
      <c r="P1118" s="48"/>
      <c r="Q1118" s="48"/>
      <c r="R1118" s="48"/>
      <c r="S1118" s="48"/>
      <c r="T1118" s="48"/>
      <c r="U1118" s="48"/>
      <c r="V1118" s="48"/>
      <c r="W1118" s="48"/>
      <c r="X1118" s="48"/>
      <c r="Y1118" s="48"/>
      <c r="Z1118" s="48"/>
      <c r="AA1118" s="48"/>
      <c r="AB1118" s="48"/>
      <c r="AC1118" s="48"/>
      <c r="AD1118" s="48"/>
      <c r="AE1118" s="48"/>
      <c r="AF1118" s="48"/>
      <c r="AG1118" s="48"/>
      <c r="AH1118" s="48"/>
      <c r="AI1118" s="48"/>
      <c r="AJ1118" s="136"/>
      <c r="AK1118" s="183"/>
      <c r="AL1118" s="183"/>
      <c r="AM1118" s="183"/>
      <c r="AN1118" s="183"/>
      <c r="AO1118" s="183"/>
      <c r="AP1118" s="183"/>
      <c r="AQ1118" s="183"/>
      <c r="AR1118" s="183"/>
      <c r="AS1118" s="183"/>
      <c r="AT1118" s="183"/>
      <c r="AU1118" s="183"/>
      <c r="AV1118" s="183"/>
      <c r="AW1118" s="183"/>
      <c r="AX1118" s="183"/>
      <c r="AY1118" s="183"/>
      <c r="AZ1118" s="183"/>
      <c r="BA1118" s="183"/>
      <c r="BB1118" s="183"/>
      <c r="BC1118" s="183"/>
      <c r="BD1118" s="183"/>
      <c r="BE1118" s="183"/>
      <c r="BF1118" s="183"/>
      <c r="BG1118" s="183"/>
      <c r="BH1118" s="183"/>
      <c r="BI1118" s="183"/>
      <c r="BJ1118" s="183"/>
      <c r="BK1118" s="183"/>
      <c r="BL1118" s="183"/>
      <c r="BM1118" s="183"/>
      <c r="BN1118" s="183"/>
      <c r="BO1118" s="183"/>
      <c r="BP1118" s="183"/>
      <c r="BQ1118" s="183"/>
      <c r="BR1118" s="183"/>
      <c r="BS1118" s="183"/>
      <c r="BT1118" s="183"/>
      <c r="BU1118" s="183"/>
      <c r="BV1118" s="183"/>
      <c r="BW1118" s="183"/>
      <c r="BX1118" s="183"/>
      <c r="BY1118" s="183"/>
      <c r="BZ1118" s="183"/>
      <c r="CA1118" s="183"/>
      <c r="CB1118" s="183"/>
      <c r="CC1118" s="183"/>
      <c r="CD1118" s="183"/>
      <c r="CE1118" s="183"/>
      <c r="CF1118" s="183"/>
      <c r="CG1118" s="183"/>
      <c r="CH1118" s="183"/>
      <c r="CI1118" s="183"/>
      <c r="CJ1118" s="183"/>
      <c r="CK1118" s="183"/>
      <c r="CL1118" s="183"/>
      <c r="CM1118" s="183"/>
      <c r="CN1118" s="183"/>
      <c r="CO1118" s="183"/>
      <c r="CP1118" s="183"/>
      <c r="CQ1118" s="183"/>
      <c r="CR1118" s="183"/>
      <c r="CS1118" s="183"/>
      <c r="CT1118" s="183"/>
      <c r="CU1118" s="183"/>
      <c r="CV1118" s="192"/>
      <c r="CW1118" s="21"/>
      <c r="CX1118" s="196"/>
    </row>
    <row r="1119" spans="1:102" ht="15" customHeight="1" x14ac:dyDescent="0.25">
      <c r="A1119" s="220"/>
      <c r="B1119" s="230"/>
      <c r="C1119" s="223"/>
      <c r="D1119" s="226"/>
      <c r="E1119" s="228"/>
      <c r="F1119" s="49" t="s">
        <v>38</v>
      </c>
      <c r="G1119" s="137" t="str">
        <f t="shared" ref="G1119" si="264">IF(COUNTIF(I1119:CV1122,"&gt;0"),"Yes","No")</f>
        <v>No</v>
      </c>
      <c r="H1119" s="137"/>
      <c r="I1119" s="50"/>
      <c r="J1119" s="50"/>
      <c r="K1119" s="50"/>
      <c r="L1119" s="50"/>
      <c r="M1119" s="50"/>
      <c r="N1119" s="50"/>
      <c r="O1119" s="50"/>
      <c r="P1119" s="50"/>
      <c r="Q1119" s="50"/>
      <c r="R1119" s="50"/>
      <c r="S1119" s="50"/>
      <c r="T1119" s="50"/>
      <c r="U1119" s="50"/>
      <c r="V1119" s="50"/>
      <c r="W1119" s="50"/>
      <c r="X1119" s="50"/>
      <c r="Y1119" s="50"/>
      <c r="Z1119" s="50"/>
      <c r="AA1119" s="50"/>
      <c r="AB1119" s="50"/>
      <c r="AC1119" s="50"/>
      <c r="AD1119" s="50"/>
      <c r="AE1119" s="50"/>
      <c r="AF1119" s="50"/>
      <c r="AG1119" s="50"/>
      <c r="AH1119" s="50"/>
      <c r="AI1119" s="50"/>
      <c r="AJ1119" s="138"/>
      <c r="AK1119" s="184"/>
      <c r="AL1119" s="184"/>
      <c r="AM1119" s="184"/>
      <c r="AN1119" s="184"/>
      <c r="AO1119" s="184"/>
      <c r="AP1119" s="184"/>
      <c r="AQ1119" s="184"/>
      <c r="AR1119" s="184"/>
      <c r="AS1119" s="184"/>
      <c r="AT1119" s="184"/>
      <c r="AU1119" s="184"/>
      <c r="AV1119" s="184"/>
      <c r="AW1119" s="184"/>
      <c r="AX1119" s="184"/>
      <c r="AY1119" s="184"/>
      <c r="AZ1119" s="184"/>
      <c r="BA1119" s="184"/>
      <c r="BB1119" s="184"/>
      <c r="BC1119" s="184"/>
      <c r="BD1119" s="184"/>
      <c r="BE1119" s="184"/>
      <c r="BF1119" s="184"/>
      <c r="BG1119" s="184"/>
      <c r="BH1119" s="184"/>
      <c r="BI1119" s="184"/>
      <c r="BJ1119" s="184"/>
      <c r="BK1119" s="184"/>
      <c r="BL1119" s="184"/>
      <c r="BM1119" s="184"/>
      <c r="BN1119" s="184"/>
      <c r="BO1119" s="184"/>
      <c r="BP1119" s="184"/>
      <c r="BQ1119" s="184"/>
      <c r="BR1119" s="184"/>
      <c r="BS1119" s="184"/>
      <c r="BT1119" s="184"/>
      <c r="BU1119" s="184"/>
      <c r="BV1119" s="184"/>
      <c r="BW1119" s="184"/>
      <c r="BX1119" s="184"/>
      <c r="BY1119" s="184"/>
      <c r="BZ1119" s="184"/>
      <c r="CA1119" s="184"/>
      <c r="CB1119" s="184"/>
      <c r="CC1119" s="184"/>
      <c r="CD1119" s="184"/>
      <c r="CE1119" s="184"/>
      <c r="CF1119" s="184"/>
      <c r="CG1119" s="184"/>
      <c r="CH1119" s="184"/>
      <c r="CI1119" s="184"/>
      <c r="CJ1119" s="184"/>
      <c r="CK1119" s="184"/>
      <c r="CL1119" s="184"/>
      <c r="CM1119" s="184"/>
      <c r="CN1119" s="184"/>
      <c r="CO1119" s="184"/>
      <c r="CP1119" s="184"/>
      <c r="CQ1119" s="184"/>
      <c r="CR1119" s="184"/>
      <c r="CS1119" s="184"/>
      <c r="CT1119" s="184"/>
      <c r="CU1119" s="184"/>
      <c r="CV1119" s="193"/>
      <c r="CW1119" s="21"/>
      <c r="CX1119" s="196"/>
    </row>
    <row r="1120" spans="1:102" ht="15" customHeight="1" x14ac:dyDescent="0.25">
      <c r="A1120" s="220"/>
      <c r="B1120" s="230"/>
      <c r="C1120" s="223"/>
      <c r="D1120" s="226"/>
      <c r="E1120" s="228"/>
      <c r="F1120" s="49" t="s">
        <v>39</v>
      </c>
      <c r="G1120" s="44"/>
      <c r="H1120" s="137"/>
      <c r="I1120" s="50"/>
      <c r="J1120" s="50"/>
      <c r="K1120" s="50"/>
      <c r="L1120" s="50"/>
      <c r="M1120" s="50"/>
      <c r="N1120" s="50"/>
      <c r="O1120" s="50"/>
      <c r="P1120" s="50"/>
      <c r="Q1120" s="50"/>
      <c r="R1120" s="50"/>
      <c r="S1120" s="50"/>
      <c r="T1120" s="50"/>
      <c r="U1120" s="50"/>
      <c r="V1120" s="50"/>
      <c r="W1120" s="50"/>
      <c r="X1120" s="50"/>
      <c r="Y1120" s="50"/>
      <c r="Z1120" s="50"/>
      <c r="AA1120" s="50"/>
      <c r="AB1120" s="50"/>
      <c r="AC1120" s="50"/>
      <c r="AD1120" s="50"/>
      <c r="AE1120" s="50"/>
      <c r="AF1120" s="50"/>
      <c r="AG1120" s="50"/>
      <c r="AH1120" s="50"/>
      <c r="AI1120" s="50"/>
      <c r="AJ1120" s="138"/>
      <c r="AK1120" s="184"/>
      <c r="AL1120" s="184"/>
      <c r="AM1120" s="184"/>
      <c r="AN1120" s="184"/>
      <c r="AO1120" s="184"/>
      <c r="AP1120" s="184"/>
      <c r="AQ1120" s="184"/>
      <c r="AR1120" s="184"/>
      <c r="AS1120" s="184"/>
      <c r="AT1120" s="184"/>
      <c r="AU1120" s="184"/>
      <c r="AV1120" s="184"/>
      <c r="AW1120" s="184"/>
      <c r="AX1120" s="184"/>
      <c r="AY1120" s="184"/>
      <c r="AZ1120" s="184"/>
      <c r="BA1120" s="184"/>
      <c r="BB1120" s="184"/>
      <c r="BC1120" s="184"/>
      <c r="BD1120" s="184"/>
      <c r="BE1120" s="184"/>
      <c r="BF1120" s="184"/>
      <c r="BG1120" s="184"/>
      <c r="BH1120" s="184"/>
      <c r="BI1120" s="184"/>
      <c r="BJ1120" s="184"/>
      <c r="BK1120" s="184"/>
      <c r="BL1120" s="184"/>
      <c r="BM1120" s="184"/>
      <c r="BN1120" s="184"/>
      <c r="BO1120" s="184"/>
      <c r="BP1120" s="184"/>
      <c r="BQ1120" s="184"/>
      <c r="BR1120" s="184"/>
      <c r="BS1120" s="184"/>
      <c r="BT1120" s="184"/>
      <c r="BU1120" s="184"/>
      <c r="BV1120" s="184"/>
      <c r="BW1120" s="184"/>
      <c r="BX1120" s="184"/>
      <c r="BY1120" s="184"/>
      <c r="BZ1120" s="184"/>
      <c r="CA1120" s="184"/>
      <c r="CB1120" s="184"/>
      <c r="CC1120" s="184"/>
      <c r="CD1120" s="184"/>
      <c r="CE1120" s="184"/>
      <c r="CF1120" s="184"/>
      <c r="CG1120" s="184"/>
      <c r="CH1120" s="184"/>
      <c r="CI1120" s="184"/>
      <c r="CJ1120" s="184"/>
      <c r="CK1120" s="184"/>
      <c r="CL1120" s="184"/>
      <c r="CM1120" s="184"/>
      <c r="CN1120" s="184"/>
      <c r="CO1120" s="184"/>
      <c r="CP1120" s="184"/>
      <c r="CQ1120" s="184"/>
      <c r="CR1120" s="184"/>
      <c r="CS1120" s="184"/>
      <c r="CT1120" s="184"/>
      <c r="CU1120" s="184"/>
      <c r="CV1120" s="193"/>
      <c r="CW1120" s="21"/>
      <c r="CX1120" s="196"/>
    </row>
    <row r="1121" spans="1:102" ht="15" customHeight="1" x14ac:dyDescent="0.25">
      <c r="A1121" s="220"/>
      <c r="B1121" s="230"/>
      <c r="C1121" s="223"/>
      <c r="D1121" s="226"/>
      <c r="E1121" s="228"/>
      <c r="F1121" s="49" t="s">
        <v>40</v>
      </c>
      <c r="G1121" s="44"/>
      <c r="H1121" s="137"/>
      <c r="I1121" s="50"/>
      <c r="J1121" s="50"/>
      <c r="K1121" s="50"/>
      <c r="L1121" s="50"/>
      <c r="M1121" s="50"/>
      <c r="N1121" s="50"/>
      <c r="O1121" s="50"/>
      <c r="P1121" s="50"/>
      <c r="Q1121" s="50"/>
      <c r="R1121" s="50"/>
      <c r="S1121" s="50"/>
      <c r="T1121" s="50"/>
      <c r="U1121" s="50"/>
      <c r="V1121" s="50"/>
      <c r="W1121" s="50"/>
      <c r="X1121" s="50"/>
      <c r="Y1121" s="50"/>
      <c r="Z1121" s="50"/>
      <c r="AA1121" s="50"/>
      <c r="AB1121" s="50"/>
      <c r="AC1121" s="50"/>
      <c r="AD1121" s="50"/>
      <c r="AE1121" s="50"/>
      <c r="AF1121" s="50"/>
      <c r="AG1121" s="50"/>
      <c r="AH1121" s="50"/>
      <c r="AI1121" s="50"/>
      <c r="AJ1121" s="138"/>
      <c r="AK1121" s="184"/>
      <c r="AL1121" s="184"/>
      <c r="AM1121" s="184"/>
      <c r="AN1121" s="184"/>
      <c r="AO1121" s="184"/>
      <c r="AP1121" s="184"/>
      <c r="AQ1121" s="184"/>
      <c r="AR1121" s="184"/>
      <c r="AS1121" s="184"/>
      <c r="AT1121" s="184"/>
      <c r="AU1121" s="184"/>
      <c r="AV1121" s="184"/>
      <c r="AW1121" s="184"/>
      <c r="AX1121" s="184"/>
      <c r="AY1121" s="184"/>
      <c r="AZ1121" s="184"/>
      <c r="BA1121" s="184"/>
      <c r="BB1121" s="184"/>
      <c r="BC1121" s="184"/>
      <c r="BD1121" s="184"/>
      <c r="BE1121" s="184"/>
      <c r="BF1121" s="184"/>
      <c r="BG1121" s="184"/>
      <c r="BH1121" s="184"/>
      <c r="BI1121" s="184"/>
      <c r="BJ1121" s="184"/>
      <c r="BK1121" s="184"/>
      <c r="BL1121" s="184"/>
      <c r="BM1121" s="184"/>
      <c r="BN1121" s="184"/>
      <c r="BO1121" s="184"/>
      <c r="BP1121" s="184"/>
      <c r="BQ1121" s="184"/>
      <c r="BR1121" s="184"/>
      <c r="BS1121" s="184"/>
      <c r="BT1121" s="184"/>
      <c r="BU1121" s="184"/>
      <c r="BV1121" s="184"/>
      <c r="BW1121" s="184"/>
      <c r="BX1121" s="184"/>
      <c r="BY1121" s="184"/>
      <c r="BZ1121" s="184"/>
      <c r="CA1121" s="184"/>
      <c r="CB1121" s="184"/>
      <c r="CC1121" s="184"/>
      <c r="CD1121" s="184"/>
      <c r="CE1121" s="184"/>
      <c r="CF1121" s="184"/>
      <c r="CG1121" s="184"/>
      <c r="CH1121" s="184"/>
      <c r="CI1121" s="184"/>
      <c r="CJ1121" s="184"/>
      <c r="CK1121" s="184"/>
      <c r="CL1121" s="184"/>
      <c r="CM1121" s="184"/>
      <c r="CN1121" s="184"/>
      <c r="CO1121" s="184"/>
      <c r="CP1121" s="184"/>
      <c r="CQ1121" s="184"/>
      <c r="CR1121" s="184"/>
      <c r="CS1121" s="184"/>
      <c r="CT1121" s="184"/>
      <c r="CU1121" s="184"/>
      <c r="CV1121" s="193"/>
      <c r="CW1121" s="21"/>
      <c r="CX1121" s="196"/>
    </row>
    <row r="1122" spans="1:102" ht="15" customHeight="1" x14ac:dyDescent="0.25">
      <c r="A1122" s="220"/>
      <c r="B1122" s="230"/>
      <c r="C1122" s="223"/>
      <c r="D1122" s="226"/>
      <c r="E1122" s="228"/>
      <c r="F1122" s="49" t="s">
        <v>41</v>
      </c>
      <c r="G1122" s="44"/>
      <c r="H1122" s="137"/>
      <c r="I1122" s="50"/>
      <c r="J1122" s="50"/>
      <c r="K1122" s="50"/>
      <c r="L1122" s="50"/>
      <c r="M1122" s="50"/>
      <c r="N1122" s="50"/>
      <c r="O1122" s="50"/>
      <c r="P1122" s="50"/>
      <c r="Q1122" s="50"/>
      <c r="R1122" s="50"/>
      <c r="S1122" s="50"/>
      <c r="T1122" s="50"/>
      <c r="U1122" s="50"/>
      <c r="V1122" s="50"/>
      <c r="W1122" s="50"/>
      <c r="X1122" s="50"/>
      <c r="Y1122" s="50"/>
      <c r="Z1122" s="50"/>
      <c r="AA1122" s="50"/>
      <c r="AB1122" s="50"/>
      <c r="AC1122" s="50"/>
      <c r="AD1122" s="50"/>
      <c r="AE1122" s="50"/>
      <c r="AF1122" s="50"/>
      <c r="AG1122" s="50"/>
      <c r="AH1122" s="50"/>
      <c r="AI1122" s="50"/>
      <c r="AJ1122" s="138"/>
      <c r="AK1122" s="184"/>
      <c r="AL1122" s="184"/>
      <c r="AM1122" s="184"/>
      <c r="AN1122" s="184"/>
      <c r="AO1122" s="184"/>
      <c r="AP1122" s="184"/>
      <c r="AQ1122" s="184"/>
      <c r="AR1122" s="184"/>
      <c r="AS1122" s="184"/>
      <c r="AT1122" s="184"/>
      <c r="AU1122" s="184"/>
      <c r="AV1122" s="184"/>
      <c r="AW1122" s="184"/>
      <c r="AX1122" s="184"/>
      <c r="AY1122" s="184"/>
      <c r="AZ1122" s="184"/>
      <c r="BA1122" s="184"/>
      <c r="BB1122" s="184"/>
      <c r="BC1122" s="184"/>
      <c r="BD1122" s="184"/>
      <c r="BE1122" s="184"/>
      <c r="BF1122" s="184"/>
      <c r="BG1122" s="184"/>
      <c r="BH1122" s="184"/>
      <c r="BI1122" s="184"/>
      <c r="BJ1122" s="184"/>
      <c r="BK1122" s="184"/>
      <c r="BL1122" s="184"/>
      <c r="BM1122" s="184"/>
      <c r="BN1122" s="184"/>
      <c r="BO1122" s="184"/>
      <c r="BP1122" s="184"/>
      <c r="BQ1122" s="184"/>
      <c r="BR1122" s="184"/>
      <c r="BS1122" s="184"/>
      <c r="BT1122" s="184"/>
      <c r="BU1122" s="184"/>
      <c r="BV1122" s="184"/>
      <c r="BW1122" s="184"/>
      <c r="BX1122" s="184"/>
      <c r="BY1122" s="184"/>
      <c r="BZ1122" s="184"/>
      <c r="CA1122" s="184"/>
      <c r="CB1122" s="184"/>
      <c r="CC1122" s="184"/>
      <c r="CD1122" s="184"/>
      <c r="CE1122" s="184"/>
      <c r="CF1122" s="184"/>
      <c r="CG1122" s="184"/>
      <c r="CH1122" s="184"/>
      <c r="CI1122" s="184"/>
      <c r="CJ1122" s="184"/>
      <c r="CK1122" s="184"/>
      <c r="CL1122" s="184"/>
      <c r="CM1122" s="184"/>
      <c r="CN1122" s="184"/>
      <c r="CO1122" s="184"/>
      <c r="CP1122" s="184"/>
      <c r="CQ1122" s="184"/>
      <c r="CR1122" s="184"/>
      <c r="CS1122" s="184"/>
      <c r="CT1122" s="184"/>
      <c r="CU1122" s="184"/>
      <c r="CV1122" s="193"/>
      <c r="CW1122" s="21"/>
      <c r="CX1122" s="196"/>
    </row>
    <row r="1123" spans="1:102" ht="15" customHeight="1" x14ac:dyDescent="0.25">
      <c r="A1123" s="220"/>
      <c r="B1123" s="230"/>
      <c r="C1123" s="223"/>
      <c r="D1123" s="226"/>
      <c r="E1123" s="228"/>
      <c r="F1123" s="77" t="s">
        <v>42</v>
      </c>
      <c r="G1123" s="139" t="str">
        <f t="shared" ref="G1123" si="265">IF(COUNTIF(I1123:CV1126,"&gt;0"),"Yes","No")</f>
        <v>No</v>
      </c>
      <c r="H1123" s="139"/>
      <c r="I1123" s="78"/>
      <c r="J1123" s="78"/>
      <c r="K1123" s="78"/>
      <c r="L1123" s="78"/>
      <c r="M1123" s="78"/>
      <c r="N1123" s="78"/>
      <c r="O1123" s="78"/>
      <c r="P1123" s="78"/>
      <c r="Q1123" s="78"/>
      <c r="R1123" s="78"/>
      <c r="S1123" s="78"/>
      <c r="T1123" s="78"/>
      <c r="U1123" s="78"/>
      <c r="V1123" s="78"/>
      <c r="W1123" s="78"/>
      <c r="X1123" s="78"/>
      <c r="Y1123" s="78"/>
      <c r="Z1123" s="78"/>
      <c r="AA1123" s="78"/>
      <c r="AB1123" s="78"/>
      <c r="AC1123" s="78"/>
      <c r="AD1123" s="78"/>
      <c r="AE1123" s="78"/>
      <c r="AF1123" s="78"/>
      <c r="AG1123" s="78"/>
      <c r="AH1123" s="78"/>
      <c r="AI1123" s="78"/>
      <c r="AJ1123" s="140"/>
      <c r="AK1123" s="185"/>
      <c r="AL1123" s="185"/>
      <c r="AM1123" s="185"/>
      <c r="AN1123" s="185"/>
      <c r="AO1123" s="185"/>
      <c r="AP1123" s="185"/>
      <c r="AQ1123" s="185"/>
      <c r="AR1123" s="185"/>
      <c r="AS1123" s="185"/>
      <c r="AT1123" s="185"/>
      <c r="AU1123" s="185"/>
      <c r="AV1123" s="185"/>
      <c r="AW1123" s="185"/>
      <c r="AX1123" s="185"/>
      <c r="AY1123" s="185"/>
      <c r="AZ1123" s="185"/>
      <c r="BA1123" s="185"/>
      <c r="BB1123" s="185"/>
      <c r="BC1123" s="185"/>
      <c r="BD1123" s="185"/>
      <c r="BE1123" s="185"/>
      <c r="BF1123" s="185"/>
      <c r="BG1123" s="185"/>
      <c r="BH1123" s="185"/>
      <c r="BI1123" s="185"/>
      <c r="BJ1123" s="185"/>
      <c r="BK1123" s="185"/>
      <c r="BL1123" s="185"/>
      <c r="BM1123" s="185"/>
      <c r="BN1123" s="185"/>
      <c r="BO1123" s="185"/>
      <c r="BP1123" s="185"/>
      <c r="BQ1123" s="185"/>
      <c r="BR1123" s="185"/>
      <c r="BS1123" s="185"/>
      <c r="BT1123" s="185"/>
      <c r="BU1123" s="185"/>
      <c r="BV1123" s="185"/>
      <c r="BW1123" s="185"/>
      <c r="BX1123" s="185"/>
      <c r="BY1123" s="185"/>
      <c r="BZ1123" s="185"/>
      <c r="CA1123" s="185"/>
      <c r="CB1123" s="185"/>
      <c r="CC1123" s="185"/>
      <c r="CD1123" s="185"/>
      <c r="CE1123" s="185"/>
      <c r="CF1123" s="185"/>
      <c r="CG1123" s="185"/>
      <c r="CH1123" s="185"/>
      <c r="CI1123" s="185"/>
      <c r="CJ1123" s="185"/>
      <c r="CK1123" s="185"/>
      <c r="CL1123" s="185"/>
      <c r="CM1123" s="185"/>
      <c r="CN1123" s="185"/>
      <c r="CO1123" s="185"/>
      <c r="CP1123" s="185"/>
      <c r="CQ1123" s="185"/>
      <c r="CR1123" s="185"/>
      <c r="CS1123" s="185"/>
      <c r="CT1123" s="185"/>
      <c r="CU1123" s="185"/>
      <c r="CV1123" s="194"/>
      <c r="CW1123" s="21"/>
      <c r="CX1123" s="196"/>
    </row>
    <row r="1124" spans="1:102" ht="15" customHeight="1" x14ac:dyDescent="0.25">
      <c r="A1124" s="220"/>
      <c r="B1124" s="230"/>
      <c r="C1124" s="223"/>
      <c r="D1124" s="226"/>
      <c r="E1124" s="228"/>
      <c r="F1124" s="77" t="s">
        <v>43</v>
      </c>
      <c r="G1124" s="44"/>
      <c r="H1124" s="139"/>
      <c r="I1124" s="78"/>
      <c r="J1124" s="78"/>
      <c r="K1124" s="78"/>
      <c r="L1124" s="78"/>
      <c r="M1124" s="78"/>
      <c r="N1124" s="78"/>
      <c r="O1124" s="78"/>
      <c r="P1124" s="78"/>
      <c r="Q1124" s="78"/>
      <c r="R1124" s="78"/>
      <c r="S1124" s="78"/>
      <c r="T1124" s="78"/>
      <c r="U1124" s="78"/>
      <c r="V1124" s="78"/>
      <c r="W1124" s="78"/>
      <c r="X1124" s="78"/>
      <c r="Y1124" s="78"/>
      <c r="Z1124" s="78"/>
      <c r="AA1124" s="78"/>
      <c r="AB1124" s="78"/>
      <c r="AC1124" s="78"/>
      <c r="AD1124" s="78"/>
      <c r="AE1124" s="78"/>
      <c r="AF1124" s="78"/>
      <c r="AG1124" s="78"/>
      <c r="AH1124" s="78"/>
      <c r="AI1124" s="78"/>
      <c r="AJ1124" s="140"/>
      <c r="AK1124" s="185"/>
      <c r="AL1124" s="185"/>
      <c r="AM1124" s="185"/>
      <c r="AN1124" s="185"/>
      <c r="AO1124" s="185"/>
      <c r="AP1124" s="185"/>
      <c r="AQ1124" s="185"/>
      <c r="AR1124" s="185"/>
      <c r="AS1124" s="185"/>
      <c r="AT1124" s="185"/>
      <c r="AU1124" s="185"/>
      <c r="AV1124" s="185"/>
      <c r="AW1124" s="185"/>
      <c r="AX1124" s="185"/>
      <c r="AY1124" s="185"/>
      <c r="AZ1124" s="185"/>
      <c r="BA1124" s="185"/>
      <c r="BB1124" s="185"/>
      <c r="BC1124" s="185"/>
      <c r="BD1124" s="185"/>
      <c r="BE1124" s="185"/>
      <c r="BF1124" s="185"/>
      <c r="BG1124" s="185"/>
      <c r="BH1124" s="185"/>
      <c r="BI1124" s="185"/>
      <c r="BJ1124" s="185"/>
      <c r="BK1124" s="185"/>
      <c r="BL1124" s="185"/>
      <c r="BM1124" s="185"/>
      <c r="BN1124" s="185"/>
      <c r="BO1124" s="185"/>
      <c r="BP1124" s="185"/>
      <c r="BQ1124" s="185"/>
      <c r="BR1124" s="185"/>
      <c r="BS1124" s="185"/>
      <c r="BT1124" s="185"/>
      <c r="BU1124" s="185"/>
      <c r="BV1124" s="185"/>
      <c r="BW1124" s="185"/>
      <c r="BX1124" s="185"/>
      <c r="BY1124" s="185"/>
      <c r="BZ1124" s="185"/>
      <c r="CA1124" s="185"/>
      <c r="CB1124" s="185"/>
      <c r="CC1124" s="185"/>
      <c r="CD1124" s="185"/>
      <c r="CE1124" s="185"/>
      <c r="CF1124" s="185"/>
      <c r="CG1124" s="185"/>
      <c r="CH1124" s="185"/>
      <c r="CI1124" s="185"/>
      <c r="CJ1124" s="185"/>
      <c r="CK1124" s="185"/>
      <c r="CL1124" s="185"/>
      <c r="CM1124" s="185"/>
      <c r="CN1124" s="185"/>
      <c r="CO1124" s="185"/>
      <c r="CP1124" s="185"/>
      <c r="CQ1124" s="185"/>
      <c r="CR1124" s="185"/>
      <c r="CS1124" s="185"/>
      <c r="CT1124" s="185"/>
      <c r="CU1124" s="185"/>
      <c r="CV1124" s="194"/>
      <c r="CW1124" s="21"/>
      <c r="CX1124" s="196"/>
    </row>
    <row r="1125" spans="1:102" ht="15" customHeight="1" x14ac:dyDescent="0.25">
      <c r="A1125" s="220"/>
      <c r="B1125" s="230"/>
      <c r="C1125" s="223"/>
      <c r="D1125" s="226"/>
      <c r="E1125" s="228"/>
      <c r="F1125" s="77" t="s">
        <v>44</v>
      </c>
      <c r="G1125" s="44"/>
      <c r="H1125" s="139"/>
      <c r="I1125" s="78"/>
      <c r="J1125" s="78"/>
      <c r="K1125" s="78"/>
      <c r="L1125" s="78"/>
      <c r="M1125" s="78"/>
      <c r="N1125" s="78"/>
      <c r="O1125" s="78"/>
      <c r="P1125" s="78"/>
      <c r="Q1125" s="78"/>
      <c r="R1125" s="78"/>
      <c r="S1125" s="78"/>
      <c r="T1125" s="78"/>
      <c r="U1125" s="78"/>
      <c r="V1125" s="78"/>
      <c r="W1125" s="78"/>
      <c r="X1125" s="78"/>
      <c r="Y1125" s="78"/>
      <c r="Z1125" s="78"/>
      <c r="AA1125" s="78"/>
      <c r="AB1125" s="78"/>
      <c r="AC1125" s="78"/>
      <c r="AD1125" s="78"/>
      <c r="AE1125" s="78"/>
      <c r="AF1125" s="78"/>
      <c r="AG1125" s="78"/>
      <c r="AH1125" s="78"/>
      <c r="AI1125" s="78"/>
      <c r="AJ1125" s="140"/>
      <c r="AK1125" s="185"/>
      <c r="AL1125" s="185"/>
      <c r="AM1125" s="185"/>
      <c r="AN1125" s="185"/>
      <c r="AO1125" s="185"/>
      <c r="AP1125" s="185"/>
      <c r="AQ1125" s="185"/>
      <c r="AR1125" s="185"/>
      <c r="AS1125" s="185"/>
      <c r="AT1125" s="185"/>
      <c r="AU1125" s="185"/>
      <c r="AV1125" s="185"/>
      <c r="AW1125" s="185"/>
      <c r="AX1125" s="185"/>
      <c r="AY1125" s="185"/>
      <c r="AZ1125" s="185"/>
      <c r="BA1125" s="185"/>
      <c r="BB1125" s="185"/>
      <c r="BC1125" s="185"/>
      <c r="BD1125" s="185"/>
      <c r="BE1125" s="185"/>
      <c r="BF1125" s="185"/>
      <c r="BG1125" s="185"/>
      <c r="BH1125" s="185"/>
      <c r="BI1125" s="185"/>
      <c r="BJ1125" s="185"/>
      <c r="BK1125" s="185"/>
      <c r="BL1125" s="185"/>
      <c r="BM1125" s="185"/>
      <c r="BN1125" s="185"/>
      <c r="BO1125" s="185"/>
      <c r="BP1125" s="185"/>
      <c r="BQ1125" s="185"/>
      <c r="BR1125" s="185"/>
      <c r="BS1125" s="185"/>
      <c r="BT1125" s="185"/>
      <c r="BU1125" s="185"/>
      <c r="BV1125" s="185"/>
      <c r="BW1125" s="185"/>
      <c r="BX1125" s="185"/>
      <c r="BY1125" s="185"/>
      <c r="BZ1125" s="185"/>
      <c r="CA1125" s="185"/>
      <c r="CB1125" s="185"/>
      <c r="CC1125" s="185"/>
      <c r="CD1125" s="185"/>
      <c r="CE1125" s="185"/>
      <c r="CF1125" s="185"/>
      <c r="CG1125" s="185"/>
      <c r="CH1125" s="185"/>
      <c r="CI1125" s="185"/>
      <c r="CJ1125" s="185"/>
      <c r="CK1125" s="185"/>
      <c r="CL1125" s="185"/>
      <c r="CM1125" s="185"/>
      <c r="CN1125" s="185"/>
      <c r="CO1125" s="185"/>
      <c r="CP1125" s="185"/>
      <c r="CQ1125" s="185"/>
      <c r="CR1125" s="185"/>
      <c r="CS1125" s="185"/>
      <c r="CT1125" s="185"/>
      <c r="CU1125" s="185"/>
      <c r="CV1125" s="194"/>
      <c r="CW1125" s="21"/>
      <c r="CX1125" s="196"/>
    </row>
    <row r="1126" spans="1:102" ht="15" customHeight="1" thickBot="1" x14ac:dyDescent="0.3">
      <c r="A1126" s="221"/>
      <c r="B1126" s="231"/>
      <c r="C1126" s="224"/>
      <c r="D1126" s="227"/>
      <c r="E1126" s="228"/>
      <c r="F1126" s="79" t="s">
        <v>45</v>
      </c>
      <c r="G1126" s="44"/>
      <c r="H1126" s="141"/>
      <c r="I1126" s="80"/>
      <c r="J1126" s="80"/>
      <c r="K1126" s="80"/>
      <c r="L1126" s="80"/>
      <c r="M1126" s="80"/>
      <c r="N1126" s="80"/>
      <c r="O1126" s="80"/>
      <c r="P1126" s="80"/>
      <c r="Q1126" s="80"/>
      <c r="R1126" s="80"/>
      <c r="S1126" s="80"/>
      <c r="T1126" s="80"/>
      <c r="U1126" s="80"/>
      <c r="V1126" s="80"/>
      <c r="W1126" s="80"/>
      <c r="X1126" s="80"/>
      <c r="Y1126" s="80"/>
      <c r="Z1126" s="80"/>
      <c r="AA1126" s="80"/>
      <c r="AB1126" s="80"/>
      <c r="AC1126" s="80"/>
      <c r="AD1126" s="80"/>
      <c r="AE1126" s="80"/>
      <c r="AF1126" s="80"/>
      <c r="AG1126" s="80"/>
      <c r="AH1126" s="80"/>
      <c r="AI1126" s="80"/>
      <c r="AJ1126" s="142"/>
      <c r="AK1126" s="186"/>
      <c r="AL1126" s="186"/>
      <c r="AM1126" s="186"/>
      <c r="AN1126" s="186"/>
      <c r="AO1126" s="186"/>
      <c r="AP1126" s="186"/>
      <c r="AQ1126" s="186"/>
      <c r="AR1126" s="186"/>
      <c r="AS1126" s="186"/>
      <c r="AT1126" s="186"/>
      <c r="AU1126" s="186"/>
      <c r="AV1126" s="186"/>
      <c r="AW1126" s="186"/>
      <c r="AX1126" s="186"/>
      <c r="AY1126" s="186"/>
      <c r="AZ1126" s="186"/>
      <c r="BA1126" s="186"/>
      <c r="BB1126" s="186"/>
      <c r="BC1126" s="186"/>
      <c r="BD1126" s="186"/>
      <c r="BE1126" s="186"/>
      <c r="BF1126" s="186"/>
      <c r="BG1126" s="186"/>
      <c r="BH1126" s="186"/>
      <c r="BI1126" s="186"/>
      <c r="BJ1126" s="186"/>
      <c r="BK1126" s="186"/>
      <c r="BL1126" s="186"/>
      <c r="BM1126" s="186"/>
      <c r="BN1126" s="186"/>
      <c r="BO1126" s="186"/>
      <c r="BP1126" s="186"/>
      <c r="BQ1126" s="186"/>
      <c r="BR1126" s="186"/>
      <c r="BS1126" s="186"/>
      <c r="BT1126" s="186"/>
      <c r="BU1126" s="186"/>
      <c r="BV1126" s="186"/>
      <c r="BW1126" s="186"/>
      <c r="BX1126" s="186"/>
      <c r="BY1126" s="186"/>
      <c r="BZ1126" s="186"/>
      <c r="CA1126" s="186"/>
      <c r="CB1126" s="186"/>
      <c r="CC1126" s="186"/>
      <c r="CD1126" s="186"/>
      <c r="CE1126" s="186"/>
      <c r="CF1126" s="186"/>
      <c r="CG1126" s="186"/>
      <c r="CH1126" s="186"/>
      <c r="CI1126" s="186"/>
      <c r="CJ1126" s="186"/>
      <c r="CK1126" s="186"/>
      <c r="CL1126" s="186"/>
      <c r="CM1126" s="186"/>
      <c r="CN1126" s="186"/>
      <c r="CO1126" s="186"/>
      <c r="CP1126" s="186"/>
      <c r="CQ1126" s="186"/>
      <c r="CR1126" s="186"/>
      <c r="CS1126" s="186"/>
      <c r="CT1126" s="186"/>
      <c r="CU1126" s="186"/>
      <c r="CV1126" s="195"/>
      <c r="CW1126" s="21"/>
      <c r="CX1126" s="196"/>
    </row>
    <row r="1127" spans="1:102" ht="15" customHeight="1" thickBot="1" x14ac:dyDescent="0.3">
      <c r="A1127" s="219"/>
      <c r="B1127" s="158" t="s">
        <v>15</v>
      </c>
      <c r="C1127" s="222"/>
      <c r="D1127" s="225"/>
      <c r="E1127" s="228"/>
      <c r="F1127" s="51" t="s">
        <v>16</v>
      </c>
      <c r="G1127" s="22" t="str">
        <f t="shared" ref="G1127" si="266">IF(COUNTIF(I1127:CV1130,"&gt;0"),"Yes","No")</f>
        <v>No</v>
      </c>
      <c r="H1127" s="126"/>
      <c r="I1127" s="113"/>
      <c r="J1127" s="112"/>
      <c r="K1127" s="112"/>
      <c r="L1127" s="112"/>
      <c r="M1127" s="112"/>
      <c r="N1127" s="113"/>
      <c r="O1127" s="113"/>
      <c r="P1127" s="113"/>
      <c r="Q1127" s="113"/>
      <c r="R1127" s="113"/>
      <c r="S1127" s="113"/>
      <c r="T1127" s="113"/>
      <c r="U1127" s="113"/>
      <c r="V1127" s="113"/>
      <c r="W1127" s="113"/>
      <c r="X1127" s="113"/>
      <c r="Y1127" s="113"/>
      <c r="Z1127" s="113"/>
      <c r="AA1127" s="113"/>
      <c r="AB1127" s="113"/>
      <c r="AC1127" s="113"/>
      <c r="AD1127" s="113"/>
      <c r="AE1127" s="113"/>
      <c r="AF1127" s="113"/>
      <c r="AG1127" s="113"/>
      <c r="AH1127" s="113"/>
      <c r="AI1127" s="113"/>
      <c r="AJ1127" s="127"/>
      <c r="AK1127" s="178"/>
      <c r="AL1127" s="178"/>
      <c r="AM1127" s="178"/>
      <c r="AN1127" s="178"/>
      <c r="AO1127" s="178"/>
      <c r="AP1127" s="178"/>
      <c r="AQ1127" s="178"/>
      <c r="AR1127" s="178"/>
      <c r="AS1127" s="178"/>
      <c r="AT1127" s="178"/>
      <c r="AU1127" s="178"/>
      <c r="AV1127" s="178"/>
      <c r="AW1127" s="178"/>
      <c r="AX1127" s="178"/>
      <c r="AY1127" s="178"/>
      <c r="AZ1127" s="178"/>
      <c r="BA1127" s="178"/>
      <c r="BB1127" s="178"/>
      <c r="BC1127" s="178"/>
      <c r="BD1127" s="178"/>
      <c r="BE1127" s="178"/>
      <c r="BF1127" s="178"/>
      <c r="BG1127" s="178"/>
      <c r="BH1127" s="178"/>
      <c r="BI1127" s="178"/>
      <c r="BJ1127" s="178"/>
      <c r="BK1127" s="178"/>
      <c r="BL1127" s="178"/>
      <c r="BM1127" s="178"/>
      <c r="BN1127" s="178"/>
      <c r="BO1127" s="178"/>
      <c r="BP1127" s="178"/>
      <c r="BQ1127" s="178"/>
      <c r="BR1127" s="178"/>
      <c r="BS1127" s="178"/>
      <c r="BT1127" s="178"/>
      <c r="BU1127" s="178"/>
      <c r="BV1127" s="178"/>
      <c r="BW1127" s="178"/>
      <c r="BX1127" s="178"/>
      <c r="BY1127" s="178"/>
      <c r="BZ1127" s="178"/>
      <c r="CA1127" s="178"/>
      <c r="CB1127" s="178"/>
      <c r="CC1127" s="178"/>
      <c r="CD1127" s="178"/>
      <c r="CE1127" s="178"/>
      <c r="CF1127" s="178"/>
      <c r="CG1127" s="178"/>
      <c r="CH1127" s="178"/>
      <c r="CI1127" s="178"/>
      <c r="CJ1127" s="178"/>
      <c r="CK1127" s="178"/>
      <c r="CL1127" s="178"/>
      <c r="CM1127" s="178"/>
      <c r="CN1127" s="178"/>
      <c r="CO1127" s="178"/>
      <c r="CP1127" s="178"/>
      <c r="CQ1127" s="178"/>
      <c r="CR1127" s="178"/>
      <c r="CS1127" s="178"/>
      <c r="CT1127" s="178"/>
      <c r="CU1127" s="178"/>
      <c r="CV1127" s="187"/>
      <c r="CW1127" s="21"/>
      <c r="CX1127" s="196"/>
    </row>
    <row r="1128" spans="1:102" ht="15" customHeight="1" thickBot="1" x14ac:dyDescent="0.3">
      <c r="A1128" s="220"/>
      <c r="B1128" s="159"/>
      <c r="C1128" s="223"/>
      <c r="D1128" s="226"/>
      <c r="E1128" s="228"/>
      <c r="F1128" s="29" t="s">
        <v>18</v>
      </c>
      <c r="G1128" s="44"/>
      <c r="H1128" s="126"/>
      <c r="I1128" s="27"/>
      <c r="J1128" s="110"/>
      <c r="K1128" s="110"/>
      <c r="L1128" s="110"/>
      <c r="M1128" s="110"/>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128"/>
      <c r="AK1128" s="179"/>
      <c r="AL1128" s="179"/>
      <c r="AM1128" s="179"/>
      <c r="AN1128" s="179"/>
      <c r="AO1128" s="179"/>
      <c r="AP1128" s="179"/>
      <c r="AQ1128" s="179"/>
      <c r="AR1128" s="179"/>
      <c r="AS1128" s="179"/>
      <c r="AT1128" s="179"/>
      <c r="AU1128" s="179"/>
      <c r="AV1128" s="179"/>
      <c r="AW1128" s="179"/>
      <c r="AX1128" s="179"/>
      <c r="AY1128" s="179"/>
      <c r="AZ1128" s="179"/>
      <c r="BA1128" s="179"/>
      <c r="BB1128" s="179"/>
      <c r="BC1128" s="179"/>
      <c r="BD1128" s="179"/>
      <c r="BE1128" s="179"/>
      <c r="BF1128" s="179"/>
      <c r="BG1128" s="179"/>
      <c r="BH1128" s="179"/>
      <c r="BI1128" s="179"/>
      <c r="BJ1128" s="179"/>
      <c r="BK1128" s="179"/>
      <c r="BL1128" s="179"/>
      <c r="BM1128" s="179"/>
      <c r="BN1128" s="179"/>
      <c r="BO1128" s="179"/>
      <c r="BP1128" s="179"/>
      <c r="BQ1128" s="179"/>
      <c r="BR1128" s="179"/>
      <c r="BS1128" s="179"/>
      <c r="BT1128" s="179"/>
      <c r="BU1128" s="179"/>
      <c r="BV1128" s="179"/>
      <c r="BW1128" s="179"/>
      <c r="BX1128" s="179"/>
      <c r="BY1128" s="179"/>
      <c r="BZ1128" s="179"/>
      <c r="CA1128" s="179"/>
      <c r="CB1128" s="179"/>
      <c r="CC1128" s="179"/>
      <c r="CD1128" s="179"/>
      <c r="CE1128" s="179"/>
      <c r="CF1128" s="179"/>
      <c r="CG1128" s="179"/>
      <c r="CH1128" s="179"/>
      <c r="CI1128" s="179"/>
      <c r="CJ1128" s="179"/>
      <c r="CK1128" s="179"/>
      <c r="CL1128" s="179"/>
      <c r="CM1128" s="179"/>
      <c r="CN1128" s="179"/>
      <c r="CO1128" s="179"/>
      <c r="CP1128" s="179"/>
      <c r="CQ1128" s="179"/>
      <c r="CR1128" s="179"/>
      <c r="CS1128" s="179"/>
      <c r="CT1128" s="179"/>
      <c r="CU1128" s="179"/>
      <c r="CV1128" s="188"/>
      <c r="CW1128" s="21"/>
      <c r="CX1128" s="196"/>
    </row>
    <row r="1129" spans="1:102" ht="15" customHeight="1" thickBot="1" x14ac:dyDescent="0.3">
      <c r="A1129" s="220"/>
      <c r="B1129" s="158" t="s">
        <v>19</v>
      </c>
      <c r="C1129" s="223"/>
      <c r="D1129" s="226"/>
      <c r="E1129" s="228"/>
      <c r="F1129" s="29" t="s">
        <v>20</v>
      </c>
      <c r="G1129" s="44"/>
      <c r="H1129" s="126"/>
      <c r="I1129" s="27"/>
      <c r="J1129" s="110"/>
      <c r="K1129" s="110"/>
      <c r="L1129" s="110"/>
      <c r="M1129" s="110"/>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128"/>
      <c r="AK1129" s="179"/>
      <c r="AL1129" s="179"/>
      <c r="AM1129" s="179"/>
      <c r="AN1129" s="179"/>
      <c r="AO1129" s="179"/>
      <c r="AP1129" s="179"/>
      <c r="AQ1129" s="179"/>
      <c r="AR1129" s="179"/>
      <c r="AS1129" s="179"/>
      <c r="AT1129" s="179"/>
      <c r="AU1129" s="179"/>
      <c r="AV1129" s="179"/>
      <c r="AW1129" s="179"/>
      <c r="AX1129" s="179"/>
      <c r="AY1129" s="179"/>
      <c r="AZ1129" s="179"/>
      <c r="BA1129" s="179"/>
      <c r="BB1129" s="179"/>
      <c r="BC1129" s="179"/>
      <c r="BD1129" s="179"/>
      <c r="BE1129" s="179"/>
      <c r="BF1129" s="179"/>
      <c r="BG1129" s="179"/>
      <c r="BH1129" s="179"/>
      <c r="BI1129" s="179"/>
      <c r="BJ1129" s="179"/>
      <c r="BK1129" s="179"/>
      <c r="BL1129" s="179"/>
      <c r="BM1129" s="179"/>
      <c r="BN1129" s="179"/>
      <c r="BO1129" s="179"/>
      <c r="BP1129" s="179"/>
      <c r="BQ1129" s="179"/>
      <c r="BR1129" s="179"/>
      <c r="BS1129" s="179"/>
      <c r="BT1129" s="179"/>
      <c r="BU1129" s="179"/>
      <c r="BV1129" s="179"/>
      <c r="BW1129" s="179"/>
      <c r="BX1129" s="179"/>
      <c r="BY1129" s="179"/>
      <c r="BZ1129" s="179"/>
      <c r="CA1129" s="179"/>
      <c r="CB1129" s="179"/>
      <c r="CC1129" s="179"/>
      <c r="CD1129" s="179"/>
      <c r="CE1129" s="179"/>
      <c r="CF1129" s="179"/>
      <c r="CG1129" s="179"/>
      <c r="CH1129" s="179"/>
      <c r="CI1129" s="179"/>
      <c r="CJ1129" s="179"/>
      <c r="CK1129" s="179"/>
      <c r="CL1129" s="179"/>
      <c r="CM1129" s="179"/>
      <c r="CN1129" s="179"/>
      <c r="CO1129" s="179"/>
      <c r="CP1129" s="179"/>
      <c r="CQ1129" s="179"/>
      <c r="CR1129" s="179"/>
      <c r="CS1129" s="179"/>
      <c r="CT1129" s="179"/>
      <c r="CU1129" s="179"/>
      <c r="CV1129" s="188"/>
      <c r="CW1129" s="21"/>
      <c r="CX1129" s="196"/>
    </row>
    <row r="1130" spans="1:102" ht="15" customHeight="1" thickBot="1" x14ac:dyDescent="0.3">
      <c r="A1130" s="220"/>
      <c r="B1130" s="160"/>
      <c r="C1130" s="223"/>
      <c r="D1130" s="226"/>
      <c r="E1130" s="228"/>
      <c r="F1130" s="29" t="s">
        <v>21</v>
      </c>
      <c r="G1130" s="44"/>
      <c r="H1130" s="126"/>
      <c r="I1130" s="27"/>
      <c r="J1130" s="110"/>
      <c r="K1130" s="110"/>
      <c r="L1130" s="110"/>
      <c r="M1130" s="110"/>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128"/>
      <c r="AK1130" s="179"/>
      <c r="AL1130" s="179"/>
      <c r="AM1130" s="179"/>
      <c r="AN1130" s="179"/>
      <c r="AO1130" s="179"/>
      <c r="AP1130" s="179"/>
      <c r="AQ1130" s="179"/>
      <c r="AR1130" s="179"/>
      <c r="AS1130" s="179"/>
      <c r="AT1130" s="179"/>
      <c r="AU1130" s="179"/>
      <c r="AV1130" s="179"/>
      <c r="AW1130" s="179"/>
      <c r="AX1130" s="179"/>
      <c r="AY1130" s="179"/>
      <c r="AZ1130" s="179"/>
      <c r="BA1130" s="179"/>
      <c r="BB1130" s="179"/>
      <c r="BC1130" s="179"/>
      <c r="BD1130" s="179"/>
      <c r="BE1130" s="179"/>
      <c r="BF1130" s="179"/>
      <c r="BG1130" s="179"/>
      <c r="BH1130" s="179"/>
      <c r="BI1130" s="179"/>
      <c r="BJ1130" s="179"/>
      <c r="BK1130" s="179"/>
      <c r="BL1130" s="179"/>
      <c r="BM1130" s="179"/>
      <c r="BN1130" s="179"/>
      <c r="BO1130" s="179"/>
      <c r="BP1130" s="179"/>
      <c r="BQ1130" s="179"/>
      <c r="BR1130" s="179"/>
      <c r="BS1130" s="179"/>
      <c r="BT1130" s="179"/>
      <c r="BU1130" s="179"/>
      <c r="BV1130" s="179"/>
      <c r="BW1130" s="179"/>
      <c r="BX1130" s="179"/>
      <c r="BY1130" s="179"/>
      <c r="BZ1130" s="179"/>
      <c r="CA1130" s="179"/>
      <c r="CB1130" s="179"/>
      <c r="CC1130" s="179"/>
      <c r="CD1130" s="179"/>
      <c r="CE1130" s="179"/>
      <c r="CF1130" s="179"/>
      <c r="CG1130" s="179"/>
      <c r="CH1130" s="179"/>
      <c r="CI1130" s="179"/>
      <c r="CJ1130" s="179"/>
      <c r="CK1130" s="179"/>
      <c r="CL1130" s="179"/>
      <c r="CM1130" s="179"/>
      <c r="CN1130" s="179"/>
      <c r="CO1130" s="179"/>
      <c r="CP1130" s="179"/>
      <c r="CQ1130" s="179"/>
      <c r="CR1130" s="179"/>
      <c r="CS1130" s="179"/>
      <c r="CT1130" s="179"/>
      <c r="CU1130" s="179"/>
      <c r="CV1130" s="188"/>
      <c r="CW1130" s="21"/>
      <c r="CX1130" s="196"/>
    </row>
    <row r="1131" spans="1:102" ht="15" customHeight="1" x14ac:dyDescent="0.25">
      <c r="A1131" s="220"/>
      <c r="B1131" s="229"/>
      <c r="C1131" s="223"/>
      <c r="D1131" s="226"/>
      <c r="E1131" s="228"/>
      <c r="F1131" s="30" t="s">
        <v>22</v>
      </c>
      <c r="G1131" s="129" t="str">
        <f t="shared" ref="G1131" si="267">IF(COUNTIF(I1131:CV1134,"&gt;0"),"Yes","No")</f>
        <v>No</v>
      </c>
      <c r="H1131" s="129"/>
      <c r="I1131" s="28"/>
      <c r="J1131" s="111"/>
      <c r="K1131" s="111"/>
      <c r="L1131" s="111"/>
      <c r="M1131" s="111"/>
      <c r="N1131" s="28"/>
      <c r="O1131" s="28"/>
      <c r="P1131" s="28"/>
      <c r="Q1131" s="28"/>
      <c r="R1131" s="28"/>
      <c r="S1131" s="28"/>
      <c r="T1131" s="28"/>
      <c r="U1131" s="28"/>
      <c r="V1131" s="28"/>
      <c r="W1131" s="28"/>
      <c r="X1131" s="28"/>
      <c r="Y1131" s="28"/>
      <c r="Z1131" s="28"/>
      <c r="AA1131" s="28"/>
      <c r="AB1131" s="28"/>
      <c r="AC1131" s="28"/>
      <c r="AD1131" s="28"/>
      <c r="AE1131" s="28"/>
      <c r="AF1131" s="28"/>
      <c r="AG1131" s="28"/>
      <c r="AH1131" s="28"/>
      <c r="AI1131" s="28"/>
      <c r="AJ1131" s="130"/>
      <c r="AK1131" s="180"/>
      <c r="AL1131" s="180"/>
      <c r="AM1131" s="180"/>
      <c r="AN1131" s="180"/>
      <c r="AO1131" s="180"/>
      <c r="AP1131" s="180"/>
      <c r="AQ1131" s="180"/>
      <c r="AR1131" s="180"/>
      <c r="AS1131" s="180"/>
      <c r="AT1131" s="180"/>
      <c r="AU1131" s="180"/>
      <c r="AV1131" s="180"/>
      <c r="AW1131" s="180"/>
      <c r="AX1131" s="180"/>
      <c r="AY1131" s="180"/>
      <c r="AZ1131" s="180"/>
      <c r="BA1131" s="180"/>
      <c r="BB1131" s="180"/>
      <c r="BC1131" s="180"/>
      <c r="BD1131" s="180"/>
      <c r="BE1131" s="180"/>
      <c r="BF1131" s="180"/>
      <c r="BG1131" s="180"/>
      <c r="BH1131" s="180"/>
      <c r="BI1131" s="180"/>
      <c r="BJ1131" s="180"/>
      <c r="BK1131" s="180"/>
      <c r="BL1131" s="180"/>
      <c r="BM1131" s="180"/>
      <c r="BN1131" s="180"/>
      <c r="BO1131" s="180"/>
      <c r="BP1131" s="180"/>
      <c r="BQ1131" s="180"/>
      <c r="BR1131" s="180"/>
      <c r="BS1131" s="180"/>
      <c r="BT1131" s="180"/>
      <c r="BU1131" s="180"/>
      <c r="BV1131" s="180"/>
      <c r="BW1131" s="180"/>
      <c r="BX1131" s="180"/>
      <c r="BY1131" s="180"/>
      <c r="BZ1131" s="180"/>
      <c r="CA1131" s="180"/>
      <c r="CB1131" s="180"/>
      <c r="CC1131" s="180"/>
      <c r="CD1131" s="180"/>
      <c r="CE1131" s="180"/>
      <c r="CF1131" s="180"/>
      <c r="CG1131" s="180"/>
      <c r="CH1131" s="180"/>
      <c r="CI1131" s="180"/>
      <c r="CJ1131" s="180"/>
      <c r="CK1131" s="180"/>
      <c r="CL1131" s="180"/>
      <c r="CM1131" s="180"/>
      <c r="CN1131" s="180"/>
      <c r="CO1131" s="180"/>
      <c r="CP1131" s="180"/>
      <c r="CQ1131" s="180"/>
      <c r="CR1131" s="180"/>
      <c r="CS1131" s="180"/>
      <c r="CT1131" s="180"/>
      <c r="CU1131" s="180"/>
      <c r="CV1131" s="189"/>
      <c r="CW1131" s="21"/>
      <c r="CX1131" s="196"/>
    </row>
    <row r="1132" spans="1:102" ht="15" customHeight="1" x14ac:dyDescent="0.25">
      <c r="A1132" s="220"/>
      <c r="B1132" s="230"/>
      <c r="C1132" s="223"/>
      <c r="D1132" s="226"/>
      <c r="E1132" s="228"/>
      <c r="F1132" s="30" t="s">
        <v>23</v>
      </c>
      <c r="G1132" s="44"/>
      <c r="H1132" s="129"/>
      <c r="I1132" s="28"/>
      <c r="J1132" s="111"/>
      <c r="K1132" s="111"/>
      <c r="L1132" s="111"/>
      <c r="M1132" s="111"/>
      <c r="N1132" s="28"/>
      <c r="O1132" s="28"/>
      <c r="P1132" s="28"/>
      <c r="Q1132" s="28"/>
      <c r="R1132" s="28"/>
      <c r="S1132" s="28"/>
      <c r="T1132" s="28"/>
      <c r="U1132" s="28"/>
      <c r="V1132" s="28"/>
      <c r="W1132" s="28"/>
      <c r="X1132" s="28"/>
      <c r="Y1132" s="28"/>
      <c r="Z1132" s="28"/>
      <c r="AA1132" s="28"/>
      <c r="AB1132" s="28"/>
      <c r="AC1132" s="28"/>
      <c r="AD1132" s="28"/>
      <c r="AE1132" s="28"/>
      <c r="AF1132" s="28"/>
      <c r="AG1132" s="28"/>
      <c r="AH1132" s="28"/>
      <c r="AI1132" s="28"/>
      <c r="AJ1132" s="130"/>
      <c r="AK1132" s="180"/>
      <c r="AL1132" s="180"/>
      <c r="AM1132" s="180"/>
      <c r="AN1132" s="180"/>
      <c r="AO1132" s="180"/>
      <c r="AP1132" s="180"/>
      <c r="AQ1132" s="180"/>
      <c r="AR1132" s="180"/>
      <c r="AS1132" s="180"/>
      <c r="AT1132" s="180"/>
      <c r="AU1132" s="180"/>
      <c r="AV1132" s="180"/>
      <c r="AW1132" s="180"/>
      <c r="AX1132" s="180"/>
      <c r="AY1132" s="180"/>
      <c r="AZ1132" s="180"/>
      <c r="BA1132" s="180"/>
      <c r="BB1132" s="180"/>
      <c r="BC1132" s="180"/>
      <c r="BD1132" s="180"/>
      <c r="BE1132" s="180"/>
      <c r="BF1132" s="180"/>
      <c r="BG1132" s="180"/>
      <c r="BH1132" s="180"/>
      <c r="BI1132" s="180"/>
      <c r="BJ1132" s="180"/>
      <c r="BK1132" s="180"/>
      <c r="BL1132" s="180"/>
      <c r="BM1132" s="180"/>
      <c r="BN1132" s="180"/>
      <c r="BO1132" s="180"/>
      <c r="BP1132" s="180"/>
      <c r="BQ1132" s="180"/>
      <c r="BR1132" s="180"/>
      <c r="BS1132" s="180"/>
      <c r="BT1132" s="180"/>
      <c r="BU1132" s="180"/>
      <c r="BV1132" s="180"/>
      <c r="BW1132" s="180"/>
      <c r="BX1132" s="180"/>
      <c r="BY1132" s="180"/>
      <c r="BZ1132" s="180"/>
      <c r="CA1132" s="180"/>
      <c r="CB1132" s="180"/>
      <c r="CC1132" s="180"/>
      <c r="CD1132" s="180"/>
      <c r="CE1132" s="180"/>
      <c r="CF1132" s="180"/>
      <c r="CG1132" s="180"/>
      <c r="CH1132" s="180"/>
      <c r="CI1132" s="180"/>
      <c r="CJ1132" s="180"/>
      <c r="CK1132" s="180"/>
      <c r="CL1132" s="180"/>
      <c r="CM1132" s="180"/>
      <c r="CN1132" s="180"/>
      <c r="CO1132" s="180"/>
      <c r="CP1132" s="180"/>
      <c r="CQ1132" s="180"/>
      <c r="CR1132" s="180"/>
      <c r="CS1132" s="180"/>
      <c r="CT1132" s="180"/>
      <c r="CU1132" s="180"/>
      <c r="CV1132" s="189"/>
      <c r="CW1132" s="21"/>
      <c r="CX1132" s="196"/>
    </row>
    <row r="1133" spans="1:102" ht="15" customHeight="1" x14ac:dyDescent="0.25">
      <c r="A1133" s="220"/>
      <c r="B1133" s="230"/>
      <c r="C1133" s="223"/>
      <c r="D1133" s="226"/>
      <c r="E1133" s="228"/>
      <c r="F1133" s="30" t="s">
        <v>24</v>
      </c>
      <c r="G1133" s="44"/>
      <c r="H1133" s="129"/>
      <c r="I1133" s="28"/>
      <c r="J1133" s="111"/>
      <c r="K1133" s="111"/>
      <c r="L1133" s="111"/>
      <c r="M1133" s="111"/>
      <c r="N1133" s="28"/>
      <c r="O1133" s="28"/>
      <c r="P1133" s="28"/>
      <c r="Q1133" s="28"/>
      <c r="R1133" s="28"/>
      <c r="S1133" s="28"/>
      <c r="T1133" s="28"/>
      <c r="U1133" s="28"/>
      <c r="V1133" s="28"/>
      <c r="W1133" s="28"/>
      <c r="X1133" s="28"/>
      <c r="Y1133" s="28"/>
      <c r="Z1133" s="28"/>
      <c r="AA1133" s="28"/>
      <c r="AB1133" s="28"/>
      <c r="AC1133" s="28"/>
      <c r="AD1133" s="28"/>
      <c r="AE1133" s="28"/>
      <c r="AF1133" s="28"/>
      <c r="AG1133" s="28"/>
      <c r="AH1133" s="28"/>
      <c r="AI1133" s="28"/>
      <c r="AJ1133" s="130"/>
      <c r="AK1133" s="180"/>
      <c r="AL1133" s="180"/>
      <c r="AM1133" s="180"/>
      <c r="AN1133" s="180"/>
      <c r="AO1133" s="180"/>
      <c r="AP1133" s="180"/>
      <c r="AQ1133" s="180"/>
      <c r="AR1133" s="180"/>
      <c r="AS1133" s="180"/>
      <c r="AT1133" s="180"/>
      <c r="AU1133" s="180"/>
      <c r="AV1133" s="180"/>
      <c r="AW1133" s="180"/>
      <c r="AX1133" s="180"/>
      <c r="AY1133" s="180"/>
      <c r="AZ1133" s="180"/>
      <c r="BA1133" s="180"/>
      <c r="BB1133" s="180"/>
      <c r="BC1133" s="180"/>
      <c r="BD1133" s="180"/>
      <c r="BE1133" s="180"/>
      <c r="BF1133" s="180"/>
      <c r="BG1133" s="180"/>
      <c r="BH1133" s="180"/>
      <c r="BI1133" s="180"/>
      <c r="BJ1133" s="180"/>
      <c r="BK1133" s="180"/>
      <c r="BL1133" s="180"/>
      <c r="BM1133" s="180"/>
      <c r="BN1133" s="180"/>
      <c r="BO1133" s="180"/>
      <c r="BP1133" s="180"/>
      <c r="BQ1133" s="180"/>
      <c r="BR1133" s="180"/>
      <c r="BS1133" s="180"/>
      <c r="BT1133" s="180"/>
      <c r="BU1133" s="180"/>
      <c r="BV1133" s="180"/>
      <c r="BW1133" s="180"/>
      <c r="BX1133" s="180"/>
      <c r="BY1133" s="180"/>
      <c r="BZ1133" s="180"/>
      <c r="CA1133" s="180"/>
      <c r="CB1133" s="180"/>
      <c r="CC1133" s="180"/>
      <c r="CD1133" s="180"/>
      <c r="CE1133" s="180"/>
      <c r="CF1133" s="180"/>
      <c r="CG1133" s="180"/>
      <c r="CH1133" s="180"/>
      <c r="CI1133" s="180"/>
      <c r="CJ1133" s="180"/>
      <c r="CK1133" s="180"/>
      <c r="CL1133" s="180"/>
      <c r="CM1133" s="180"/>
      <c r="CN1133" s="180"/>
      <c r="CO1133" s="180"/>
      <c r="CP1133" s="180"/>
      <c r="CQ1133" s="180"/>
      <c r="CR1133" s="180"/>
      <c r="CS1133" s="180"/>
      <c r="CT1133" s="180"/>
      <c r="CU1133" s="180"/>
      <c r="CV1133" s="189"/>
      <c r="CW1133" s="21"/>
      <c r="CX1133" s="196"/>
    </row>
    <row r="1134" spans="1:102" ht="15" customHeight="1" x14ac:dyDescent="0.25">
      <c r="A1134" s="220"/>
      <c r="B1134" s="230"/>
      <c r="C1134" s="223"/>
      <c r="D1134" s="226"/>
      <c r="E1134" s="228"/>
      <c r="F1134" s="30" t="s">
        <v>25</v>
      </c>
      <c r="G1134" s="44"/>
      <c r="H1134" s="129"/>
      <c r="I1134" s="28"/>
      <c r="J1134" s="111"/>
      <c r="K1134" s="111"/>
      <c r="L1134" s="111"/>
      <c r="M1134" s="111"/>
      <c r="N1134" s="28"/>
      <c r="O1134" s="28"/>
      <c r="P1134" s="28"/>
      <c r="Q1134" s="28"/>
      <c r="R1134" s="28"/>
      <c r="S1134" s="28"/>
      <c r="T1134" s="28"/>
      <c r="U1134" s="28"/>
      <c r="V1134" s="28"/>
      <c r="W1134" s="28"/>
      <c r="X1134" s="28"/>
      <c r="Y1134" s="28"/>
      <c r="Z1134" s="28"/>
      <c r="AA1134" s="28"/>
      <c r="AB1134" s="28"/>
      <c r="AC1134" s="28"/>
      <c r="AD1134" s="28"/>
      <c r="AE1134" s="28"/>
      <c r="AF1134" s="28"/>
      <c r="AG1134" s="28"/>
      <c r="AH1134" s="28"/>
      <c r="AI1134" s="28"/>
      <c r="AJ1134" s="130"/>
      <c r="AK1134" s="180"/>
      <c r="AL1134" s="180"/>
      <c r="AM1134" s="180"/>
      <c r="AN1134" s="180"/>
      <c r="AO1134" s="180"/>
      <c r="AP1134" s="180"/>
      <c r="AQ1134" s="180"/>
      <c r="AR1134" s="180"/>
      <c r="AS1134" s="180"/>
      <c r="AT1134" s="180"/>
      <c r="AU1134" s="180"/>
      <c r="AV1134" s="180"/>
      <c r="AW1134" s="180"/>
      <c r="AX1134" s="180"/>
      <c r="AY1134" s="180"/>
      <c r="AZ1134" s="180"/>
      <c r="BA1134" s="180"/>
      <c r="BB1134" s="180"/>
      <c r="BC1134" s="180"/>
      <c r="BD1134" s="180"/>
      <c r="BE1134" s="180"/>
      <c r="BF1134" s="180"/>
      <c r="BG1134" s="180"/>
      <c r="BH1134" s="180"/>
      <c r="BI1134" s="180"/>
      <c r="BJ1134" s="180"/>
      <c r="BK1134" s="180"/>
      <c r="BL1134" s="180"/>
      <c r="BM1134" s="180"/>
      <c r="BN1134" s="180"/>
      <c r="BO1134" s="180"/>
      <c r="BP1134" s="180"/>
      <c r="BQ1134" s="180"/>
      <c r="BR1134" s="180"/>
      <c r="BS1134" s="180"/>
      <c r="BT1134" s="180"/>
      <c r="BU1134" s="180"/>
      <c r="BV1134" s="180"/>
      <c r="BW1134" s="180"/>
      <c r="BX1134" s="180"/>
      <c r="BY1134" s="180"/>
      <c r="BZ1134" s="180"/>
      <c r="CA1134" s="180"/>
      <c r="CB1134" s="180"/>
      <c r="CC1134" s="180"/>
      <c r="CD1134" s="180"/>
      <c r="CE1134" s="180"/>
      <c r="CF1134" s="180"/>
      <c r="CG1134" s="180"/>
      <c r="CH1134" s="180"/>
      <c r="CI1134" s="180"/>
      <c r="CJ1134" s="180"/>
      <c r="CK1134" s="180"/>
      <c r="CL1134" s="180"/>
      <c r="CM1134" s="180"/>
      <c r="CN1134" s="180"/>
      <c r="CO1134" s="180"/>
      <c r="CP1134" s="180"/>
      <c r="CQ1134" s="180"/>
      <c r="CR1134" s="180"/>
      <c r="CS1134" s="180"/>
      <c r="CT1134" s="180"/>
      <c r="CU1134" s="180"/>
      <c r="CV1134" s="189"/>
      <c r="CW1134" s="21"/>
      <c r="CX1134" s="196"/>
    </row>
    <row r="1135" spans="1:102" ht="15" customHeight="1" x14ac:dyDescent="0.25">
      <c r="A1135" s="220"/>
      <c r="B1135" s="230"/>
      <c r="C1135" s="223"/>
      <c r="D1135" s="226"/>
      <c r="E1135" s="228"/>
      <c r="F1135" s="31" t="s">
        <v>26</v>
      </c>
      <c r="G1135" s="129" t="str">
        <f t="shared" ref="G1135" si="268">IF(COUNTIF(I1135:CV1138,"&gt;0"),"Yes","No")</f>
        <v>No</v>
      </c>
      <c r="H1135" s="131"/>
      <c r="I1135" s="109"/>
      <c r="J1135" s="109"/>
      <c r="K1135" s="109"/>
      <c r="L1135" s="109"/>
      <c r="M1135" s="109"/>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132"/>
      <c r="AK1135" s="181"/>
      <c r="AL1135" s="181"/>
      <c r="AM1135" s="181"/>
      <c r="AN1135" s="181"/>
      <c r="AO1135" s="181"/>
      <c r="AP1135" s="181"/>
      <c r="AQ1135" s="181"/>
      <c r="AR1135" s="181"/>
      <c r="AS1135" s="181"/>
      <c r="AT1135" s="181"/>
      <c r="AU1135" s="181"/>
      <c r="AV1135" s="181"/>
      <c r="AW1135" s="181"/>
      <c r="AX1135" s="181"/>
      <c r="AY1135" s="181"/>
      <c r="AZ1135" s="181"/>
      <c r="BA1135" s="181"/>
      <c r="BB1135" s="181"/>
      <c r="BC1135" s="181"/>
      <c r="BD1135" s="181"/>
      <c r="BE1135" s="181"/>
      <c r="BF1135" s="181"/>
      <c r="BG1135" s="181"/>
      <c r="BH1135" s="181"/>
      <c r="BI1135" s="181"/>
      <c r="BJ1135" s="181"/>
      <c r="BK1135" s="181"/>
      <c r="BL1135" s="181"/>
      <c r="BM1135" s="181"/>
      <c r="BN1135" s="181"/>
      <c r="BO1135" s="181"/>
      <c r="BP1135" s="181"/>
      <c r="BQ1135" s="181"/>
      <c r="BR1135" s="181"/>
      <c r="BS1135" s="181"/>
      <c r="BT1135" s="181"/>
      <c r="BU1135" s="181"/>
      <c r="BV1135" s="181"/>
      <c r="BW1135" s="181"/>
      <c r="BX1135" s="181"/>
      <c r="BY1135" s="181"/>
      <c r="BZ1135" s="181"/>
      <c r="CA1135" s="181"/>
      <c r="CB1135" s="181"/>
      <c r="CC1135" s="181"/>
      <c r="CD1135" s="181"/>
      <c r="CE1135" s="181"/>
      <c r="CF1135" s="181"/>
      <c r="CG1135" s="181"/>
      <c r="CH1135" s="181"/>
      <c r="CI1135" s="181"/>
      <c r="CJ1135" s="181"/>
      <c r="CK1135" s="181"/>
      <c r="CL1135" s="181"/>
      <c r="CM1135" s="181"/>
      <c r="CN1135" s="181"/>
      <c r="CO1135" s="181"/>
      <c r="CP1135" s="181"/>
      <c r="CQ1135" s="181"/>
      <c r="CR1135" s="181"/>
      <c r="CS1135" s="181"/>
      <c r="CT1135" s="181"/>
      <c r="CU1135" s="181"/>
      <c r="CV1135" s="190"/>
      <c r="CW1135" s="21"/>
      <c r="CX1135" s="196"/>
    </row>
    <row r="1136" spans="1:102" ht="15" customHeight="1" x14ac:dyDescent="0.25">
      <c r="A1136" s="220"/>
      <c r="B1136" s="230"/>
      <c r="C1136" s="223"/>
      <c r="D1136" s="226"/>
      <c r="E1136" s="228"/>
      <c r="F1136" s="31" t="s">
        <v>27</v>
      </c>
      <c r="G1136" s="44"/>
      <c r="H1136" s="131"/>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132"/>
      <c r="AK1136" s="181"/>
      <c r="AL1136" s="181"/>
      <c r="AM1136" s="181"/>
      <c r="AN1136" s="181"/>
      <c r="AO1136" s="181"/>
      <c r="AP1136" s="181"/>
      <c r="AQ1136" s="181"/>
      <c r="AR1136" s="181"/>
      <c r="AS1136" s="181"/>
      <c r="AT1136" s="181"/>
      <c r="AU1136" s="181"/>
      <c r="AV1136" s="181"/>
      <c r="AW1136" s="181"/>
      <c r="AX1136" s="181"/>
      <c r="AY1136" s="181"/>
      <c r="AZ1136" s="181"/>
      <c r="BA1136" s="181"/>
      <c r="BB1136" s="181"/>
      <c r="BC1136" s="181"/>
      <c r="BD1136" s="181"/>
      <c r="BE1136" s="181"/>
      <c r="BF1136" s="181"/>
      <c r="BG1136" s="181"/>
      <c r="BH1136" s="181"/>
      <c r="BI1136" s="181"/>
      <c r="BJ1136" s="181"/>
      <c r="BK1136" s="181"/>
      <c r="BL1136" s="181"/>
      <c r="BM1136" s="181"/>
      <c r="BN1136" s="181"/>
      <c r="BO1136" s="181"/>
      <c r="BP1136" s="181"/>
      <c r="BQ1136" s="181"/>
      <c r="BR1136" s="181"/>
      <c r="BS1136" s="181"/>
      <c r="BT1136" s="181"/>
      <c r="BU1136" s="181"/>
      <c r="BV1136" s="181"/>
      <c r="BW1136" s="181"/>
      <c r="BX1136" s="181"/>
      <c r="BY1136" s="181"/>
      <c r="BZ1136" s="181"/>
      <c r="CA1136" s="181"/>
      <c r="CB1136" s="181"/>
      <c r="CC1136" s="181"/>
      <c r="CD1136" s="181"/>
      <c r="CE1136" s="181"/>
      <c r="CF1136" s="181"/>
      <c r="CG1136" s="181"/>
      <c r="CH1136" s="181"/>
      <c r="CI1136" s="181"/>
      <c r="CJ1136" s="181"/>
      <c r="CK1136" s="181"/>
      <c r="CL1136" s="181"/>
      <c r="CM1136" s="181"/>
      <c r="CN1136" s="181"/>
      <c r="CO1136" s="181"/>
      <c r="CP1136" s="181"/>
      <c r="CQ1136" s="181"/>
      <c r="CR1136" s="181"/>
      <c r="CS1136" s="181"/>
      <c r="CT1136" s="181"/>
      <c r="CU1136" s="181"/>
      <c r="CV1136" s="190"/>
      <c r="CW1136" s="21"/>
      <c r="CX1136" s="196"/>
    </row>
    <row r="1137" spans="1:102" ht="15" customHeight="1" x14ac:dyDescent="0.25">
      <c r="A1137" s="220"/>
      <c r="B1137" s="230"/>
      <c r="C1137" s="223"/>
      <c r="D1137" s="226"/>
      <c r="E1137" s="228"/>
      <c r="F1137" s="31" t="s">
        <v>28</v>
      </c>
      <c r="G1137" s="44"/>
      <c r="H1137" s="131"/>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132"/>
      <c r="AK1137" s="181"/>
      <c r="AL1137" s="181"/>
      <c r="AM1137" s="181"/>
      <c r="AN1137" s="181"/>
      <c r="AO1137" s="181"/>
      <c r="AP1137" s="181"/>
      <c r="AQ1137" s="181"/>
      <c r="AR1137" s="181"/>
      <c r="AS1137" s="181"/>
      <c r="AT1137" s="181"/>
      <c r="AU1137" s="181"/>
      <c r="AV1137" s="181"/>
      <c r="AW1137" s="181"/>
      <c r="AX1137" s="181"/>
      <c r="AY1137" s="181"/>
      <c r="AZ1137" s="181"/>
      <c r="BA1137" s="181"/>
      <c r="BB1137" s="181"/>
      <c r="BC1137" s="181"/>
      <c r="BD1137" s="181"/>
      <c r="BE1137" s="181"/>
      <c r="BF1137" s="181"/>
      <c r="BG1137" s="181"/>
      <c r="BH1137" s="181"/>
      <c r="BI1137" s="181"/>
      <c r="BJ1137" s="181"/>
      <c r="BK1137" s="181"/>
      <c r="BL1137" s="181"/>
      <c r="BM1137" s="181"/>
      <c r="BN1137" s="181"/>
      <c r="BO1137" s="181"/>
      <c r="BP1137" s="181"/>
      <c r="BQ1137" s="181"/>
      <c r="BR1137" s="181"/>
      <c r="BS1137" s="181"/>
      <c r="BT1137" s="181"/>
      <c r="BU1137" s="181"/>
      <c r="BV1137" s="181"/>
      <c r="BW1137" s="181"/>
      <c r="BX1137" s="181"/>
      <c r="BY1137" s="181"/>
      <c r="BZ1137" s="181"/>
      <c r="CA1137" s="181"/>
      <c r="CB1137" s="181"/>
      <c r="CC1137" s="181"/>
      <c r="CD1137" s="181"/>
      <c r="CE1137" s="181"/>
      <c r="CF1137" s="181"/>
      <c r="CG1137" s="181"/>
      <c r="CH1137" s="181"/>
      <c r="CI1137" s="181"/>
      <c r="CJ1137" s="181"/>
      <c r="CK1137" s="181"/>
      <c r="CL1137" s="181"/>
      <c r="CM1137" s="181"/>
      <c r="CN1137" s="181"/>
      <c r="CO1137" s="181"/>
      <c r="CP1137" s="181"/>
      <c r="CQ1137" s="181"/>
      <c r="CR1137" s="181"/>
      <c r="CS1137" s="181"/>
      <c r="CT1137" s="181"/>
      <c r="CU1137" s="181"/>
      <c r="CV1137" s="190"/>
      <c r="CW1137" s="21"/>
      <c r="CX1137" s="196"/>
    </row>
    <row r="1138" spans="1:102" ht="15" customHeight="1" x14ac:dyDescent="0.25">
      <c r="A1138" s="220"/>
      <c r="B1138" s="230"/>
      <c r="C1138" s="223"/>
      <c r="D1138" s="226"/>
      <c r="E1138" s="228"/>
      <c r="F1138" s="31" t="s">
        <v>29</v>
      </c>
      <c r="G1138" s="44"/>
      <c r="H1138" s="131"/>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132"/>
      <c r="AK1138" s="181"/>
      <c r="AL1138" s="181"/>
      <c r="AM1138" s="181"/>
      <c r="AN1138" s="181"/>
      <c r="AO1138" s="181"/>
      <c r="AP1138" s="181"/>
      <c r="AQ1138" s="181"/>
      <c r="AR1138" s="181"/>
      <c r="AS1138" s="181"/>
      <c r="AT1138" s="181"/>
      <c r="AU1138" s="181"/>
      <c r="AV1138" s="181"/>
      <c r="AW1138" s="181"/>
      <c r="AX1138" s="181"/>
      <c r="AY1138" s="181"/>
      <c r="AZ1138" s="181"/>
      <c r="BA1138" s="181"/>
      <c r="BB1138" s="181"/>
      <c r="BC1138" s="181"/>
      <c r="BD1138" s="181"/>
      <c r="BE1138" s="181"/>
      <c r="BF1138" s="181"/>
      <c r="BG1138" s="181"/>
      <c r="BH1138" s="181"/>
      <c r="BI1138" s="181"/>
      <c r="BJ1138" s="181"/>
      <c r="BK1138" s="181"/>
      <c r="BL1138" s="181"/>
      <c r="BM1138" s="181"/>
      <c r="BN1138" s="181"/>
      <c r="BO1138" s="181"/>
      <c r="BP1138" s="181"/>
      <c r="BQ1138" s="181"/>
      <c r="BR1138" s="181"/>
      <c r="BS1138" s="181"/>
      <c r="BT1138" s="181"/>
      <c r="BU1138" s="181"/>
      <c r="BV1138" s="181"/>
      <c r="BW1138" s="181"/>
      <c r="BX1138" s="181"/>
      <c r="BY1138" s="181"/>
      <c r="BZ1138" s="181"/>
      <c r="CA1138" s="181"/>
      <c r="CB1138" s="181"/>
      <c r="CC1138" s="181"/>
      <c r="CD1138" s="181"/>
      <c r="CE1138" s="181"/>
      <c r="CF1138" s="181"/>
      <c r="CG1138" s="181"/>
      <c r="CH1138" s="181"/>
      <c r="CI1138" s="181"/>
      <c r="CJ1138" s="181"/>
      <c r="CK1138" s="181"/>
      <c r="CL1138" s="181"/>
      <c r="CM1138" s="181"/>
      <c r="CN1138" s="181"/>
      <c r="CO1138" s="181"/>
      <c r="CP1138" s="181"/>
      <c r="CQ1138" s="181"/>
      <c r="CR1138" s="181"/>
      <c r="CS1138" s="181"/>
      <c r="CT1138" s="181"/>
      <c r="CU1138" s="181"/>
      <c r="CV1138" s="190"/>
      <c r="CW1138" s="21"/>
      <c r="CX1138" s="196"/>
    </row>
    <row r="1139" spans="1:102" ht="15" customHeight="1" x14ac:dyDescent="0.25">
      <c r="A1139" s="220"/>
      <c r="B1139" s="230"/>
      <c r="C1139" s="223"/>
      <c r="D1139" s="226"/>
      <c r="E1139" s="228"/>
      <c r="F1139" s="32" t="s">
        <v>30</v>
      </c>
      <c r="G1139" s="133" t="str">
        <f t="shared" ref="G1139" si="269">IF(COUNTIF(I1139:CV1142,"&gt;0"),"Yes","No")</f>
        <v>No</v>
      </c>
      <c r="H1139" s="133"/>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134"/>
      <c r="AK1139" s="182"/>
      <c r="AL1139" s="182"/>
      <c r="AM1139" s="182"/>
      <c r="AN1139" s="182"/>
      <c r="AO1139" s="182"/>
      <c r="AP1139" s="182"/>
      <c r="AQ1139" s="182"/>
      <c r="AR1139" s="182"/>
      <c r="AS1139" s="182"/>
      <c r="AT1139" s="182"/>
      <c r="AU1139" s="182"/>
      <c r="AV1139" s="182"/>
      <c r="AW1139" s="182"/>
      <c r="AX1139" s="182"/>
      <c r="AY1139" s="182"/>
      <c r="AZ1139" s="182"/>
      <c r="BA1139" s="182"/>
      <c r="BB1139" s="182"/>
      <c r="BC1139" s="182"/>
      <c r="BD1139" s="182"/>
      <c r="BE1139" s="182"/>
      <c r="BF1139" s="182"/>
      <c r="BG1139" s="182"/>
      <c r="BH1139" s="182"/>
      <c r="BI1139" s="182"/>
      <c r="BJ1139" s="182"/>
      <c r="BK1139" s="182"/>
      <c r="BL1139" s="182"/>
      <c r="BM1139" s="182"/>
      <c r="BN1139" s="182"/>
      <c r="BO1139" s="182"/>
      <c r="BP1139" s="182"/>
      <c r="BQ1139" s="182"/>
      <c r="BR1139" s="182"/>
      <c r="BS1139" s="182"/>
      <c r="BT1139" s="182"/>
      <c r="BU1139" s="182"/>
      <c r="BV1139" s="182"/>
      <c r="BW1139" s="182"/>
      <c r="BX1139" s="182"/>
      <c r="BY1139" s="182"/>
      <c r="BZ1139" s="182"/>
      <c r="CA1139" s="182"/>
      <c r="CB1139" s="182"/>
      <c r="CC1139" s="182"/>
      <c r="CD1139" s="182"/>
      <c r="CE1139" s="182"/>
      <c r="CF1139" s="182"/>
      <c r="CG1139" s="182"/>
      <c r="CH1139" s="182"/>
      <c r="CI1139" s="182"/>
      <c r="CJ1139" s="182"/>
      <c r="CK1139" s="182"/>
      <c r="CL1139" s="182"/>
      <c r="CM1139" s="182"/>
      <c r="CN1139" s="182"/>
      <c r="CO1139" s="182"/>
      <c r="CP1139" s="182"/>
      <c r="CQ1139" s="182"/>
      <c r="CR1139" s="182"/>
      <c r="CS1139" s="182"/>
      <c r="CT1139" s="182"/>
      <c r="CU1139" s="182"/>
      <c r="CV1139" s="191"/>
      <c r="CW1139" s="21"/>
      <c r="CX1139" s="196"/>
    </row>
    <row r="1140" spans="1:102" ht="15" customHeight="1" x14ac:dyDescent="0.25">
      <c r="A1140" s="220"/>
      <c r="B1140" s="230"/>
      <c r="C1140" s="223"/>
      <c r="D1140" s="226"/>
      <c r="E1140" s="228"/>
      <c r="F1140" s="32" t="s">
        <v>31</v>
      </c>
      <c r="G1140" s="44"/>
      <c r="H1140" s="133"/>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134"/>
      <c r="AK1140" s="182"/>
      <c r="AL1140" s="182"/>
      <c r="AM1140" s="182"/>
      <c r="AN1140" s="182"/>
      <c r="AO1140" s="182"/>
      <c r="AP1140" s="182"/>
      <c r="AQ1140" s="182"/>
      <c r="AR1140" s="182"/>
      <c r="AS1140" s="182"/>
      <c r="AT1140" s="182"/>
      <c r="AU1140" s="182"/>
      <c r="AV1140" s="182"/>
      <c r="AW1140" s="182"/>
      <c r="AX1140" s="182"/>
      <c r="AY1140" s="182"/>
      <c r="AZ1140" s="182"/>
      <c r="BA1140" s="182"/>
      <c r="BB1140" s="182"/>
      <c r="BC1140" s="182"/>
      <c r="BD1140" s="182"/>
      <c r="BE1140" s="182"/>
      <c r="BF1140" s="182"/>
      <c r="BG1140" s="182"/>
      <c r="BH1140" s="182"/>
      <c r="BI1140" s="182"/>
      <c r="BJ1140" s="182"/>
      <c r="BK1140" s="182"/>
      <c r="BL1140" s="182"/>
      <c r="BM1140" s="182"/>
      <c r="BN1140" s="182"/>
      <c r="BO1140" s="182"/>
      <c r="BP1140" s="182"/>
      <c r="BQ1140" s="182"/>
      <c r="BR1140" s="182"/>
      <c r="BS1140" s="182"/>
      <c r="BT1140" s="182"/>
      <c r="BU1140" s="182"/>
      <c r="BV1140" s="182"/>
      <c r="BW1140" s="182"/>
      <c r="BX1140" s="182"/>
      <c r="BY1140" s="182"/>
      <c r="BZ1140" s="182"/>
      <c r="CA1140" s="182"/>
      <c r="CB1140" s="182"/>
      <c r="CC1140" s="182"/>
      <c r="CD1140" s="182"/>
      <c r="CE1140" s="182"/>
      <c r="CF1140" s="182"/>
      <c r="CG1140" s="182"/>
      <c r="CH1140" s="182"/>
      <c r="CI1140" s="182"/>
      <c r="CJ1140" s="182"/>
      <c r="CK1140" s="182"/>
      <c r="CL1140" s="182"/>
      <c r="CM1140" s="182"/>
      <c r="CN1140" s="182"/>
      <c r="CO1140" s="182"/>
      <c r="CP1140" s="182"/>
      <c r="CQ1140" s="182"/>
      <c r="CR1140" s="182"/>
      <c r="CS1140" s="182"/>
      <c r="CT1140" s="182"/>
      <c r="CU1140" s="182"/>
      <c r="CV1140" s="191"/>
      <c r="CW1140" s="21"/>
      <c r="CX1140" s="196"/>
    </row>
    <row r="1141" spans="1:102" ht="15" customHeight="1" x14ac:dyDescent="0.25">
      <c r="A1141" s="220"/>
      <c r="B1141" s="230"/>
      <c r="C1141" s="223"/>
      <c r="D1141" s="226"/>
      <c r="E1141" s="228"/>
      <c r="F1141" s="32" t="s">
        <v>32</v>
      </c>
      <c r="G1141" s="44"/>
      <c r="H1141" s="133"/>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134"/>
      <c r="AK1141" s="182"/>
      <c r="AL1141" s="182"/>
      <c r="AM1141" s="182"/>
      <c r="AN1141" s="182"/>
      <c r="AO1141" s="182"/>
      <c r="AP1141" s="182"/>
      <c r="AQ1141" s="182"/>
      <c r="AR1141" s="182"/>
      <c r="AS1141" s="182"/>
      <c r="AT1141" s="182"/>
      <c r="AU1141" s="182"/>
      <c r="AV1141" s="182"/>
      <c r="AW1141" s="182"/>
      <c r="AX1141" s="182"/>
      <c r="AY1141" s="182"/>
      <c r="AZ1141" s="182"/>
      <c r="BA1141" s="182"/>
      <c r="BB1141" s="182"/>
      <c r="BC1141" s="182"/>
      <c r="BD1141" s="182"/>
      <c r="BE1141" s="182"/>
      <c r="BF1141" s="182"/>
      <c r="BG1141" s="182"/>
      <c r="BH1141" s="182"/>
      <c r="BI1141" s="182"/>
      <c r="BJ1141" s="182"/>
      <c r="BK1141" s="182"/>
      <c r="BL1141" s="182"/>
      <c r="BM1141" s="182"/>
      <c r="BN1141" s="182"/>
      <c r="BO1141" s="182"/>
      <c r="BP1141" s="182"/>
      <c r="BQ1141" s="182"/>
      <c r="BR1141" s="182"/>
      <c r="BS1141" s="182"/>
      <c r="BT1141" s="182"/>
      <c r="BU1141" s="182"/>
      <c r="BV1141" s="182"/>
      <c r="BW1141" s="182"/>
      <c r="BX1141" s="182"/>
      <c r="BY1141" s="182"/>
      <c r="BZ1141" s="182"/>
      <c r="CA1141" s="182"/>
      <c r="CB1141" s="182"/>
      <c r="CC1141" s="182"/>
      <c r="CD1141" s="182"/>
      <c r="CE1141" s="182"/>
      <c r="CF1141" s="182"/>
      <c r="CG1141" s="182"/>
      <c r="CH1141" s="182"/>
      <c r="CI1141" s="182"/>
      <c r="CJ1141" s="182"/>
      <c r="CK1141" s="182"/>
      <c r="CL1141" s="182"/>
      <c r="CM1141" s="182"/>
      <c r="CN1141" s="182"/>
      <c r="CO1141" s="182"/>
      <c r="CP1141" s="182"/>
      <c r="CQ1141" s="182"/>
      <c r="CR1141" s="182"/>
      <c r="CS1141" s="182"/>
      <c r="CT1141" s="182"/>
      <c r="CU1141" s="182"/>
      <c r="CV1141" s="191"/>
      <c r="CW1141" s="21"/>
      <c r="CX1141" s="196"/>
    </row>
    <row r="1142" spans="1:102" ht="15" customHeight="1" x14ac:dyDescent="0.25">
      <c r="A1142" s="220"/>
      <c r="B1142" s="230"/>
      <c r="C1142" s="223"/>
      <c r="D1142" s="226"/>
      <c r="E1142" s="228"/>
      <c r="F1142" s="32" t="s">
        <v>33</v>
      </c>
      <c r="G1142" s="44"/>
      <c r="H1142" s="133"/>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134"/>
      <c r="AK1142" s="182"/>
      <c r="AL1142" s="182"/>
      <c r="AM1142" s="182"/>
      <c r="AN1142" s="182"/>
      <c r="AO1142" s="182"/>
      <c r="AP1142" s="182"/>
      <c r="AQ1142" s="182"/>
      <c r="AR1142" s="182"/>
      <c r="AS1142" s="182"/>
      <c r="AT1142" s="182"/>
      <c r="AU1142" s="182"/>
      <c r="AV1142" s="182"/>
      <c r="AW1142" s="182"/>
      <c r="AX1142" s="182"/>
      <c r="AY1142" s="182"/>
      <c r="AZ1142" s="182"/>
      <c r="BA1142" s="182"/>
      <c r="BB1142" s="182"/>
      <c r="BC1142" s="182"/>
      <c r="BD1142" s="182"/>
      <c r="BE1142" s="182"/>
      <c r="BF1142" s="182"/>
      <c r="BG1142" s="182"/>
      <c r="BH1142" s="182"/>
      <c r="BI1142" s="182"/>
      <c r="BJ1142" s="182"/>
      <c r="BK1142" s="182"/>
      <c r="BL1142" s="182"/>
      <c r="BM1142" s="182"/>
      <c r="BN1142" s="182"/>
      <c r="BO1142" s="182"/>
      <c r="BP1142" s="182"/>
      <c r="BQ1142" s="182"/>
      <c r="BR1142" s="182"/>
      <c r="BS1142" s="182"/>
      <c r="BT1142" s="182"/>
      <c r="BU1142" s="182"/>
      <c r="BV1142" s="182"/>
      <c r="BW1142" s="182"/>
      <c r="BX1142" s="182"/>
      <c r="BY1142" s="182"/>
      <c r="BZ1142" s="182"/>
      <c r="CA1142" s="182"/>
      <c r="CB1142" s="182"/>
      <c r="CC1142" s="182"/>
      <c r="CD1142" s="182"/>
      <c r="CE1142" s="182"/>
      <c r="CF1142" s="182"/>
      <c r="CG1142" s="182"/>
      <c r="CH1142" s="182"/>
      <c r="CI1142" s="182"/>
      <c r="CJ1142" s="182"/>
      <c r="CK1142" s="182"/>
      <c r="CL1142" s="182"/>
      <c r="CM1142" s="182"/>
      <c r="CN1142" s="182"/>
      <c r="CO1142" s="182"/>
      <c r="CP1142" s="182"/>
      <c r="CQ1142" s="182"/>
      <c r="CR1142" s="182"/>
      <c r="CS1142" s="182"/>
      <c r="CT1142" s="182"/>
      <c r="CU1142" s="182"/>
      <c r="CV1142" s="191"/>
      <c r="CW1142" s="21"/>
      <c r="CX1142" s="196"/>
    </row>
    <row r="1143" spans="1:102" ht="15" customHeight="1" x14ac:dyDescent="0.25">
      <c r="A1143" s="220"/>
      <c r="B1143" s="230"/>
      <c r="C1143" s="223"/>
      <c r="D1143" s="226"/>
      <c r="E1143" s="228"/>
      <c r="F1143" s="47" t="s">
        <v>34</v>
      </c>
      <c r="G1143" s="135" t="str">
        <f t="shared" ref="G1143" si="270">IF(COUNTIF(I1143:CV1146,"&gt;0"),"Yes","No")</f>
        <v>No</v>
      </c>
      <c r="H1143" s="135"/>
      <c r="I1143" s="48"/>
      <c r="J1143" s="48"/>
      <c r="K1143" s="48"/>
      <c r="L1143" s="48"/>
      <c r="M1143" s="48"/>
      <c r="N1143" s="48"/>
      <c r="O1143" s="48"/>
      <c r="P1143" s="48"/>
      <c r="Q1143" s="48"/>
      <c r="R1143" s="48"/>
      <c r="S1143" s="48"/>
      <c r="T1143" s="48"/>
      <c r="U1143" s="48"/>
      <c r="V1143" s="48"/>
      <c r="W1143" s="48"/>
      <c r="X1143" s="48"/>
      <c r="Y1143" s="48"/>
      <c r="Z1143" s="48"/>
      <c r="AA1143" s="48"/>
      <c r="AB1143" s="48"/>
      <c r="AC1143" s="48"/>
      <c r="AD1143" s="48"/>
      <c r="AE1143" s="48"/>
      <c r="AF1143" s="48"/>
      <c r="AG1143" s="48"/>
      <c r="AH1143" s="48"/>
      <c r="AI1143" s="48"/>
      <c r="AJ1143" s="136"/>
      <c r="AK1143" s="183"/>
      <c r="AL1143" s="183"/>
      <c r="AM1143" s="183"/>
      <c r="AN1143" s="183"/>
      <c r="AO1143" s="183"/>
      <c r="AP1143" s="183"/>
      <c r="AQ1143" s="183"/>
      <c r="AR1143" s="183"/>
      <c r="AS1143" s="183"/>
      <c r="AT1143" s="183"/>
      <c r="AU1143" s="183"/>
      <c r="AV1143" s="183"/>
      <c r="AW1143" s="183"/>
      <c r="AX1143" s="183"/>
      <c r="AY1143" s="183"/>
      <c r="AZ1143" s="183"/>
      <c r="BA1143" s="183"/>
      <c r="BB1143" s="183"/>
      <c r="BC1143" s="183"/>
      <c r="BD1143" s="183"/>
      <c r="BE1143" s="183"/>
      <c r="BF1143" s="183"/>
      <c r="BG1143" s="183"/>
      <c r="BH1143" s="183"/>
      <c r="BI1143" s="183"/>
      <c r="BJ1143" s="183"/>
      <c r="BK1143" s="183"/>
      <c r="BL1143" s="183"/>
      <c r="BM1143" s="183"/>
      <c r="BN1143" s="183"/>
      <c r="BO1143" s="183"/>
      <c r="BP1143" s="183"/>
      <c r="BQ1143" s="183"/>
      <c r="BR1143" s="183"/>
      <c r="BS1143" s="183"/>
      <c r="BT1143" s="183"/>
      <c r="BU1143" s="183"/>
      <c r="BV1143" s="183"/>
      <c r="BW1143" s="183"/>
      <c r="BX1143" s="183"/>
      <c r="BY1143" s="183"/>
      <c r="BZ1143" s="183"/>
      <c r="CA1143" s="183"/>
      <c r="CB1143" s="183"/>
      <c r="CC1143" s="183"/>
      <c r="CD1143" s="183"/>
      <c r="CE1143" s="183"/>
      <c r="CF1143" s="183"/>
      <c r="CG1143" s="183"/>
      <c r="CH1143" s="183"/>
      <c r="CI1143" s="183"/>
      <c r="CJ1143" s="183"/>
      <c r="CK1143" s="183"/>
      <c r="CL1143" s="183"/>
      <c r="CM1143" s="183"/>
      <c r="CN1143" s="183"/>
      <c r="CO1143" s="183"/>
      <c r="CP1143" s="183"/>
      <c r="CQ1143" s="183"/>
      <c r="CR1143" s="183"/>
      <c r="CS1143" s="183"/>
      <c r="CT1143" s="183"/>
      <c r="CU1143" s="183"/>
      <c r="CV1143" s="192"/>
      <c r="CW1143" s="21"/>
      <c r="CX1143" s="196"/>
    </row>
    <row r="1144" spans="1:102" ht="15" customHeight="1" x14ac:dyDescent="0.25">
      <c r="A1144" s="220"/>
      <c r="B1144" s="230"/>
      <c r="C1144" s="223"/>
      <c r="D1144" s="226"/>
      <c r="E1144" s="228"/>
      <c r="F1144" s="47" t="s">
        <v>35</v>
      </c>
      <c r="G1144" s="44"/>
      <c r="H1144" s="135"/>
      <c r="I1144" s="48"/>
      <c r="J1144" s="48"/>
      <c r="K1144" s="48"/>
      <c r="L1144" s="48"/>
      <c r="M1144" s="48"/>
      <c r="N1144" s="48"/>
      <c r="O1144" s="48"/>
      <c r="P1144" s="48"/>
      <c r="Q1144" s="48"/>
      <c r="R1144" s="48"/>
      <c r="S1144" s="48"/>
      <c r="T1144" s="48"/>
      <c r="U1144" s="48"/>
      <c r="V1144" s="48"/>
      <c r="W1144" s="48"/>
      <c r="X1144" s="48"/>
      <c r="Y1144" s="48"/>
      <c r="Z1144" s="48"/>
      <c r="AA1144" s="48"/>
      <c r="AB1144" s="48"/>
      <c r="AC1144" s="48"/>
      <c r="AD1144" s="48"/>
      <c r="AE1144" s="48"/>
      <c r="AF1144" s="48"/>
      <c r="AG1144" s="48"/>
      <c r="AH1144" s="48"/>
      <c r="AI1144" s="48"/>
      <c r="AJ1144" s="136"/>
      <c r="AK1144" s="183"/>
      <c r="AL1144" s="183"/>
      <c r="AM1144" s="183"/>
      <c r="AN1144" s="183"/>
      <c r="AO1144" s="183"/>
      <c r="AP1144" s="183"/>
      <c r="AQ1144" s="183"/>
      <c r="AR1144" s="183"/>
      <c r="AS1144" s="183"/>
      <c r="AT1144" s="183"/>
      <c r="AU1144" s="183"/>
      <c r="AV1144" s="183"/>
      <c r="AW1144" s="183"/>
      <c r="AX1144" s="183"/>
      <c r="AY1144" s="183"/>
      <c r="AZ1144" s="183"/>
      <c r="BA1144" s="183"/>
      <c r="BB1144" s="183"/>
      <c r="BC1144" s="183"/>
      <c r="BD1144" s="183"/>
      <c r="BE1144" s="183"/>
      <c r="BF1144" s="183"/>
      <c r="BG1144" s="183"/>
      <c r="BH1144" s="183"/>
      <c r="BI1144" s="183"/>
      <c r="BJ1144" s="183"/>
      <c r="BK1144" s="183"/>
      <c r="BL1144" s="183"/>
      <c r="BM1144" s="183"/>
      <c r="BN1144" s="183"/>
      <c r="BO1144" s="183"/>
      <c r="BP1144" s="183"/>
      <c r="BQ1144" s="183"/>
      <c r="BR1144" s="183"/>
      <c r="BS1144" s="183"/>
      <c r="BT1144" s="183"/>
      <c r="BU1144" s="183"/>
      <c r="BV1144" s="183"/>
      <c r="BW1144" s="183"/>
      <c r="BX1144" s="183"/>
      <c r="BY1144" s="183"/>
      <c r="BZ1144" s="183"/>
      <c r="CA1144" s="183"/>
      <c r="CB1144" s="183"/>
      <c r="CC1144" s="183"/>
      <c r="CD1144" s="183"/>
      <c r="CE1144" s="183"/>
      <c r="CF1144" s="183"/>
      <c r="CG1144" s="183"/>
      <c r="CH1144" s="183"/>
      <c r="CI1144" s="183"/>
      <c r="CJ1144" s="183"/>
      <c r="CK1144" s="183"/>
      <c r="CL1144" s="183"/>
      <c r="CM1144" s="183"/>
      <c r="CN1144" s="183"/>
      <c r="CO1144" s="183"/>
      <c r="CP1144" s="183"/>
      <c r="CQ1144" s="183"/>
      <c r="CR1144" s="183"/>
      <c r="CS1144" s="183"/>
      <c r="CT1144" s="183"/>
      <c r="CU1144" s="183"/>
      <c r="CV1144" s="192"/>
      <c r="CW1144" s="21"/>
      <c r="CX1144" s="196"/>
    </row>
    <row r="1145" spans="1:102" ht="15" customHeight="1" x14ac:dyDescent="0.25">
      <c r="A1145" s="220"/>
      <c r="B1145" s="230"/>
      <c r="C1145" s="223"/>
      <c r="D1145" s="226"/>
      <c r="E1145" s="228"/>
      <c r="F1145" s="47" t="s">
        <v>36</v>
      </c>
      <c r="G1145" s="44"/>
      <c r="H1145" s="135"/>
      <c r="I1145" s="48"/>
      <c r="J1145" s="48"/>
      <c r="K1145" s="48"/>
      <c r="L1145" s="48"/>
      <c r="M1145" s="48"/>
      <c r="N1145" s="48"/>
      <c r="O1145" s="48"/>
      <c r="P1145" s="48"/>
      <c r="Q1145" s="48"/>
      <c r="R1145" s="48"/>
      <c r="S1145" s="48"/>
      <c r="T1145" s="48"/>
      <c r="U1145" s="48"/>
      <c r="V1145" s="48"/>
      <c r="W1145" s="48"/>
      <c r="X1145" s="48"/>
      <c r="Y1145" s="48"/>
      <c r="Z1145" s="48"/>
      <c r="AA1145" s="48"/>
      <c r="AB1145" s="48"/>
      <c r="AC1145" s="48"/>
      <c r="AD1145" s="48"/>
      <c r="AE1145" s="48"/>
      <c r="AF1145" s="48"/>
      <c r="AG1145" s="48"/>
      <c r="AH1145" s="48"/>
      <c r="AI1145" s="48"/>
      <c r="AJ1145" s="136"/>
      <c r="AK1145" s="183"/>
      <c r="AL1145" s="183"/>
      <c r="AM1145" s="183"/>
      <c r="AN1145" s="183"/>
      <c r="AO1145" s="183"/>
      <c r="AP1145" s="183"/>
      <c r="AQ1145" s="183"/>
      <c r="AR1145" s="183"/>
      <c r="AS1145" s="183"/>
      <c r="AT1145" s="183"/>
      <c r="AU1145" s="183"/>
      <c r="AV1145" s="183"/>
      <c r="AW1145" s="183"/>
      <c r="AX1145" s="183"/>
      <c r="AY1145" s="183"/>
      <c r="AZ1145" s="183"/>
      <c r="BA1145" s="183"/>
      <c r="BB1145" s="183"/>
      <c r="BC1145" s="183"/>
      <c r="BD1145" s="183"/>
      <c r="BE1145" s="183"/>
      <c r="BF1145" s="183"/>
      <c r="BG1145" s="183"/>
      <c r="BH1145" s="183"/>
      <c r="BI1145" s="183"/>
      <c r="BJ1145" s="183"/>
      <c r="BK1145" s="183"/>
      <c r="BL1145" s="183"/>
      <c r="BM1145" s="183"/>
      <c r="BN1145" s="183"/>
      <c r="BO1145" s="183"/>
      <c r="BP1145" s="183"/>
      <c r="BQ1145" s="183"/>
      <c r="BR1145" s="183"/>
      <c r="BS1145" s="183"/>
      <c r="BT1145" s="183"/>
      <c r="BU1145" s="183"/>
      <c r="BV1145" s="183"/>
      <c r="BW1145" s="183"/>
      <c r="BX1145" s="183"/>
      <c r="BY1145" s="183"/>
      <c r="BZ1145" s="183"/>
      <c r="CA1145" s="183"/>
      <c r="CB1145" s="183"/>
      <c r="CC1145" s="183"/>
      <c r="CD1145" s="183"/>
      <c r="CE1145" s="183"/>
      <c r="CF1145" s="183"/>
      <c r="CG1145" s="183"/>
      <c r="CH1145" s="183"/>
      <c r="CI1145" s="183"/>
      <c r="CJ1145" s="183"/>
      <c r="CK1145" s="183"/>
      <c r="CL1145" s="183"/>
      <c r="CM1145" s="183"/>
      <c r="CN1145" s="183"/>
      <c r="CO1145" s="183"/>
      <c r="CP1145" s="183"/>
      <c r="CQ1145" s="183"/>
      <c r="CR1145" s="183"/>
      <c r="CS1145" s="183"/>
      <c r="CT1145" s="183"/>
      <c r="CU1145" s="183"/>
      <c r="CV1145" s="192"/>
      <c r="CW1145" s="21"/>
      <c r="CX1145" s="196"/>
    </row>
    <row r="1146" spans="1:102" ht="15" customHeight="1" x14ac:dyDescent="0.25">
      <c r="A1146" s="220"/>
      <c r="B1146" s="230"/>
      <c r="C1146" s="223"/>
      <c r="D1146" s="226"/>
      <c r="E1146" s="228"/>
      <c r="F1146" s="47" t="s">
        <v>37</v>
      </c>
      <c r="G1146" s="44"/>
      <c r="H1146" s="135"/>
      <c r="I1146" s="48"/>
      <c r="J1146" s="48"/>
      <c r="K1146" s="48"/>
      <c r="L1146" s="48"/>
      <c r="M1146" s="48"/>
      <c r="N1146" s="48"/>
      <c r="O1146" s="48"/>
      <c r="P1146" s="48"/>
      <c r="Q1146" s="48"/>
      <c r="R1146" s="48"/>
      <c r="S1146" s="48"/>
      <c r="T1146" s="48"/>
      <c r="U1146" s="48"/>
      <c r="V1146" s="48"/>
      <c r="W1146" s="48"/>
      <c r="X1146" s="48"/>
      <c r="Y1146" s="48"/>
      <c r="Z1146" s="48"/>
      <c r="AA1146" s="48"/>
      <c r="AB1146" s="48"/>
      <c r="AC1146" s="48"/>
      <c r="AD1146" s="48"/>
      <c r="AE1146" s="48"/>
      <c r="AF1146" s="48"/>
      <c r="AG1146" s="48"/>
      <c r="AH1146" s="48"/>
      <c r="AI1146" s="48"/>
      <c r="AJ1146" s="136"/>
      <c r="AK1146" s="183"/>
      <c r="AL1146" s="183"/>
      <c r="AM1146" s="183"/>
      <c r="AN1146" s="183"/>
      <c r="AO1146" s="183"/>
      <c r="AP1146" s="183"/>
      <c r="AQ1146" s="183"/>
      <c r="AR1146" s="183"/>
      <c r="AS1146" s="183"/>
      <c r="AT1146" s="183"/>
      <c r="AU1146" s="183"/>
      <c r="AV1146" s="183"/>
      <c r="AW1146" s="183"/>
      <c r="AX1146" s="183"/>
      <c r="AY1146" s="183"/>
      <c r="AZ1146" s="183"/>
      <c r="BA1146" s="183"/>
      <c r="BB1146" s="183"/>
      <c r="BC1146" s="183"/>
      <c r="BD1146" s="183"/>
      <c r="BE1146" s="183"/>
      <c r="BF1146" s="183"/>
      <c r="BG1146" s="183"/>
      <c r="BH1146" s="183"/>
      <c r="BI1146" s="183"/>
      <c r="BJ1146" s="183"/>
      <c r="BK1146" s="183"/>
      <c r="BL1146" s="183"/>
      <c r="BM1146" s="183"/>
      <c r="BN1146" s="183"/>
      <c r="BO1146" s="183"/>
      <c r="BP1146" s="183"/>
      <c r="BQ1146" s="183"/>
      <c r="BR1146" s="183"/>
      <c r="BS1146" s="183"/>
      <c r="BT1146" s="183"/>
      <c r="BU1146" s="183"/>
      <c r="BV1146" s="183"/>
      <c r="BW1146" s="183"/>
      <c r="BX1146" s="183"/>
      <c r="BY1146" s="183"/>
      <c r="BZ1146" s="183"/>
      <c r="CA1146" s="183"/>
      <c r="CB1146" s="183"/>
      <c r="CC1146" s="183"/>
      <c r="CD1146" s="183"/>
      <c r="CE1146" s="183"/>
      <c r="CF1146" s="183"/>
      <c r="CG1146" s="183"/>
      <c r="CH1146" s="183"/>
      <c r="CI1146" s="183"/>
      <c r="CJ1146" s="183"/>
      <c r="CK1146" s="183"/>
      <c r="CL1146" s="183"/>
      <c r="CM1146" s="183"/>
      <c r="CN1146" s="183"/>
      <c r="CO1146" s="183"/>
      <c r="CP1146" s="183"/>
      <c r="CQ1146" s="183"/>
      <c r="CR1146" s="183"/>
      <c r="CS1146" s="183"/>
      <c r="CT1146" s="183"/>
      <c r="CU1146" s="183"/>
      <c r="CV1146" s="192"/>
      <c r="CW1146" s="21"/>
      <c r="CX1146" s="196"/>
    </row>
    <row r="1147" spans="1:102" ht="15" customHeight="1" x14ac:dyDescent="0.25">
      <c r="A1147" s="220"/>
      <c r="B1147" s="230"/>
      <c r="C1147" s="223"/>
      <c r="D1147" s="226"/>
      <c r="E1147" s="228"/>
      <c r="F1147" s="49" t="s">
        <v>38</v>
      </c>
      <c r="G1147" s="137" t="str">
        <f t="shared" ref="G1147" si="271">IF(COUNTIF(I1147:CV1150,"&gt;0"),"Yes","No")</f>
        <v>No</v>
      </c>
      <c r="H1147" s="137"/>
      <c r="I1147" s="50"/>
      <c r="J1147" s="50"/>
      <c r="K1147" s="50"/>
      <c r="L1147" s="50"/>
      <c r="M1147" s="50"/>
      <c r="N1147" s="50"/>
      <c r="O1147" s="50"/>
      <c r="P1147" s="50"/>
      <c r="Q1147" s="50"/>
      <c r="R1147" s="50"/>
      <c r="S1147" s="50"/>
      <c r="T1147" s="50"/>
      <c r="U1147" s="50"/>
      <c r="V1147" s="50"/>
      <c r="W1147" s="50"/>
      <c r="X1147" s="50"/>
      <c r="Y1147" s="50"/>
      <c r="Z1147" s="50"/>
      <c r="AA1147" s="50"/>
      <c r="AB1147" s="50"/>
      <c r="AC1147" s="50"/>
      <c r="AD1147" s="50"/>
      <c r="AE1147" s="50"/>
      <c r="AF1147" s="50"/>
      <c r="AG1147" s="50"/>
      <c r="AH1147" s="50"/>
      <c r="AI1147" s="50"/>
      <c r="AJ1147" s="138"/>
      <c r="AK1147" s="184"/>
      <c r="AL1147" s="184"/>
      <c r="AM1147" s="184"/>
      <c r="AN1147" s="184"/>
      <c r="AO1147" s="184"/>
      <c r="AP1147" s="184"/>
      <c r="AQ1147" s="184"/>
      <c r="AR1147" s="184"/>
      <c r="AS1147" s="184"/>
      <c r="AT1147" s="184"/>
      <c r="AU1147" s="184"/>
      <c r="AV1147" s="184"/>
      <c r="AW1147" s="184"/>
      <c r="AX1147" s="184"/>
      <c r="AY1147" s="184"/>
      <c r="AZ1147" s="184"/>
      <c r="BA1147" s="184"/>
      <c r="BB1147" s="184"/>
      <c r="BC1147" s="184"/>
      <c r="BD1147" s="184"/>
      <c r="BE1147" s="184"/>
      <c r="BF1147" s="184"/>
      <c r="BG1147" s="184"/>
      <c r="BH1147" s="184"/>
      <c r="BI1147" s="184"/>
      <c r="BJ1147" s="184"/>
      <c r="BK1147" s="184"/>
      <c r="BL1147" s="184"/>
      <c r="BM1147" s="184"/>
      <c r="BN1147" s="184"/>
      <c r="BO1147" s="184"/>
      <c r="BP1147" s="184"/>
      <c r="BQ1147" s="184"/>
      <c r="BR1147" s="184"/>
      <c r="BS1147" s="184"/>
      <c r="BT1147" s="184"/>
      <c r="BU1147" s="184"/>
      <c r="BV1147" s="184"/>
      <c r="BW1147" s="184"/>
      <c r="BX1147" s="184"/>
      <c r="BY1147" s="184"/>
      <c r="BZ1147" s="184"/>
      <c r="CA1147" s="184"/>
      <c r="CB1147" s="184"/>
      <c r="CC1147" s="184"/>
      <c r="CD1147" s="184"/>
      <c r="CE1147" s="184"/>
      <c r="CF1147" s="184"/>
      <c r="CG1147" s="184"/>
      <c r="CH1147" s="184"/>
      <c r="CI1147" s="184"/>
      <c r="CJ1147" s="184"/>
      <c r="CK1147" s="184"/>
      <c r="CL1147" s="184"/>
      <c r="CM1147" s="184"/>
      <c r="CN1147" s="184"/>
      <c r="CO1147" s="184"/>
      <c r="CP1147" s="184"/>
      <c r="CQ1147" s="184"/>
      <c r="CR1147" s="184"/>
      <c r="CS1147" s="184"/>
      <c r="CT1147" s="184"/>
      <c r="CU1147" s="184"/>
      <c r="CV1147" s="193"/>
      <c r="CW1147" s="21"/>
      <c r="CX1147" s="196"/>
    </row>
    <row r="1148" spans="1:102" ht="15" customHeight="1" x14ac:dyDescent="0.25">
      <c r="A1148" s="220"/>
      <c r="B1148" s="230"/>
      <c r="C1148" s="223"/>
      <c r="D1148" s="226"/>
      <c r="E1148" s="228"/>
      <c r="F1148" s="49" t="s">
        <v>39</v>
      </c>
      <c r="G1148" s="44"/>
      <c r="H1148" s="137"/>
      <c r="I1148" s="50"/>
      <c r="J1148" s="50"/>
      <c r="K1148" s="50"/>
      <c r="L1148" s="50"/>
      <c r="M1148" s="50"/>
      <c r="N1148" s="50"/>
      <c r="O1148" s="50"/>
      <c r="P1148" s="50"/>
      <c r="Q1148" s="50"/>
      <c r="R1148" s="50"/>
      <c r="S1148" s="50"/>
      <c r="T1148" s="50"/>
      <c r="U1148" s="50"/>
      <c r="V1148" s="50"/>
      <c r="W1148" s="50"/>
      <c r="X1148" s="50"/>
      <c r="Y1148" s="50"/>
      <c r="Z1148" s="50"/>
      <c r="AA1148" s="50"/>
      <c r="AB1148" s="50"/>
      <c r="AC1148" s="50"/>
      <c r="AD1148" s="50"/>
      <c r="AE1148" s="50"/>
      <c r="AF1148" s="50"/>
      <c r="AG1148" s="50"/>
      <c r="AH1148" s="50"/>
      <c r="AI1148" s="50"/>
      <c r="AJ1148" s="138"/>
      <c r="AK1148" s="184"/>
      <c r="AL1148" s="184"/>
      <c r="AM1148" s="184"/>
      <c r="AN1148" s="184"/>
      <c r="AO1148" s="184"/>
      <c r="AP1148" s="184"/>
      <c r="AQ1148" s="184"/>
      <c r="AR1148" s="184"/>
      <c r="AS1148" s="184"/>
      <c r="AT1148" s="184"/>
      <c r="AU1148" s="184"/>
      <c r="AV1148" s="184"/>
      <c r="AW1148" s="184"/>
      <c r="AX1148" s="184"/>
      <c r="AY1148" s="184"/>
      <c r="AZ1148" s="184"/>
      <c r="BA1148" s="184"/>
      <c r="BB1148" s="184"/>
      <c r="BC1148" s="184"/>
      <c r="BD1148" s="184"/>
      <c r="BE1148" s="184"/>
      <c r="BF1148" s="184"/>
      <c r="BG1148" s="184"/>
      <c r="BH1148" s="184"/>
      <c r="BI1148" s="184"/>
      <c r="BJ1148" s="184"/>
      <c r="BK1148" s="184"/>
      <c r="BL1148" s="184"/>
      <c r="BM1148" s="184"/>
      <c r="BN1148" s="184"/>
      <c r="BO1148" s="184"/>
      <c r="BP1148" s="184"/>
      <c r="BQ1148" s="184"/>
      <c r="BR1148" s="184"/>
      <c r="BS1148" s="184"/>
      <c r="BT1148" s="184"/>
      <c r="BU1148" s="184"/>
      <c r="BV1148" s="184"/>
      <c r="BW1148" s="184"/>
      <c r="BX1148" s="184"/>
      <c r="BY1148" s="184"/>
      <c r="BZ1148" s="184"/>
      <c r="CA1148" s="184"/>
      <c r="CB1148" s="184"/>
      <c r="CC1148" s="184"/>
      <c r="CD1148" s="184"/>
      <c r="CE1148" s="184"/>
      <c r="CF1148" s="184"/>
      <c r="CG1148" s="184"/>
      <c r="CH1148" s="184"/>
      <c r="CI1148" s="184"/>
      <c r="CJ1148" s="184"/>
      <c r="CK1148" s="184"/>
      <c r="CL1148" s="184"/>
      <c r="CM1148" s="184"/>
      <c r="CN1148" s="184"/>
      <c r="CO1148" s="184"/>
      <c r="CP1148" s="184"/>
      <c r="CQ1148" s="184"/>
      <c r="CR1148" s="184"/>
      <c r="CS1148" s="184"/>
      <c r="CT1148" s="184"/>
      <c r="CU1148" s="184"/>
      <c r="CV1148" s="193"/>
      <c r="CW1148" s="21"/>
      <c r="CX1148" s="196"/>
    </row>
    <row r="1149" spans="1:102" ht="15" customHeight="1" x14ac:dyDescent="0.25">
      <c r="A1149" s="220"/>
      <c r="B1149" s="230"/>
      <c r="C1149" s="223"/>
      <c r="D1149" s="226"/>
      <c r="E1149" s="228"/>
      <c r="F1149" s="49" t="s">
        <v>40</v>
      </c>
      <c r="G1149" s="44"/>
      <c r="H1149" s="137"/>
      <c r="I1149" s="50"/>
      <c r="J1149" s="50"/>
      <c r="K1149" s="50"/>
      <c r="L1149" s="50"/>
      <c r="M1149" s="50"/>
      <c r="N1149" s="50"/>
      <c r="O1149" s="50"/>
      <c r="P1149" s="50"/>
      <c r="Q1149" s="50"/>
      <c r="R1149" s="50"/>
      <c r="S1149" s="50"/>
      <c r="T1149" s="50"/>
      <c r="U1149" s="50"/>
      <c r="V1149" s="50"/>
      <c r="W1149" s="50"/>
      <c r="X1149" s="50"/>
      <c r="Y1149" s="50"/>
      <c r="Z1149" s="50"/>
      <c r="AA1149" s="50"/>
      <c r="AB1149" s="50"/>
      <c r="AC1149" s="50"/>
      <c r="AD1149" s="50"/>
      <c r="AE1149" s="50"/>
      <c r="AF1149" s="50"/>
      <c r="AG1149" s="50"/>
      <c r="AH1149" s="50"/>
      <c r="AI1149" s="50"/>
      <c r="AJ1149" s="138"/>
      <c r="AK1149" s="184"/>
      <c r="AL1149" s="184"/>
      <c r="AM1149" s="184"/>
      <c r="AN1149" s="184"/>
      <c r="AO1149" s="184"/>
      <c r="AP1149" s="184"/>
      <c r="AQ1149" s="184"/>
      <c r="AR1149" s="184"/>
      <c r="AS1149" s="184"/>
      <c r="AT1149" s="184"/>
      <c r="AU1149" s="184"/>
      <c r="AV1149" s="184"/>
      <c r="AW1149" s="184"/>
      <c r="AX1149" s="184"/>
      <c r="AY1149" s="184"/>
      <c r="AZ1149" s="184"/>
      <c r="BA1149" s="184"/>
      <c r="BB1149" s="184"/>
      <c r="BC1149" s="184"/>
      <c r="BD1149" s="184"/>
      <c r="BE1149" s="184"/>
      <c r="BF1149" s="184"/>
      <c r="BG1149" s="184"/>
      <c r="BH1149" s="184"/>
      <c r="BI1149" s="184"/>
      <c r="BJ1149" s="184"/>
      <c r="BK1149" s="184"/>
      <c r="BL1149" s="184"/>
      <c r="BM1149" s="184"/>
      <c r="BN1149" s="184"/>
      <c r="BO1149" s="184"/>
      <c r="BP1149" s="184"/>
      <c r="BQ1149" s="184"/>
      <c r="BR1149" s="184"/>
      <c r="BS1149" s="184"/>
      <c r="BT1149" s="184"/>
      <c r="BU1149" s="184"/>
      <c r="BV1149" s="184"/>
      <c r="BW1149" s="184"/>
      <c r="BX1149" s="184"/>
      <c r="BY1149" s="184"/>
      <c r="BZ1149" s="184"/>
      <c r="CA1149" s="184"/>
      <c r="CB1149" s="184"/>
      <c r="CC1149" s="184"/>
      <c r="CD1149" s="184"/>
      <c r="CE1149" s="184"/>
      <c r="CF1149" s="184"/>
      <c r="CG1149" s="184"/>
      <c r="CH1149" s="184"/>
      <c r="CI1149" s="184"/>
      <c r="CJ1149" s="184"/>
      <c r="CK1149" s="184"/>
      <c r="CL1149" s="184"/>
      <c r="CM1149" s="184"/>
      <c r="CN1149" s="184"/>
      <c r="CO1149" s="184"/>
      <c r="CP1149" s="184"/>
      <c r="CQ1149" s="184"/>
      <c r="CR1149" s="184"/>
      <c r="CS1149" s="184"/>
      <c r="CT1149" s="184"/>
      <c r="CU1149" s="184"/>
      <c r="CV1149" s="193"/>
      <c r="CW1149" s="21"/>
      <c r="CX1149" s="196"/>
    </row>
    <row r="1150" spans="1:102" ht="15" customHeight="1" x14ac:dyDescent="0.25">
      <c r="A1150" s="220"/>
      <c r="B1150" s="230"/>
      <c r="C1150" s="223"/>
      <c r="D1150" s="226"/>
      <c r="E1150" s="228"/>
      <c r="F1150" s="49" t="s">
        <v>41</v>
      </c>
      <c r="G1150" s="44"/>
      <c r="H1150" s="137"/>
      <c r="I1150" s="50"/>
      <c r="J1150" s="50"/>
      <c r="K1150" s="50"/>
      <c r="L1150" s="50"/>
      <c r="M1150" s="50"/>
      <c r="N1150" s="50"/>
      <c r="O1150" s="50"/>
      <c r="P1150" s="50"/>
      <c r="Q1150" s="50"/>
      <c r="R1150" s="50"/>
      <c r="S1150" s="50"/>
      <c r="T1150" s="50"/>
      <c r="U1150" s="50"/>
      <c r="V1150" s="50"/>
      <c r="W1150" s="50"/>
      <c r="X1150" s="50"/>
      <c r="Y1150" s="50"/>
      <c r="Z1150" s="50"/>
      <c r="AA1150" s="50"/>
      <c r="AB1150" s="50"/>
      <c r="AC1150" s="50"/>
      <c r="AD1150" s="50"/>
      <c r="AE1150" s="50"/>
      <c r="AF1150" s="50"/>
      <c r="AG1150" s="50"/>
      <c r="AH1150" s="50"/>
      <c r="AI1150" s="50"/>
      <c r="AJ1150" s="138"/>
      <c r="AK1150" s="184"/>
      <c r="AL1150" s="184"/>
      <c r="AM1150" s="184"/>
      <c r="AN1150" s="184"/>
      <c r="AO1150" s="184"/>
      <c r="AP1150" s="184"/>
      <c r="AQ1150" s="184"/>
      <c r="AR1150" s="184"/>
      <c r="AS1150" s="184"/>
      <c r="AT1150" s="184"/>
      <c r="AU1150" s="184"/>
      <c r="AV1150" s="184"/>
      <c r="AW1150" s="184"/>
      <c r="AX1150" s="184"/>
      <c r="AY1150" s="184"/>
      <c r="AZ1150" s="184"/>
      <c r="BA1150" s="184"/>
      <c r="BB1150" s="184"/>
      <c r="BC1150" s="184"/>
      <c r="BD1150" s="184"/>
      <c r="BE1150" s="184"/>
      <c r="BF1150" s="184"/>
      <c r="BG1150" s="184"/>
      <c r="BH1150" s="184"/>
      <c r="BI1150" s="184"/>
      <c r="BJ1150" s="184"/>
      <c r="BK1150" s="184"/>
      <c r="BL1150" s="184"/>
      <c r="BM1150" s="184"/>
      <c r="BN1150" s="184"/>
      <c r="BO1150" s="184"/>
      <c r="BP1150" s="184"/>
      <c r="BQ1150" s="184"/>
      <c r="BR1150" s="184"/>
      <c r="BS1150" s="184"/>
      <c r="BT1150" s="184"/>
      <c r="BU1150" s="184"/>
      <c r="BV1150" s="184"/>
      <c r="BW1150" s="184"/>
      <c r="BX1150" s="184"/>
      <c r="BY1150" s="184"/>
      <c r="BZ1150" s="184"/>
      <c r="CA1150" s="184"/>
      <c r="CB1150" s="184"/>
      <c r="CC1150" s="184"/>
      <c r="CD1150" s="184"/>
      <c r="CE1150" s="184"/>
      <c r="CF1150" s="184"/>
      <c r="CG1150" s="184"/>
      <c r="CH1150" s="184"/>
      <c r="CI1150" s="184"/>
      <c r="CJ1150" s="184"/>
      <c r="CK1150" s="184"/>
      <c r="CL1150" s="184"/>
      <c r="CM1150" s="184"/>
      <c r="CN1150" s="184"/>
      <c r="CO1150" s="184"/>
      <c r="CP1150" s="184"/>
      <c r="CQ1150" s="184"/>
      <c r="CR1150" s="184"/>
      <c r="CS1150" s="184"/>
      <c r="CT1150" s="184"/>
      <c r="CU1150" s="184"/>
      <c r="CV1150" s="193"/>
      <c r="CW1150" s="21"/>
      <c r="CX1150" s="196"/>
    </row>
    <row r="1151" spans="1:102" ht="15" customHeight="1" x14ac:dyDescent="0.25">
      <c r="A1151" s="220"/>
      <c r="B1151" s="230"/>
      <c r="C1151" s="223"/>
      <c r="D1151" s="226"/>
      <c r="E1151" s="228"/>
      <c r="F1151" s="77" t="s">
        <v>42</v>
      </c>
      <c r="G1151" s="139" t="str">
        <f t="shared" ref="G1151" si="272">IF(COUNTIF(I1151:CV1154,"&gt;0"),"Yes","No")</f>
        <v>No</v>
      </c>
      <c r="H1151" s="139"/>
      <c r="I1151" s="78"/>
      <c r="J1151" s="78"/>
      <c r="K1151" s="78"/>
      <c r="L1151" s="78"/>
      <c r="M1151" s="78"/>
      <c r="N1151" s="78"/>
      <c r="O1151" s="78"/>
      <c r="P1151" s="78"/>
      <c r="Q1151" s="78"/>
      <c r="R1151" s="78"/>
      <c r="S1151" s="78"/>
      <c r="T1151" s="78"/>
      <c r="U1151" s="78"/>
      <c r="V1151" s="78"/>
      <c r="W1151" s="78"/>
      <c r="X1151" s="78"/>
      <c r="Y1151" s="78"/>
      <c r="Z1151" s="78"/>
      <c r="AA1151" s="78"/>
      <c r="AB1151" s="78"/>
      <c r="AC1151" s="78"/>
      <c r="AD1151" s="78"/>
      <c r="AE1151" s="78"/>
      <c r="AF1151" s="78"/>
      <c r="AG1151" s="78"/>
      <c r="AH1151" s="78"/>
      <c r="AI1151" s="78"/>
      <c r="AJ1151" s="140"/>
      <c r="AK1151" s="185"/>
      <c r="AL1151" s="185"/>
      <c r="AM1151" s="185"/>
      <c r="AN1151" s="185"/>
      <c r="AO1151" s="185"/>
      <c r="AP1151" s="185"/>
      <c r="AQ1151" s="185"/>
      <c r="AR1151" s="185"/>
      <c r="AS1151" s="185"/>
      <c r="AT1151" s="185"/>
      <c r="AU1151" s="185"/>
      <c r="AV1151" s="185"/>
      <c r="AW1151" s="185"/>
      <c r="AX1151" s="185"/>
      <c r="AY1151" s="185"/>
      <c r="AZ1151" s="185"/>
      <c r="BA1151" s="185"/>
      <c r="BB1151" s="185"/>
      <c r="BC1151" s="185"/>
      <c r="BD1151" s="185"/>
      <c r="BE1151" s="185"/>
      <c r="BF1151" s="185"/>
      <c r="BG1151" s="185"/>
      <c r="BH1151" s="185"/>
      <c r="BI1151" s="185"/>
      <c r="BJ1151" s="185"/>
      <c r="BK1151" s="185"/>
      <c r="BL1151" s="185"/>
      <c r="BM1151" s="185"/>
      <c r="BN1151" s="185"/>
      <c r="BO1151" s="185"/>
      <c r="BP1151" s="185"/>
      <c r="BQ1151" s="185"/>
      <c r="BR1151" s="185"/>
      <c r="BS1151" s="185"/>
      <c r="BT1151" s="185"/>
      <c r="BU1151" s="185"/>
      <c r="BV1151" s="185"/>
      <c r="BW1151" s="185"/>
      <c r="BX1151" s="185"/>
      <c r="BY1151" s="185"/>
      <c r="BZ1151" s="185"/>
      <c r="CA1151" s="185"/>
      <c r="CB1151" s="185"/>
      <c r="CC1151" s="185"/>
      <c r="CD1151" s="185"/>
      <c r="CE1151" s="185"/>
      <c r="CF1151" s="185"/>
      <c r="CG1151" s="185"/>
      <c r="CH1151" s="185"/>
      <c r="CI1151" s="185"/>
      <c r="CJ1151" s="185"/>
      <c r="CK1151" s="185"/>
      <c r="CL1151" s="185"/>
      <c r="CM1151" s="185"/>
      <c r="CN1151" s="185"/>
      <c r="CO1151" s="185"/>
      <c r="CP1151" s="185"/>
      <c r="CQ1151" s="185"/>
      <c r="CR1151" s="185"/>
      <c r="CS1151" s="185"/>
      <c r="CT1151" s="185"/>
      <c r="CU1151" s="185"/>
      <c r="CV1151" s="194"/>
      <c r="CW1151" s="21"/>
      <c r="CX1151" s="196"/>
    </row>
    <row r="1152" spans="1:102" ht="15" customHeight="1" x14ac:dyDescent="0.25">
      <c r="A1152" s="220"/>
      <c r="B1152" s="230"/>
      <c r="C1152" s="223"/>
      <c r="D1152" s="226"/>
      <c r="E1152" s="228"/>
      <c r="F1152" s="77" t="s">
        <v>43</v>
      </c>
      <c r="G1152" s="44"/>
      <c r="H1152" s="139"/>
      <c r="I1152" s="78"/>
      <c r="J1152" s="78"/>
      <c r="K1152" s="78"/>
      <c r="L1152" s="78"/>
      <c r="M1152" s="78"/>
      <c r="N1152" s="78"/>
      <c r="O1152" s="78"/>
      <c r="P1152" s="78"/>
      <c r="Q1152" s="78"/>
      <c r="R1152" s="78"/>
      <c r="S1152" s="78"/>
      <c r="T1152" s="78"/>
      <c r="U1152" s="78"/>
      <c r="V1152" s="78"/>
      <c r="W1152" s="78"/>
      <c r="X1152" s="78"/>
      <c r="Y1152" s="78"/>
      <c r="Z1152" s="78"/>
      <c r="AA1152" s="78"/>
      <c r="AB1152" s="78"/>
      <c r="AC1152" s="78"/>
      <c r="AD1152" s="78"/>
      <c r="AE1152" s="78"/>
      <c r="AF1152" s="78"/>
      <c r="AG1152" s="78"/>
      <c r="AH1152" s="78"/>
      <c r="AI1152" s="78"/>
      <c r="AJ1152" s="140"/>
      <c r="AK1152" s="185"/>
      <c r="AL1152" s="185"/>
      <c r="AM1152" s="185"/>
      <c r="AN1152" s="185"/>
      <c r="AO1152" s="185"/>
      <c r="AP1152" s="185"/>
      <c r="AQ1152" s="185"/>
      <c r="AR1152" s="185"/>
      <c r="AS1152" s="185"/>
      <c r="AT1152" s="185"/>
      <c r="AU1152" s="185"/>
      <c r="AV1152" s="185"/>
      <c r="AW1152" s="185"/>
      <c r="AX1152" s="185"/>
      <c r="AY1152" s="185"/>
      <c r="AZ1152" s="185"/>
      <c r="BA1152" s="185"/>
      <c r="BB1152" s="185"/>
      <c r="BC1152" s="185"/>
      <c r="BD1152" s="185"/>
      <c r="BE1152" s="185"/>
      <c r="BF1152" s="185"/>
      <c r="BG1152" s="185"/>
      <c r="BH1152" s="185"/>
      <c r="BI1152" s="185"/>
      <c r="BJ1152" s="185"/>
      <c r="BK1152" s="185"/>
      <c r="BL1152" s="185"/>
      <c r="BM1152" s="185"/>
      <c r="BN1152" s="185"/>
      <c r="BO1152" s="185"/>
      <c r="BP1152" s="185"/>
      <c r="BQ1152" s="185"/>
      <c r="BR1152" s="185"/>
      <c r="BS1152" s="185"/>
      <c r="BT1152" s="185"/>
      <c r="BU1152" s="185"/>
      <c r="BV1152" s="185"/>
      <c r="BW1152" s="185"/>
      <c r="BX1152" s="185"/>
      <c r="BY1152" s="185"/>
      <c r="BZ1152" s="185"/>
      <c r="CA1152" s="185"/>
      <c r="CB1152" s="185"/>
      <c r="CC1152" s="185"/>
      <c r="CD1152" s="185"/>
      <c r="CE1152" s="185"/>
      <c r="CF1152" s="185"/>
      <c r="CG1152" s="185"/>
      <c r="CH1152" s="185"/>
      <c r="CI1152" s="185"/>
      <c r="CJ1152" s="185"/>
      <c r="CK1152" s="185"/>
      <c r="CL1152" s="185"/>
      <c r="CM1152" s="185"/>
      <c r="CN1152" s="185"/>
      <c r="CO1152" s="185"/>
      <c r="CP1152" s="185"/>
      <c r="CQ1152" s="185"/>
      <c r="CR1152" s="185"/>
      <c r="CS1152" s="185"/>
      <c r="CT1152" s="185"/>
      <c r="CU1152" s="185"/>
      <c r="CV1152" s="194"/>
      <c r="CW1152" s="21"/>
      <c r="CX1152" s="196"/>
    </row>
    <row r="1153" spans="1:102" ht="15" customHeight="1" x14ac:dyDescent="0.25">
      <c r="A1153" s="220"/>
      <c r="B1153" s="230"/>
      <c r="C1153" s="223"/>
      <c r="D1153" s="226"/>
      <c r="E1153" s="228"/>
      <c r="F1153" s="77" t="s">
        <v>44</v>
      </c>
      <c r="G1153" s="44"/>
      <c r="H1153" s="139"/>
      <c r="I1153" s="78"/>
      <c r="J1153" s="78"/>
      <c r="K1153" s="78"/>
      <c r="L1153" s="78"/>
      <c r="M1153" s="78"/>
      <c r="N1153" s="78"/>
      <c r="O1153" s="78"/>
      <c r="P1153" s="78"/>
      <c r="Q1153" s="78"/>
      <c r="R1153" s="78"/>
      <c r="S1153" s="78"/>
      <c r="T1153" s="78"/>
      <c r="U1153" s="78"/>
      <c r="V1153" s="78"/>
      <c r="W1153" s="78"/>
      <c r="X1153" s="78"/>
      <c r="Y1153" s="78"/>
      <c r="Z1153" s="78"/>
      <c r="AA1153" s="78"/>
      <c r="AB1153" s="78"/>
      <c r="AC1153" s="78"/>
      <c r="AD1153" s="78"/>
      <c r="AE1153" s="78"/>
      <c r="AF1153" s="78"/>
      <c r="AG1153" s="78"/>
      <c r="AH1153" s="78"/>
      <c r="AI1153" s="78"/>
      <c r="AJ1153" s="140"/>
      <c r="AK1153" s="185"/>
      <c r="AL1153" s="185"/>
      <c r="AM1153" s="185"/>
      <c r="AN1153" s="185"/>
      <c r="AO1153" s="185"/>
      <c r="AP1153" s="185"/>
      <c r="AQ1153" s="185"/>
      <c r="AR1153" s="185"/>
      <c r="AS1153" s="185"/>
      <c r="AT1153" s="185"/>
      <c r="AU1153" s="185"/>
      <c r="AV1153" s="185"/>
      <c r="AW1153" s="185"/>
      <c r="AX1153" s="185"/>
      <c r="AY1153" s="185"/>
      <c r="AZ1153" s="185"/>
      <c r="BA1153" s="185"/>
      <c r="BB1153" s="185"/>
      <c r="BC1153" s="185"/>
      <c r="BD1153" s="185"/>
      <c r="BE1153" s="185"/>
      <c r="BF1153" s="185"/>
      <c r="BG1153" s="185"/>
      <c r="BH1153" s="185"/>
      <c r="BI1153" s="185"/>
      <c r="BJ1153" s="185"/>
      <c r="BK1153" s="185"/>
      <c r="BL1153" s="185"/>
      <c r="BM1153" s="185"/>
      <c r="BN1153" s="185"/>
      <c r="BO1153" s="185"/>
      <c r="BP1153" s="185"/>
      <c r="BQ1153" s="185"/>
      <c r="BR1153" s="185"/>
      <c r="BS1153" s="185"/>
      <c r="BT1153" s="185"/>
      <c r="BU1153" s="185"/>
      <c r="BV1153" s="185"/>
      <c r="BW1153" s="185"/>
      <c r="BX1153" s="185"/>
      <c r="BY1153" s="185"/>
      <c r="BZ1153" s="185"/>
      <c r="CA1153" s="185"/>
      <c r="CB1153" s="185"/>
      <c r="CC1153" s="185"/>
      <c r="CD1153" s="185"/>
      <c r="CE1153" s="185"/>
      <c r="CF1153" s="185"/>
      <c r="CG1153" s="185"/>
      <c r="CH1153" s="185"/>
      <c r="CI1153" s="185"/>
      <c r="CJ1153" s="185"/>
      <c r="CK1153" s="185"/>
      <c r="CL1153" s="185"/>
      <c r="CM1153" s="185"/>
      <c r="CN1153" s="185"/>
      <c r="CO1153" s="185"/>
      <c r="CP1153" s="185"/>
      <c r="CQ1153" s="185"/>
      <c r="CR1153" s="185"/>
      <c r="CS1153" s="185"/>
      <c r="CT1153" s="185"/>
      <c r="CU1153" s="185"/>
      <c r="CV1153" s="194"/>
      <c r="CW1153" s="21"/>
      <c r="CX1153" s="196"/>
    </row>
    <row r="1154" spans="1:102" ht="15" customHeight="1" thickBot="1" x14ac:dyDescent="0.3">
      <c r="A1154" s="221"/>
      <c r="B1154" s="231"/>
      <c r="C1154" s="224"/>
      <c r="D1154" s="227"/>
      <c r="E1154" s="228"/>
      <c r="F1154" s="79" t="s">
        <v>45</v>
      </c>
      <c r="G1154" s="44"/>
      <c r="H1154" s="141"/>
      <c r="I1154" s="80"/>
      <c r="J1154" s="80"/>
      <c r="K1154" s="80"/>
      <c r="L1154" s="80"/>
      <c r="M1154" s="80"/>
      <c r="N1154" s="80"/>
      <c r="O1154" s="80"/>
      <c r="P1154" s="80"/>
      <c r="Q1154" s="80"/>
      <c r="R1154" s="80"/>
      <c r="S1154" s="80"/>
      <c r="T1154" s="80"/>
      <c r="U1154" s="80"/>
      <c r="V1154" s="80"/>
      <c r="W1154" s="80"/>
      <c r="X1154" s="80"/>
      <c r="Y1154" s="80"/>
      <c r="Z1154" s="80"/>
      <c r="AA1154" s="80"/>
      <c r="AB1154" s="80"/>
      <c r="AC1154" s="80"/>
      <c r="AD1154" s="80"/>
      <c r="AE1154" s="80"/>
      <c r="AF1154" s="80"/>
      <c r="AG1154" s="80"/>
      <c r="AH1154" s="80"/>
      <c r="AI1154" s="80"/>
      <c r="AJ1154" s="142"/>
      <c r="AK1154" s="186"/>
      <c r="AL1154" s="186"/>
      <c r="AM1154" s="186"/>
      <c r="AN1154" s="186"/>
      <c r="AO1154" s="186"/>
      <c r="AP1154" s="186"/>
      <c r="AQ1154" s="186"/>
      <c r="AR1154" s="186"/>
      <c r="AS1154" s="186"/>
      <c r="AT1154" s="186"/>
      <c r="AU1154" s="186"/>
      <c r="AV1154" s="186"/>
      <c r="AW1154" s="186"/>
      <c r="AX1154" s="186"/>
      <c r="AY1154" s="186"/>
      <c r="AZ1154" s="186"/>
      <c r="BA1154" s="186"/>
      <c r="BB1154" s="186"/>
      <c r="BC1154" s="186"/>
      <c r="BD1154" s="186"/>
      <c r="BE1154" s="186"/>
      <c r="BF1154" s="186"/>
      <c r="BG1154" s="186"/>
      <c r="BH1154" s="186"/>
      <c r="BI1154" s="186"/>
      <c r="BJ1154" s="186"/>
      <c r="BK1154" s="186"/>
      <c r="BL1154" s="186"/>
      <c r="BM1154" s="186"/>
      <c r="BN1154" s="186"/>
      <c r="BO1154" s="186"/>
      <c r="BP1154" s="186"/>
      <c r="BQ1154" s="186"/>
      <c r="BR1154" s="186"/>
      <c r="BS1154" s="186"/>
      <c r="BT1154" s="186"/>
      <c r="BU1154" s="186"/>
      <c r="BV1154" s="186"/>
      <c r="BW1154" s="186"/>
      <c r="BX1154" s="186"/>
      <c r="BY1154" s="186"/>
      <c r="BZ1154" s="186"/>
      <c r="CA1154" s="186"/>
      <c r="CB1154" s="186"/>
      <c r="CC1154" s="186"/>
      <c r="CD1154" s="186"/>
      <c r="CE1154" s="186"/>
      <c r="CF1154" s="186"/>
      <c r="CG1154" s="186"/>
      <c r="CH1154" s="186"/>
      <c r="CI1154" s="186"/>
      <c r="CJ1154" s="186"/>
      <c r="CK1154" s="186"/>
      <c r="CL1154" s="186"/>
      <c r="CM1154" s="186"/>
      <c r="CN1154" s="186"/>
      <c r="CO1154" s="186"/>
      <c r="CP1154" s="186"/>
      <c r="CQ1154" s="186"/>
      <c r="CR1154" s="186"/>
      <c r="CS1154" s="186"/>
      <c r="CT1154" s="186"/>
      <c r="CU1154" s="186"/>
      <c r="CV1154" s="195"/>
      <c r="CW1154" s="21"/>
      <c r="CX1154" s="196"/>
    </row>
    <row r="1155" spans="1:102" ht="15" customHeight="1" thickBot="1" x14ac:dyDescent="0.3">
      <c r="A1155" s="219"/>
      <c r="B1155" s="158" t="s">
        <v>15</v>
      </c>
      <c r="C1155" s="222"/>
      <c r="D1155" s="225"/>
      <c r="E1155" s="228"/>
      <c r="F1155" s="51" t="s">
        <v>16</v>
      </c>
      <c r="G1155" s="22" t="str">
        <f t="shared" ref="G1155" si="273">IF(COUNTIF(I1155:CV1158,"&gt;0"),"Yes","No")</f>
        <v>No</v>
      </c>
      <c r="H1155" s="126"/>
      <c r="I1155" s="113"/>
      <c r="J1155" s="112"/>
      <c r="K1155" s="112"/>
      <c r="L1155" s="112"/>
      <c r="M1155" s="112"/>
      <c r="N1155" s="113"/>
      <c r="O1155" s="113"/>
      <c r="P1155" s="113"/>
      <c r="Q1155" s="113"/>
      <c r="R1155" s="113"/>
      <c r="S1155" s="113"/>
      <c r="T1155" s="113"/>
      <c r="U1155" s="113"/>
      <c r="V1155" s="113"/>
      <c r="W1155" s="113"/>
      <c r="X1155" s="113"/>
      <c r="Y1155" s="113"/>
      <c r="Z1155" s="113"/>
      <c r="AA1155" s="113"/>
      <c r="AB1155" s="113"/>
      <c r="AC1155" s="113"/>
      <c r="AD1155" s="113"/>
      <c r="AE1155" s="113"/>
      <c r="AF1155" s="113"/>
      <c r="AG1155" s="113"/>
      <c r="AH1155" s="113"/>
      <c r="AI1155" s="113"/>
      <c r="AJ1155" s="127"/>
      <c r="AK1155" s="178"/>
      <c r="AL1155" s="178"/>
      <c r="AM1155" s="178"/>
      <c r="AN1155" s="178"/>
      <c r="AO1155" s="178"/>
      <c r="AP1155" s="178"/>
      <c r="AQ1155" s="178"/>
      <c r="AR1155" s="178"/>
      <c r="AS1155" s="178"/>
      <c r="AT1155" s="178"/>
      <c r="AU1155" s="178"/>
      <c r="AV1155" s="178"/>
      <c r="AW1155" s="178"/>
      <c r="AX1155" s="178"/>
      <c r="AY1155" s="178"/>
      <c r="AZ1155" s="178"/>
      <c r="BA1155" s="178"/>
      <c r="BB1155" s="178"/>
      <c r="BC1155" s="178"/>
      <c r="BD1155" s="178"/>
      <c r="BE1155" s="178"/>
      <c r="BF1155" s="178"/>
      <c r="BG1155" s="178"/>
      <c r="BH1155" s="178"/>
      <c r="BI1155" s="178"/>
      <c r="BJ1155" s="178"/>
      <c r="BK1155" s="178"/>
      <c r="BL1155" s="178"/>
      <c r="BM1155" s="178"/>
      <c r="BN1155" s="178"/>
      <c r="BO1155" s="178"/>
      <c r="BP1155" s="178"/>
      <c r="BQ1155" s="178"/>
      <c r="BR1155" s="178"/>
      <c r="BS1155" s="178"/>
      <c r="BT1155" s="178"/>
      <c r="BU1155" s="178"/>
      <c r="BV1155" s="178"/>
      <c r="BW1155" s="178"/>
      <c r="BX1155" s="178"/>
      <c r="BY1155" s="178"/>
      <c r="BZ1155" s="178"/>
      <c r="CA1155" s="178"/>
      <c r="CB1155" s="178"/>
      <c r="CC1155" s="178"/>
      <c r="CD1155" s="178"/>
      <c r="CE1155" s="178"/>
      <c r="CF1155" s="178"/>
      <c r="CG1155" s="178"/>
      <c r="CH1155" s="178"/>
      <c r="CI1155" s="178"/>
      <c r="CJ1155" s="178"/>
      <c r="CK1155" s="178"/>
      <c r="CL1155" s="178"/>
      <c r="CM1155" s="178"/>
      <c r="CN1155" s="178"/>
      <c r="CO1155" s="178"/>
      <c r="CP1155" s="178"/>
      <c r="CQ1155" s="178"/>
      <c r="CR1155" s="178"/>
      <c r="CS1155" s="178"/>
      <c r="CT1155" s="178"/>
      <c r="CU1155" s="178"/>
      <c r="CV1155" s="187"/>
      <c r="CW1155" s="21"/>
      <c r="CX1155" s="196"/>
    </row>
    <row r="1156" spans="1:102" ht="15" customHeight="1" thickBot="1" x14ac:dyDescent="0.3">
      <c r="A1156" s="220"/>
      <c r="B1156" s="159"/>
      <c r="C1156" s="223"/>
      <c r="D1156" s="226"/>
      <c r="E1156" s="228"/>
      <c r="F1156" s="29" t="s">
        <v>18</v>
      </c>
      <c r="G1156" s="44"/>
      <c r="H1156" s="126"/>
      <c r="I1156" s="27"/>
      <c r="J1156" s="110"/>
      <c r="K1156" s="110"/>
      <c r="L1156" s="110"/>
      <c r="M1156" s="110"/>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128"/>
      <c r="AK1156" s="179"/>
      <c r="AL1156" s="179"/>
      <c r="AM1156" s="179"/>
      <c r="AN1156" s="179"/>
      <c r="AO1156" s="179"/>
      <c r="AP1156" s="179"/>
      <c r="AQ1156" s="179"/>
      <c r="AR1156" s="179"/>
      <c r="AS1156" s="179"/>
      <c r="AT1156" s="179"/>
      <c r="AU1156" s="179"/>
      <c r="AV1156" s="179"/>
      <c r="AW1156" s="179"/>
      <c r="AX1156" s="179"/>
      <c r="AY1156" s="179"/>
      <c r="AZ1156" s="179"/>
      <c r="BA1156" s="179"/>
      <c r="BB1156" s="179"/>
      <c r="BC1156" s="179"/>
      <c r="BD1156" s="179"/>
      <c r="BE1156" s="179"/>
      <c r="BF1156" s="179"/>
      <c r="BG1156" s="179"/>
      <c r="BH1156" s="179"/>
      <c r="BI1156" s="179"/>
      <c r="BJ1156" s="179"/>
      <c r="BK1156" s="179"/>
      <c r="BL1156" s="179"/>
      <c r="BM1156" s="179"/>
      <c r="BN1156" s="179"/>
      <c r="BO1156" s="179"/>
      <c r="BP1156" s="179"/>
      <c r="BQ1156" s="179"/>
      <c r="BR1156" s="179"/>
      <c r="BS1156" s="179"/>
      <c r="BT1156" s="179"/>
      <c r="BU1156" s="179"/>
      <c r="BV1156" s="179"/>
      <c r="BW1156" s="179"/>
      <c r="BX1156" s="179"/>
      <c r="BY1156" s="179"/>
      <c r="BZ1156" s="179"/>
      <c r="CA1156" s="179"/>
      <c r="CB1156" s="179"/>
      <c r="CC1156" s="179"/>
      <c r="CD1156" s="179"/>
      <c r="CE1156" s="179"/>
      <c r="CF1156" s="179"/>
      <c r="CG1156" s="179"/>
      <c r="CH1156" s="179"/>
      <c r="CI1156" s="179"/>
      <c r="CJ1156" s="179"/>
      <c r="CK1156" s="179"/>
      <c r="CL1156" s="179"/>
      <c r="CM1156" s="179"/>
      <c r="CN1156" s="179"/>
      <c r="CO1156" s="179"/>
      <c r="CP1156" s="179"/>
      <c r="CQ1156" s="179"/>
      <c r="CR1156" s="179"/>
      <c r="CS1156" s="179"/>
      <c r="CT1156" s="179"/>
      <c r="CU1156" s="179"/>
      <c r="CV1156" s="188"/>
      <c r="CW1156" s="21"/>
      <c r="CX1156" s="196"/>
    </row>
    <row r="1157" spans="1:102" ht="15" customHeight="1" thickBot="1" x14ac:dyDescent="0.3">
      <c r="A1157" s="220"/>
      <c r="B1157" s="158" t="s">
        <v>19</v>
      </c>
      <c r="C1157" s="223"/>
      <c r="D1157" s="226"/>
      <c r="E1157" s="228"/>
      <c r="F1157" s="29" t="s">
        <v>20</v>
      </c>
      <c r="G1157" s="44"/>
      <c r="H1157" s="126"/>
      <c r="I1157" s="27"/>
      <c r="J1157" s="110"/>
      <c r="K1157" s="110"/>
      <c r="L1157" s="110"/>
      <c r="M1157" s="110"/>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128"/>
      <c r="AK1157" s="179"/>
      <c r="AL1157" s="179"/>
      <c r="AM1157" s="179"/>
      <c r="AN1157" s="179"/>
      <c r="AO1157" s="179"/>
      <c r="AP1157" s="179"/>
      <c r="AQ1157" s="179"/>
      <c r="AR1157" s="179"/>
      <c r="AS1157" s="179"/>
      <c r="AT1157" s="179"/>
      <c r="AU1157" s="179"/>
      <c r="AV1157" s="179"/>
      <c r="AW1157" s="179"/>
      <c r="AX1157" s="179"/>
      <c r="AY1157" s="179"/>
      <c r="AZ1157" s="179"/>
      <c r="BA1157" s="179"/>
      <c r="BB1157" s="179"/>
      <c r="BC1157" s="179"/>
      <c r="BD1157" s="179"/>
      <c r="BE1157" s="179"/>
      <c r="BF1157" s="179"/>
      <c r="BG1157" s="179"/>
      <c r="BH1157" s="179"/>
      <c r="BI1157" s="179"/>
      <c r="BJ1157" s="179"/>
      <c r="BK1157" s="179"/>
      <c r="BL1157" s="179"/>
      <c r="BM1157" s="179"/>
      <c r="BN1157" s="179"/>
      <c r="BO1157" s="179"/>
      <c r="BP1157" s="179"/>
      <c r="BQ1157" s="179"/>
      <c r="BR1157" s="179"/>
      <c r="BS1157" s="179"/>
      <c r="BT1157" s="179"/>
      <c r="BU1157" s="179"/>
      <c r="BV1157" s="179"/>
      <c r="BW1157" s="179"/>
      <c r="BX1157" s="179"/>
      <c r="BY1157" s="179"/>
      <c r="BZ1157" s="179"/>
      <c r="CA1157" s="179"/>
      <c r="CB1157" s="179"/>
      <c r="CC1157" s="179"/>
      <c r="CD1157" s="179"/>
      <c r="CE1157" s="179"/>
      <c r="CF1157" s="179"/>
      <c r="CG1157" s="179"/>
      <c r="CH1157" s="179"/>
      <c r="CI1157" s="179"/>
      <c r="CJ1157" s="179"/>
      <c r="CK1157" s="179"/>
      <c r="CL1157" s="179"/>
      <c r="CM1157" s="179"/>
      <c r="CN1157" s="179"/>
      <c r="CO1157" s="179"/>
      <c r="CP1157" s="179"/>
      <c r="CQ1157" s="179"/>
      <c r="CR1157" s="179"/>
      <c r="CS1157" s="179"/>
      <c r="CT1157" s="179"/>
      <c r="CU1157" s="179"/>
      <c r="CV1157" s="188"/>
      <c r="CW1157" s="21"/>
      <c r="CX1157" s="196"/>
    </row>
    <row r="1158" spans="1:102" ht="15" customHeight="1" thickBot="1" x14ac:dyDescent="0.3">
      <c r="A1158" s="220"/>
      <c r="B1158" s="160"/>
      <c r="C1158" s="223"/>
      <c r="D1158" s="226"/>
      <c r="E1158" s="228"/>
      <c r="F1158" s="29" t="s">
        <v>21</v>
      </c>
      <c r="G1158" s="44"/>
      <c r="H1158" s="126"/>
      <c r="I1158" s="27"/>
      <c r="J1158" s="110"/>
      <c r="K1158" s="110"/>
      <c r="L1158" s="110"/>
      <c r="M1158" s="110"/>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128"/>
      <c r="AK1158" s="179"/>
      <c r="AL1158" s="179"/>
      <c r="AM1158" s="179"/>
      <c r="AN1158" s="179"/>
      <c r="AO1158" s="179"/>
      <c r="AP1158" s="179"/>
      <c r="AQ1158" s="179"/>
      <c r="AR1158" s="179"/>
      <c r="AS1158" s="179"/>
      <c r="AT1158" s="179"/>
      <c r="AU1158" s="179"/>
      <c r="AV1158" s="179"/>
      <c r="AW1158" s="179"/>
      <c r="AX1158" s="179"/>
      <c r="AY1158" s="179"/>
      <c r="AZ1158" s="179"/>
      <c r="BA1158" s="179"/>
      <c r="BB1158" s="179"/>
      <c r="BC1158" s="179"/>
      <c r="BD1158" s="179"/>
      <c r="BE1158" s="179"/>
      <c r="BF1158" s="179"/>
      <c r="BG1158" s="179"/>
      <c r="BH1158" s="179"/>
      <c r="BI1158" s="179"/>
      <c r="BJ1158" s="179"/>
      <c r="BK1158" s="179"/>
      <c r="BL1158" s="179"/>
      <c r="BM1158" s="179"/>
      <c r="BN1158" s="179"/>
      <c r="BO1158" s="179"/>
      <c r="BP1158" s="179"/>
      <c r="BQ1158" s="179"/>
      <c r="BR1158" s="179"/>
      <c r="BS1158" s="179"/>
      <c r="BT1158" s="179"/>
      <c r="BU1158" s="179"/>
      <c r="BV1158" s="179"/>
      <c r="BW1158" s="179"/>
      <c r="BX1158" s="179"/>
      <c r="BY1158" s="179"/>
      <c r="BZ1158" s="179"/>
      <c r="CA1158" s="179"/>
      <c r="CB1158" s="179"/>
      <c r="CC1158" s="179"/>
      <c r="CD1158" s="179"/>
      <c r="CE1158" s="179"/>
      <c r="CF1158" s="179"/>
      <c r="CG1158" s="179"/>
      <c r="CH1158" s="179"/>
      <c r="CI1158" s="179"/>
      <c r="CJ1158" s="179"/>
      <c r="CK1158" s="179"/>
      <c r="CL1158" s="179"/>
      <c r="CM1158" s="179"/>
      <c r="CN1158" s="179"/>
      <c r="CO1158" s="179"/>
      <c r="CP1158" s="179"/>
      <c r="CQ1158" s="179"/>
      <c r="CR1158" s="179"/>
      <c r="CS1158" s="179"/>
      <c r="CT1158" s="179"/>
      <c r="CU1158" s="179"/>
      <c r="CV1158" s="188"/>
      <c r="CW1158" s="21"/>
      <c r="CX1158" s="196"/>
    </row>
    <row r="1159" spans="1:102" ht="15" customHeight="1" x14ac:dyDescent="0.25">
      <c r="A1159" s="220"/>
      <c r="B1159" s="229"/>
      <c r="C1159" s="223"/>
      <c r="D1159" s="226"/>
      <c r="E1159" s="228"/>
      <c r="F1159" s="30" t="s">
        <v>22</v>
      </c>
      <c r="G1159" s="129" t="str">
        <f t="shared" ref="G1159" si="274">IF(COUNTIF(I1159:CV1162,"&gt;0"),"Yes","No")</f>
        <v>No</v>
      </c>
      <c r="H1159" s="129"/>
      <c r="I1159" s="28"/>
      <c r="J1159" s="111"/>
      <c r="K1159" s="111"/>
      <c r="L1159" s="111"/>
      <c r="M1159" s="111"/>
      <c r="N1159" s="28"/>
      <c r="O1159" s="28"/>
      <c r="P1159" s="28"/>
      <c r="Q1159" s="28"/>
      <c r="R1159" s="28"/>
      <c r="S1159" s="28"/>
      <c r="T1159" s="28"/>
      <c r="U1159" s="28"/>
      <c r="V1159" s="28"/>
      <c r="W1159" s="28"/>
      <c r="X1159" s="28"/>
      <c r="Y1159" s="28"/>
      <c r="Z1159" s="28"/>
      <c r="AA1159" s="28"/>
      <c r="AB1159" s="28"/>
      <c r="AC1159" s="28"/>
      <c r="AD1159" s="28"/>
      <c r="AE1159" s="28"/>
      <c r="AF1159" s="28"/>
      <c r="AG1159" s="28"/>
      <c r="AH1159" s="28"/>
      <c r="AI1159" s="28"/>
      <c r="AJ1159" s="130"/>
      <c r="AK1159" s="180"/>
      <c r="AL1159" s="180"/>
      <c r="AM1159" s="180"/>
      <c r="AN1159" s="180"/>
      <c r="AO1159" s="180"/>
      <c r="AP1159" s="180"/>
      <c r="AQ1159" s="180"/>
      <c r="AR1159" s="180"/>
      <c r="AS1159" s="180"/>
      <c r="AT1159" s="180"/>
      <c r="AU1159" s="180"/>
      <c r="AV1159" s="180"/>
      <c r="AW1159" s="180"/>
      <c r="AX1159" s="180"/>
      <c r="AY1159" s="180"/>
      <c r="AZ1159" s="180"/>
      <c r="BA1159" s="180"/>
      <c r="BB1159" s="180"/>
      <c r="BC1159" s="180"/>
      <c r="BD1159" s="180"/>
      <c r="BE1159" s="180"/>
      <c r="BF1159" s="180"/>
      <c r="BG1159" s="180"/>
      <c r="BH1159" s="180"/>
      <c r="BI1159" s="180"/>
      <c r="BJ1159" s="180"/>
      <c r="BK1159" s="180"/>
      <c r="BL1159" s="180"/>
      <c r="BM1159" s="180"/>
      <c r="BN1159" s="180"/>
      <c r="BO1159" s="180"/>
      <c r="BP1159" s="180"/>
      <c r="BQ1159" s="180"/>
      <c r="BR1159" s="180"/>
      <c r="BS1159" s="180"/>
      <c r="BT1159" s="180"/>
      <c r="BU1159" s="180"/>
      <c r="BV1159" s="180"/>
      <c r="BW1159" s="180"/>
      <c r="BX1159" s="180"/>
      <c r="BY1159" s="180"/>
      <c r="BZ1159" s="180"/>
      <c r="CA1159" s="180"/>
      <c r="CB1159" s="180"/>
      <c r="CC1159" s="180"/>
      <c r="CD1159" s="180"/>
      <c r="CE1159" s="180"/>
      <c r="CF1159" s="180"/>
      <c r="CG1159" s="180"/>
      <c r="CH1159" s="180"/>
      <c r="CI1159" s="180"/>
      <c r="CJ1159" s="180"/>
      <c r="CK1159" s="180"/>
      <c r="CL1159" s="180"/>
      <c r="CM1159" s="180"/>
      <c r="CN1159" s="180"/>
      <c r="CO1159" s="180"/>
      <c r="CP1159" s="180"/>
      <c r="CQ1159" s="180"/>
      <c r="CR1159" s="180"/>
      <c r="CS1159" s="180"/>
      <c r="CT1159" s="180"/>
      <c r="CU1159" s="180"/>
      <c r="CV1159" s="189"/>
      <c r="CW1159" s="21"/>
      <c r="CX1159" s="196"/>
    </row>
    <row r="1160" spans="1:102" ht="15" customHeight="1" x14ac:dyDescent="0.25">
      <c r="A1160" s="220"/>
      <c r="B1160" s="230"/>
      <c r="C1160" s="223"/>
      <c r="D1160" s="226"/>
      <c r="E1160" s="228"/>
      <c r="F1160" s="30" t="s">
        <v>23</v>
      </c>
      <c r="G1160" s="44"/>
      <c r="H1160" s="129"/>
      <c r="I1160" s="28"/>
      <c r="J1160" s="111"/>
      <c r="K1160" s="111"/>
      <c r="L1160" s="111"/>
      <c r="M1160" s="111"/>
      <c r="N1160" s="28"/>
      <c r="O1160" s="28"/>
      <c r="P1160" s="28"/>
      <c r="Q1160" s="28"/>
      <c r="R1160" s="28"/>
      <c r="S1160" s="28"/>
      <c r="T1160" s="28"/>
      <c r="U1160" s="28"/>
      <c r="V1160" s="28"/>
      <c r="W1160" s="28"/>
      <c r="X1160" s="28"/>
      <c r="Y1160" s="28"/>
      <c r="Z1160" s="28"/>
      <c r="AA1160" s="28"/>
      <c r="AB1160" s="28"/>
      <c r="AC1160" s="28"/>
      <c r="AD1160" s="28"/>
      <c r="AE1160" s="28"/>
      <c r="AF1160" s="28"/>
      <c r="AG1160" s="28"/>
      <c r="AH1160" s="28"/>
      <c r="AI1160" s="28"/>
      <c r="AJ1160" s="130"/>
      <c r="AK1160" s="180"/>
      <c r="AL1160" s="180"/>
      <c r="AM1160" s="180"/>
      <c r="AN1160" s="180"/>
      <c r="AO1160" s="180"/>
      <c r="AP1160" s="180"/>
      <c r="AQ1160" s="180"/>
      <c r="AR1160" s="180"/>
      <c r="AS1160" s="180"/>
      <c r="AT1160" s="180"/>
      <c r="AU1160" s="180"/>
      <c r="AV1160" s="180"/>
      <c r="AW1160" s="180"/>
      <c r="AX1160" s="180"/>
      <c r="AY1160" s="180"/>
      <c r="AZ1160" s="180"/>
      <c r="BA1160" s="180"/>
      <c r="BB1160" s="180"/>
      <c r="BC1160" s="180"/>
      <c r="BD1160" s="180"/>
      <c r="BE1160" s="180"/>
      <c r="BF1160" s="180"/>
      <c r="BG1160" s="180"/>
      <c r="BH1160" s="180"/>
      <c r="BI1160" s="180"/>
      <c r="BJ1160" s="180"/>
      <c r="BK1160" s="180"/>
      <c r="BL1160" s="180"/>
      <c r="BM1160" s="180"/>
      <c r="BN1160" s="180"/>
      <c r="BO1160" s="180"/>
      <c r="BP1160" s="180"/>
      <c r="BQ1160" s="180"/>
      <c r="BR1160" s="180"/>
      <c r="BS1160" s="180"/>
      <c r="BT1160" s="180"/>
      <c r="BU1160" s="180"/>
      <c r="BV1160" s="180"/>
      <c r="BW1160" s="180"/>
      <c r="BX1160" s="180"/>
      <c r="BY1160" s="180"/>
      <c r="BZ1160" s="180"/>
      <c r="CA1160" s="180"/>
      <c r="CB1160" s="180"/>
      <c r="CC1160" s="180"/>
      <c r="CD1160" s="180"/>
      <c r="CE1160" s="180"/>
      <c r="CF1160" s="180"/>
      <c r="CG1160" s="180"/>
      <c r="CH1160" s="180"/>
      <c r="CI1160" s="180"/>
      <c r="CJ1160" s="180"/>
      <c r="CK1160" s="180"/>
      <c r="CL1160" s="180"/>
      <c r="CM1160" s="180"/>
      <c r="CN1160" s="180"/>
      <c r="CO1160" s="180"/>
      <c r="CP1160" s="180"/>
      <c r="CQ1160" s="180"/>
      <c r="CR1160" s="180"/>
      <c r="CS1160" s="180"/>
      <c r="CT1160" s="180"/>
      <c r="CU1160" s="180"/>
      <c r="CV1160" s="189"/>
      <c r="CW1160" s="21"/>
      <c r="CX1160" s="196"/>
    </row>
    <row r="1161" spans="1:102" ht="15" customHeight="1" x14ac:dyDescent="0.25">
      <c r="A1161" s="220"/>
      <c r="B1161" s="230"/>
      <c r="C1161" s="223"/>
      <c r="D1161" s="226"/>
      <c r="E1161" s="228"/>
      <c r="F1161" s="30" t="s">
        <v>24</v>
      </c>
      <c r="G1161" s="44"/>
      <c r="H1161" s="129"/>
      <c r="I1161" s="28"/>
      <c r="J1161" s="111"/>
      <c r="K1161" s="111"/>
      <c r="L1161" s="111"/>
      <c r="M1161" s="111"/>
      <c r="N1161" s="28"/>
      <c r="O1161" s="28"/>
      <c r="P1161" s="28"/>
      <c r="Q1161" s="28"/>
      <c r="R1161" s="28"/>
      <c r="S1161" s="28"/>
      <c r="T1161" s="28"/>
      <c r="U1161" s="28"/>
      <c r="V1161" s="28"/>
      <c r="W1161" s="28"/>
      <c r="X1161" s="28"/>
      <c r="Y1161" s="28"/>
      <c r="Z1161" s="28"/>
      <c r="AA1161" s="28"/>
      <c r="AB1161" s="28"/>
      <c r="AC1161" s="28"/>
      <c r="AD1161" s="28"/>
      <c r="AE1161" s="28"/>
      <c r="AF1161" s="28"/>
      <c r="AG1161" s="28"/>
      <c r="AH1161" s="28"/>
      <c r="AI1161" s="28"/>
      <c r="AJ1161" s="130"/>
      <c r="AK1161" s="180"/>
      <c r="AL1161" s="180"/>
      <c r="AM1161" s="180"/>
      <c r="AN1161" s="180"/>
      <c r="AO1161" s="180"/>
      <c r="AP1161" s="180"/>
      <c r="AQ1161" s="180"/>
      <c r="AR1161" s="180"/>
      <c r="AS1161" s="180"/>
      <c r="AT1161" s="180"/>
      <c r="AU1161" s="180"/>
      <c r="AV1161" s="180"/>
      <c r="AW1161" s="180"/>
      <c r="AX1161" s="180"/>
      <c r="AY1161" s="180"/>
      <c r="AZ1161" s="180"/>
      <c r="BA1161" s="180"/>
      <c r="BB1161" s="180"/>
      <c r="BC1161" s="180"/>
      <c r="BD1161" s="180"/>
      <c r="BE1161" s="180"/>
      <c r="BF1161" s="180"/>
      <c r="BG1161" s="180"/>
      <c r="BH1161" s="180"/>
      <c r="BI1161" s="180"/>
      <c r="BJ1161" s="180"/>
      <c r="BK1161" s="180"/>
      <c r="BL1161" s="180"/>
      <c r="BM1161" s="180"/>
      <c r="BN1161" s="180"/>
      <c r="BO1161" s="180"/>
      <c r="BP1161" s="180"/>
      <c r="BQ1161" s="180"/>
      <c r="BR1161" s="180"/>
      <c r="BS1161" s="180"/>
      <c r="BT1161" s="180"/>
      <c r="BU1161" s="180"/>
      <c r="BV1161" s="180"/>
      <c r="BW1161" s="180"/>
      <c r="BX1161" s="180"/>
      <c r="BY1161" s="180"/>
      <c r="BZ1161" s="180"/>
      <c r="CA1161" s="180"/>
      <c r="CB1161" s="180"/>
      <c r="CC1161" s="180"/>
      <c r="CD1161" s="180"/>
      <c r="CE1161" s="180"/>
      <c r="CF1161" s="180"/>
      <c r="CG1161" s="180"/>
      <c r="CH1161" s="180"/>
      <c r="CI1161" s="180"/>
      <c r="CJ1161" s="180"/>
      <c r="CK1161" s="180"/>
      <c r="CL1161" s="180"/>
      <c r="CM1161" s="180"/>
      <c r="CN1161" s="180"/>
      <c r="CO1161" s="180"/>
      <c r="CP1161" s="180"/>
      <c r="CQ1161" s="180"/>
      <c r="CR1161" s="180"/>
      <c r="CS1161" s="180"/>
      <c r="CT1161" s="180"/>
      <c r="CU1161" s="180"/>
      <c r="CV1161" s="189"/>
      <c r="CW1161" s="21"/>
      <c r="CX1161" s="196"/>
    </row>
    <row r="1162" spans="1:102" ht="15" customHeight="1" x14ac:dyDescent="0.25">
      <c r="A1162" s="220"/>
      <c r="B1162" s="230"/>
      <c r="C1162" s="223"/>
      <c r="D1162" s="226"/>
      <c r="E1162" s="228"/>
      <c r="F1162" s="30" t="s">
        <v>25</v>
      </c>
      <c r="G1162" s="44"/>
      <c r="H1162" s="129"/>
      <c r="I1162" s="28"/>
      <c r="J1162" s="111"/>
      <c r="K1162" s="111"/>
      <c r="L1162" s="111"/>
      <c r="M1162" s="111"/>
      <c r="N1162" s="28"/>
      <c r="O1162" s="28"/>
      <c r="P1162" s="28"/>
      <c r="Q1162" s="28"/>
      <c r="R1162" s="28"/>
      <c r="S1162" s="28"/>
      <c r="T1162" s="28"/>
      <c r="U1162" s="28"/>
      <c r="V1162" s="28"/>
      <c r="W1162" s="28"/>
      <c r="X1162" s="28"/>
      <c r="Y1162" s="28"/>
      <c r="Z1162" s="28"/>
      <c r="AA1162" s="28"/>
      <c r="AB1162" s="28"/>
      <c r="AC1162" s="28"/>
      <c r="AD1162" s="28"/>
      <c r="AE1162" s="28"/>
      <c r="AF1162" s="28"/>
      <c r="AG1162" s="28"/>
      <c r="AH1162" s="28"/>
      <c r="AI1162" s="28"/>
      <c r="AJ1162" s="130"/>
      <c r="AK1162" s="180"/>
      <c r="AL1162" s="180"/>
      <c r="AM1162" s="180"/>
      <c r="AN1162" s="180"/>
      <c r="AO1162" s="180"/>
      <c r="AP1162" s="180"/>
      <c r="AQ1162" s="180"/>
      <c r="AR1162" s="180"/>
      <c r="AS1162" s="180"/>
      <c r="AT1162" s="180"/>
      <c r="AU1162" s="180"/>
      <c r="AV1162" s="180"/>
      <c r="AW1162" s="180"/>
      <c r="AX1162" s="180"/>
      <c r="AY1162" s="180"/>
      <c r="AZ1162" s="180"/>
      <c r="BA1162" s="180"/>
      <c r="BB1162" s="180"/>
      <c r="BC1162" s="180"/>
      <c r="BD1162" s="180"/>
      <c r="BE1162" s="180"/>
      <c r="BF1162" s="180"/>
      <c r="BG1162" s="180"/>
      <c r="BH1162" s="180"/>
      <c r="BI1162" s="180"/>
      <c r="BJ1162" s="180"/>
      <c r="BK1162" s="180"/>
      <c r="BL1162" s="180"/>
      <c r="BM1162" s="180"/>
      <c r="BN1162" s="180"/>
      <c r="BO1162" s="180"/>
      <c r="BP1162" s="180"/>
      <c r="BQ1162" s="180"/>
      <c r="BR1162" s="180"/>
      <c r="BS1162" s="180"/>
      <c r="BT1162" s="180"/>
      <c r="BU1162" s="180"/>
      <c r="BV1162" s="180"/>
      <c r="BW1162" s="180"/>
      <c r="BX1162" s="180"/>
      <c r="BY1162" s="180"/>
      <c r="BZ1162" s="180"/>
      <c r="CA1162" s="180"/>
      <c r="CB1162" s="180"/>
      <c r="CC1162" s="180"/>
      <c r="CD1162" s="180"/>
      <c r="CE1162" s="180"/>
      <c r="CF1162" s="180"/>
      <c r="CG1162" s="180"/>
      <c r="CH1162" s="180"/>
      <c r="CI1162" s="180"/>
      <c r="CJ1162" s="180"/>
      <c r="CK1162" s="180"/>
      <c r="CL1162" s="180"/>
      <c r="CM1162" s="180"/>
      <c r="CN1162" s="180"/>
      <c r="CO1162" s="180"/>
      <c r="CP1162" s="180"/>
      <c r="CQ1162" s="180"/>
      <c r="CR1162" s="180"/>
      <c r="CS1162" s="180"/>
      <c r="CT1162" s="180"/>
      <c r="CU1162" s="180"/>
      <c r="CV1162" s="189"/>
      <c r="CW1162" s="21"/>
      <c r="CX1162" s="196"/>
    </row>
    <row r="1163" spans="1:102" ht="15" customHeight="1" x14ac:dyDescent="0.25">
      <c r="A1163" s="220"/>
      <c r="B1163" s="230"/>
      <c r="C1163" s="223"/>
      <c r="D1163" s="226"/>
      <c r="E1163" s="228"/>
      <c r="F1163" s="31" t="s">
        <v>26</v>
      </c>
      <c r="G1163" s="129" t="str">
        <f t="shared" ref="G1163" si="275">IF(COUNTIF(I1163:CV1166,"&gt;0"),"Yes","No")</f>
        <v>No</v>
      </c>
      <c r="H1163" s="131"/>
      <c r="I1163" s="109"/>
      <c r="J1163" s="109"/>
      <c r="K1163" s="109"/>
      <c r="L1163" s="109"/>
      <c r="M1163" s="109"/>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132"/>
      <c r="AK1163" s="181"/>
      <c r="AL1163" s="181"/>
      <c r="AM1163" s="181"/>
      <c r="AN1163" s="181"/>
      <c r="AO1163" s="181"/>
      <c r="AP1163" s="181"/>
      <c r="AQ1163" s="181"/>
      <c r="AR1163" s="181"/>
      <c r="AS1163" s="181"/>
      <c r="AT1163" s="181"/>
      <c r="AU1163" s="181"/>
      <c r="AV1163" s="181"/>
      <c r="AW1163" s="181"/>
      <c r="AX1163" s="181"/>
      <c r="AY1163" s="181"/>
      <c r="AZ1163" s="181"/>
      <c r="BA1163" s="181"/>
      <c r="BB1163" s="181"/>
      <c r="BC1163" s="181"/>
      <c r="BD1163" s="181"/>
      <c r="BE1163" s="181"/>
      <c r="BF1163" s="181"/>
      <c r="BG1163" s="181"/>
      <c r="BH1163" s="181"/>
      <c r="BI1163" s="181"/>
      <c r="BJ1163" s="181"/>
      <c r="BK1163" s="181"/>
      <c r="BL1163" s="181"/>
      <c r="BM1163" s="181"/>
      <c r="BN1163" s="181"/>
      <c r="BO1163" s="181"/>
      <c r="BP1163" s="181"/>
      <c r="BQ1163" s="181"/>
      <c r="BR1163" s="181"/>
      <c r="BS1163" s="181"/>
      <c r="BT1163" s="181"/>
      <c r="BU1163" s="181"/>
      <c r="BV1163" s="181"/>
      <c r="BW1163" s="181"/>
      <c r="BX1163" s="181"/>
      <c r="BY1163" s="181"/>
      <c r="BZ1163" s="181"/>
      <c r="CA1163" s="181"/>
      <c r="CB1163" s="181"/>
      <c r="CC1163" s="181"/>
      <c r="CD1163" s="181"/>
      <c r="CE1163" s="181"/>
      <c r="CF1163" s="181"/>
      <c r="CG1163" s="181"/>
      <c r="CH1163" s="181"/>
      <c r="CI1163" s="181"/>
      <c r="CJ1163" s="181"/>
      <c r="CK1163" s="181"/>
      <c r="CL1163" s="181"/>
      <c r="CM1163" s="181"/>
      <c r="CN1163" s="181"/>
      <c r="CO1163" s="181"/>
      <c r="CP1163" s="181"/>
      <c r="CQ1163" s="181"/>
      <c r="CR1163" s="181"/>
      <c r="CS1163" s="181"/>
      <c r="CT1163" s="181"/>
      <c r="CU1163" s="181"/>
      <c r="CV1163" s="190"/>
      <c r="CW1163" s="21"/>
      <c r="CX1163" s="196"/>
    </row>
    <row r="1164" spans="1:102" ht="15" customHeight="1" x14ac:dyDescent="0.25">
      <c r="A1164" s="220"/>
      <c r="B1164" s="230"/>
      <c r="C1164" s="223"/>
      <c r="D1164" s="226"/>
      <c r="E1164" s="228"/>
      <c r="F1164" s="31" t="s">
        <v>27</v>
      </c>
      <c r="G1164" s="44"/>
      <c r="H1164" s="131"/>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132"/>
      <c r="AK1164" s="181"/>
      <c r="AL1164" s="181"/>
      <c r="AM1164" s="181"/>
      <c r="AN1164" s="181"/>
      <c r="AO1164" s="181"/>
      <c r="AP1164" s="181"/>
      <c r="AQ1164" s="181"/>
      <c r="AR1164" s="181"/>
      <c r="AS1164" s="181"/>
      <c r="AT1164" s="181"/>
      <c r="AU1164" s="181"/>
      <c r="AV1164" s="181"/>
      <c r="AW1164" s="181"/>
      <c r="AX1164" s="181"/>
      <c r="AY1164" s="181"/>
      <c r="AZ1164" s="181"/>
      <c r="BA1164" s="181"/>
      <c r="BB1164" s="181"/>
      <c r="BC1164" s="181"/>
      <c r="BD1164" s="181"/>
      <c r="BE1164" s="181"/>
      <c r="BF1164" s="181"/>
      <c r="BG1164" s="181"/>
      <c r="BH1164" s="181"/>
      <c r="BI1164" s="181"/>
      <c r="BJ1164" s="181"/>
      <c r="BK1164" s="181"/>
      <c r="BL1164" s="181"/>
      <c r="BM1164" s="181"/>
      <c r="BN1164" s="181"/>
      <c r="BO1164" s="181"/>
      <c r="BP1164" s="181"/>
      <c r="BQ1164" s="181"/>
      <c r="BR1164" s="181"/>
      <c r="BS1164" s="181"/>
      <c r="BT1164" s="181"/>
      <c r="BU1164" s="181"/>
      <c r="BV1164" s="181"/>
      <c r="BW1164" s="181"/>
      <c r="BX1164" s="181"/>
      <c r="BY1164" s="181"/>
      <c r="BZ1164" s="181"/>
      <c r="CA1164" s="181"/>
      <c r="CB1164" s="181"/>
      <c r="CC1164" s="181"/>
      <c r="CD1164" s="181"/>
      <c r="CE1164" s="181"/>
      <c r="CF1164" s="181"/>
      <c r="CG1164" s="181"/>
      <c r="CH1164" s="181"/>
      <c r="CI1164" s="181"/>
      <c r="CJ1164" s="181"/>
      <c r="CK1164" s="181"/>
      <c r="CL1164" s="181"/>
      <c r="CM1164" s="181"/>
      <c r="CN1164" s="181"/>
      <c r="CO1164" s="181"/>
      <c r="CP1164" s="181"/>
      <c r="CQ1164" s="181"/>
      <c r="CR1164" s="181"/>
      <c r="CS1164" s="181"/>
      <c r="CT1164" s="181"/>
      <c r="CU1164" s="181"/>
      <c r="CV1164" s="190"/>
      <c r="CW1164" s="21"/>
      <c r="CX1164" s="196"/>
    </row>
    <row r="1165" spans="1:102" ht="15" customHeight="1" x14ac:dyDescent="0.25">
      <c r="A1165" s="220"/>
      <c r="B1165" s="230"/>
      <c r="C1165" s="223"/>
      <c r="D1165" s="226"/>
      <c r="E1165" s="228"/>
      <c r="F1165" s="31" t="s">
        <v>28</v>
      </c>
      <c r="G1165" s="44"/>
      <c r="H1165" s="131"/>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132"/>
      <c r="AK1165" s="181"/>
      <c r="AL1165" s="181"/>
      <c r="AM1165" s="181"/>
      <c r="AN1165" s="181"/>
      <c r="AO1165" s="181"/>
      <c r="AP1165" s="181"/>
      <c r="AQ1165" s="181"/>
      <c r="AR1165" s="181"/>
      <c r="AS1165" s="181"/>
      <c r="AT1165" s="181"/>
      <c r="AU1165" s="181"/>
      <c r="AV1165" s="181"/>
      <c r="AW1165" s="181"/>
      <c r="AX1165" s="181"/>
      <c r="AY1165" s="181"/>
      <c r="AZ1165" s="181"/>
      <c r="BA1165" s="181"/>
      <c r="BB1165" s="181"/>
      <c r="BC1165" s="181"/>
      <c r="BD1165" s="181"/>
      <c r="BE1165" s="181"/>
      <c r="BF1165" s="181"/>
      <c r="BG1165" s="181"/>
      <c r="BH1165" s="181"/>
      <c r="BI1165" s="181"/>
      <c r="BJ1165" s="181"/>
      <c r="BK1165" s="181"/>
      <c r="BL1165" s="181"/>
      <c r="BM1165" s="181"/>
      <c r="BN1165" s="181"/>
      <c r="BO1165" s="181"/>
      <c r="BP1165" s="181"/>
      <c r="BQ1165" s="181"/>
      <c r="BR1165" s="181"/>
      <c r="BS1165" s="181"/>
      <c r="BT1165" s="181"/>
      <c r="BU1165" s="181"/>
      <c r="BV1165" s="181"/>
      <c r="BW1165" s="181"/>
      <c r="BX1165" s="181"/>
      <c r="BY1165" s="181"/>
      <c r="BZ1165" s="181"/>
      <c r="CA1165" s="181"/>
      <c r="CB1165" s="181"/>
      <c r="CC1165" s="181"/>
      <c r="CD1165" s="181"/>
      <c r="CE1165" s="181"/>
      <c r="CF1165" s="181"/>
      <c r="CG1165" s="181"/>
      <c r="CH1165" s="181"/>
      <c r="CI1165" s="181"/>
      <c r="CJ1165" s="181"/>
      <c r="CK1165" s="181"/>
      <c r="CL1165" s="181"/>
      <c r="CM1165" s="181"/>
      <c r="CN1165" s="181"/>
      <c r="CO1165" s="181"/>
      <c r="CP1165" s="181"/>
      <c r="CQ1165" s="181"/>
      <c r="CR1165" s="181"/>
      <c r="CS1165" s="181"/>
      <c r="CT1165" s="181"/>
      <c r="CU1165" s="181"/>
      <c r="CV1165" s="190"/>
      <c r="CW1165" s="21"/>
      <c r="CX1165" s="196"/>
    </row>
    <row r="1166" spans="1:102" ht="15" customHeight="1" x14ac:dyDescent="0.25">
      <c r="A1166" s="220"/>
      <c r="B1166" s="230"/>
      <c r="C1166" s="223"/>
      <c r="D1166" s="226"/>
      <c r="E1166" s="228"/>
      <c r="F1166" s="31" t="s">
        <v>29</v>
      </c>
      <c r="G1166" s="44"/>
      <c r="H1166" s="131"/>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132"/>
      <c r="AK1166" s="181"/>
      <c r="AL1166" s="181"/>
      <c r="AM1166" s="181"/>
      <c r="AN1166" s="181"/>
      <c r="AO1166" s="181"/>
      <c r="AP1166" s="181"/>
      <c r="AQ1166" s="181"/>
      <c r="AR1166" s="181"/>
      <c r="AS1166" s="181"/>
      <c r="AT1166" s="181"/>
      <c r="AU1166" s="181"/>
      <c r="AV1166" s="181"/>
      <c r="AW1166" s="181"/>
      <c r="AX1166" s="181"/>
      <c r="AY1166" s="181"/>
      <c r="AZ1166" s="181"/>
      <c r="BA1166" s="181"/>
      <c r="BB1166" s="181"/>
      <c r="BC1166" s="181"/>
      <c r="BD1166" s="181"/>
      <c r="BE1166" s="181"/>
      <c r="BF1166" s="181"/>
      <c r="BG1166" s="181"/>
      <c r="BH1166" s="181"/>
      <c r="BI1166" s="181"/>
      <c r="BJ1166" s="181"/>
      <c r="BK1166" s="181"/>
      <c r="BL1166" s="181"/>
      <c r="BM1166" s="181"/>
      <c r="BN1166" s="181"/>
      <c r="BO1166" s="181"/>
      <c r="BP1166" s="181"/>
      <c r="BQ1166" s="181"/>
      <c r="BR1166" s="181"/>
      <c r="BS1166" s="181"/>
      <c r="BT1166" s="181"/>
      <c r="BU1166" s="181"/>
      <c r="BV1166" s="181"/>
      <c r="BW1166" s="181"/>
      <c r="BX1166" s="181"/>
      <c r="BY1166" s="181"/>
      <c r="BZ1166" s="181"/>
      <c r="CA1166" s="181"/>
      <c r="CB1166" s="181"/>
      <c r="CC1166" s="181"/>
      <c r="CD1166" s="181"/>
      <c r="CE1166" s="181"/>
      <c r="CF1166" s="181"/>
      <c r="CG1166" s="181"/>
      <c r="CH1166" s="181"/>
      <c r="CI1166" s="181"/>
      <c r="CJ1166" s="181"/>
      <c r="CK1166" s="181"/>
      <c r="CL1166" s="181"/>
      <c r="CM1166" s="181"/>
      <c r="CN1166" s="181"/>
      <c r="CO1166" s="181"/>
      <c r="CP1166" s="181"/>
      <c r="CQ1166" s="181"/>
      <c r="CR1166" s="181"/>
      <c r="CS1166" s="181"/>
      <c r="CT1166" s="181"/>
      <c r="CU1166" s="181"/>
      <c r="CV1166" s="190"/>
      <c r="CW1166" s="21"/>
      <c r="CX1166" s="196"/>
    </row>
    <row r="1167" spans="1:102" ht="15" customHeight="1" x14ac:dyDescent="0.25">
      <c r="A1167" s="220"/>
      <c r="B1167" s="230"/>
      <c r="C1167" s="223"/>
      <c r="D1167" s="226"/>
      <c r="E1167" s="228"/>
      <c r="F1167" s="32" t="s">
        <v>30</v>
      </c>
      <c r="G1167" s="133" t="str">
        <f t="shared" ref="G1167" si="276">IF(COUNTIF(I1167:CV1170,"&gt;0"),"Yes","No")</f>
        <v>No</v>
      </c>
      <c r="H1167" s="133"/>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134"/>
      <c r="AK1167" s="182"/>
      <c r="AL1167" s="182"/>
      <c r="AM1167" s="182"/>
      <c r="AN1167" s="182"/>
      <c r="AO1167" s="182"/>
      <c r="AP1167" s="182"/>
      <c r="AQ1167" s="182"/>
      <c r="AR1167" s="182"/>
      <c r="AS1167" s="182"/>
      <c r="AT1167" s="182"/>
      <c r="AU1167" s="182"/>
      <c r="AV1167" s="182"/>
      <c r="AW1167" s="182"/>
      <c r="AX1167" s="182"/>
      <c r="AY1167" s="182"/>
      <c r="AZ1167" s="182"/>
      <c r="BA1167" s="182"/>
      <c r="BB1167" s="182"/>
      <c r="BC1167" s="182"/>
      <c r="BD1167" s="182"/>
      <c r="BE1167" s="182"/>
      <c r="BF1167" s="182"/>
      <c r="BG1167" s="182"/>
      <c r="BH1167" s="182"/>
      <c r="BI1167" s="182"/>
      <c r="BJ1167" s="182"/>
      <c r="BK1167" s="182"/>
      <c r="BL1167" s="182"/>
      <c r="BM1167" s="182"/>
      <c r="BN1167" s="182"/>
      <c r="BO1167" s="182"/>
      <c r="BP1167" s="182"/>
      <c r="BQ1167" s="182"/>
      <c r="BR1167" s="182"/>
      <c r="BS1167" s="182"/>
      <c r="BT1167" s="182"/>
      <c r="BU1167" s="182"/>
      <c r="BV1167" s="182"/>
      <c r="BW1167" s="182"/>
      <c r="BX1167" s="182"/>
      <c r="BY1167" s="182"/>
      <c r="BZ1167" s="182"/>
      <c r="CA1167" s="182"/>
      <c r="CB1167" s="182"/>
      <c r="CC1167" s="182"/>
      <c r="CD1167" s="182"/>
      <c r="CE1167" s="182"/>
      <c r="CF1167" s="182"/>
      <c r="CG1167" s="182"/>
      <c r="CH1167" s="182"/>
      <c r="CI1167" s="182"/>
      <c r="CJ1167" s="182"/>
      <c r="CK1167" s="182"/>
      <c r="CL1167" s="182"/>
      <c r="CM1167" s="182"/>
      <c r="CN1167" s="182"/>
      <c r="CO1167" s="182"/>
      <c r="CP1167" s="182"/>
      <c r="CQ1167" s="182"/>
      <c r="CR1167" s="182"/>
      <c r="CS1167" s="182"/>
      <c r="CT1167" s="182"/>
      <c r="CU1167" s="182"/>
      <c r="CV1167" s="191"/>
      <c r="CW1167" s="21"/>
      <c r="CX1167" s="196"/>
    </row>
    <row r="1168" spans="1:102" ht="15" customHeight="1" x14ac:dyDescent="0.25">
      <c r="A1168" s="220"/>
      <c r="B1168" s="230"/>
      <c r="C1168" s="223"/>
      <c r="D1168" s="226"/>
      <c r="E1168" s="228"/>
      <c r="F1168" s="32" t="s">
        <v>31</v>
      </c>
      <c r="G1168" s="44"/>
      <c r="H1168" s="133"/>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134"/>
      <c r="AK1168" s="182"/>
      <c r="AL1168" s="182"/>
      <c r="AM1168" s="182"/>
      <c r="AN1168" s="182"/>
      <c r="AO1168" s="182"/>
      <c r="AP1168" s="182"/>
      <c r="AQ1168" s="182"/>
      <c r="AR1168" s="182"/>
      <c r="AS1168" s="182"/>
      <c r="AT1168" s="182"/>
      <c r="AU1168" s="182"/>
      <c r="AV1168" s="182"/>
      <c r="AW1168" s="182"/>
      <c r="AX1168" s="182"/>
      <c r="AY1168" s="182"/>
      <c r="AZ1168" s="182"/>
      <c r="BA1168" s="182"/>
      <c r="BB1168" s="182"/>
      <c r="BC1168" s="182"/>
      <c r="BD1168" s="182"/>
      <c r="BE1168" s="182"/>
      <c r="BF1168" s="182"/>
      <c r="BG1168" s="182"/>
      <c r="BH1168" s="182"/>
      <c r="BI1168" s="182"/>
      <c r="BJ1168" s="182"/>
      <c r="BK1168" s="182"/>
      <c r="BL1168" s="182"/>
      <c r="BM1168" s="182"/>
      <c r="BN1168" s="182"/>
      <c r="BO1168" s="182"/>
      <c r="BP1168" s="182"/>
      <c r="BQ1168" s="182"/>
      <c r="BR1168" s="182"/>
      <c r="BS1168" s="182"/>
      <c r="BT1168" s="182"/>
      <c r="BU1168" s="182"/>
      <c r="BV1168" s="182"/>
      <c r="BW1168" s="182"/>
      <c r="BX1168" s="182"/>
      <c r="BY1168" s="182"/>
      <c r="BZ1168" s="182"/>
      <c r="CA1168" s="182"/>
      <c r="CB1168" s="182"/>
      <c r="CC1168" s="182"/>
      <c r="CD1168" s="182"/>
      <c r="CE1168" s="182"/>
      <c r="CF1168" s="182"/>
      <c r="CG1168" s="182"/>
      <c r="CH1168" s="182"/>
      <c r="CI1168" s="182"/>
      <c r="CJ1168" s="182"/>
      <c r="CK1168" s="182"/>
      <c r="CL1168" s="182"/>
      <c r="CM1168" s="182"/>
      <c r="CN1168" s="182"/>
      <c r="CO1168" s="182"/>
      <c r="CP1168" s="182"/>
      <c r="CQ1168" s="182"/>
      <c r="CR1168" s="182"/>
      <c r="CS1168" s="182"/>
      <c r="CT1168" s="182"/>
      <c r="CU1168" s="182"/>
      <c r="CV1168" s="191"/>
      <c r="CW1168" s="21"/>
      <c r="CX1168" s="196"/>
    </row>
    <row r="1169" spans="1:102" ht="15" customHeight="1" x14ac:dyDescent="0.25">
      <c r="A1169" s="220"/>
      <c r="B1169" s="230"/>
      <c r="C1169" s="223"/>
      <c r="D1169" s="226"/>
      <c r="E1169" s="228"/>
      <c r="F1169" s="32" t="s">
        <v>32</v>
      </c>
      <c r="G1169" s="44"/>
      <c r="H1169" s="133"/>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134"/>
      <c r="AK1169" s="182"/>
      <c r="AL1169" s="182"/>
      <c r="AM1169" s="182"/>
      <c r="AN1169" s="182"/>
      <c r="AO1169" s="182"/>
      <c r="AP1169" s="182"/>
      <c r="AQ1169" s="182"/>
      <c r="AR1169" s="182"/>
      <c r="AS1169" s="182"/>
      <c r="AT1169" s="182"/>
      <c r="AU1169" s="182"/>
      <c r="AV1169" s="182"/>
      <c r="AW1169" s="182"/>
      <c r="AX1169" s="182"/>
      <c r="AY1169" s="182"/>
      <c r="AZ1169" s="182"/>
      <c r="BA1169" s="182"/>
      <c r="BB1169" s="182"/>
      <c r="BC1169" s="182"/>
      <c r="BD1169" s="182"/>
      <c r="BE1169" s="182"/>
      <c r="BF1169" s="182"/>
      <c r="BG1169" s="182"/>
      <c r="BH1169" s="182"/>
      <c r="BI1169" s="182"/>
      <c r="BJ1169" s="182"/>
      <c r="BK1169" s="182"/>
      <c r="BL1169" s="182"/>
      <c r="BM1169" s="182"/>
      <c r="BN1169" s="182"/>
      <c r="BO1169" s="182"/>
      <c r="BP1169" s="182"/>
      <c r="BQ1169" s="182"/>
      <c r="BR1169" s="182"/>
      <c r="BS1169" s="182"/>
      <c r="BT1169" s="182"/>
      <c r="BU1169" s="182"/>
      <c r="BV1169" s="182"/>
      <c r="BW1169" s="182"/>
      <c r="BX1169" s="182"/>
      <c r="BY1169" s="182"/>
      <c r="BZ1169" s="182"/>
      <c r="CA1169" s="182"/>
      <c r="CB1169" s="182"/>
      <c r="CC1169" s="182"/>
      <c r="CD1169" s="182"/>
      <c r="CE1169" s="182"/>
      <c r="CF1169" s="182"/>
      <c r="CG1169" s="182"/>
      <c r="CH1169" s="182"/>
      <c r="CI1169" s="182"/>
      <c r="CJ1169" s="182"/>
      <c r="CK1169" s="182"/>
      <c r="CL1169" s="182"/>
      <c r="CM1169" s="182"/>
      <c r="CN1169" s="182"/>
      <c r="CO1169" s="182"/>
      <c r="CP1169" s="182"/>
      <c r="CQ1169" s="182"/>
      <c r="CR1169" s="182"/>
      <c r="CS1169" s="182"/>
      <c r="CT1169" s="182"/>
      <c r="CU1169" s="182"/>
      <c r="CV1169" s="191"/>
      <c r="CW1169" s="21"/>
      <c r="CX1169" s="196"/>
    </row>
    <row r="1170" spans="1:102" ht="15" customHeight="1" x14ac:dyDescent="0.25">
      <c r="A1170" s="220"/>
      <c r="B1170" s="230"/>
      <c r="C1170" s="223"/>
      <c r="D1170" s="226"/>
      <c r="E1170" s="228"/>
      <c r="F1170" s="32" t="s">
        <v>33</v>
      </c>
      <c r="G1170" s="44"/>
      <c r="H1170" s="133"/>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134"/>
      <c r="AK1170" s="182"/>
      <c r="AL1170" s="182"/>
      <c r="AM1170" s="182"/>
      <c r="AN1170" s="182"/>
      <c r="AO1170" s="182"/>
      <c r="AP1170" s="182"/>
      <c r="AQ1170" s="182"/>
      <c r="AR1170" s="182"/>
      <c r="AS1170" s="182"/>
      <c r="AT1170" s="182"/>
      <c r="AU1170" s="182"/>
      <c r="AV1170" s="182"/>
      <c r="AW1170" s="182"/>
      <c r="AX1170" s="182"/>
      <c r="AY1170" s="182"/>
      <c r="AZ1170" s="182"/>
      <c r="BA1170" s="182"/>
      <c r="BB1170" s="182"/>
      <c r="BC1170" s="182"/>
      <c r="BD1170" s="182"/>
      <c r="BE1170" s="182"/>
      <c r="BF1170" s="182"/>
      <c r="BG1170" s="182"/>
      <c r="BH1170" s="182"/>
      <c r="BI1170" s="182"/>
      <c r="BJ1170" s="182"/>
      <c r="BK1170" s="182"/>
      <c r="BL1170" s="182"/>
      <c r="BM1170" s="182"/>
      <c r="BN1170" s="182"/>
      <c r="BO1170" s="182"/>
      <c r="BP1170" s="182"/>
      <c r="BQ1170" s="182"/>
      <c r="BR1170" s="182"/>
      <c r="BS1170" s="182"/>
      <c r="BT1170" s="182"/>
      <c r="BU1170" s="182"/>
      <c r="BV1170" s="182"/>
      <c r="BW1170" s="182"/>
      <c r="BX1170" s="182"/>
      <c r="BY1170" s="182"/>
      <c r="BZ1170" s="182"/>
      <c r="CA1170" s="182"/>
      <c r="CB1170" s="182"/>
      <c r="CC1170" s="182"/>
      <c r="CD1170" s="182"/>
      <c r="CE1170" s="182"/>
      <c r="CF1170" s="182"/>
      <c r="CG1170" s="182"/>
      <c r="CH1170" s="182"/>
      <c r="CI1170" s="182"/>
      <c r="CJ1170" s="182"/>
      <c r="CK1170" s="182"/>
      <c r="CL1170" s="182"/>
      <c r="CM1170" s="182"/>
      <c r="CN1170" s="182"/>
      <c r="CO1170" s="182"/>
      <c r="CP1170" s="182"/>
      <c r="CQ1170" s="182"/>
      <c r="CR1170" s="182"/>
      <c r="CS1170" s="182"/>
      <c r="CT1170" s="182"/>
      <c r="CU1170" s="182"/>
      <c r="CV1170" s="191"/>
      <c r="CW1170" s="21"/>
      <c r="CX1170" s="196"/>
    </row>
    <row r="1171" spans="1:102" ht="15" customHeight="1" x14ac:dyDescent="0.25">
      <c r="A1171" s="220"/>
      <c r="B1171" s="230"/>
      <c r="C1171" s="223"/>
      <c r="D1171" s="226"/>
      <c r="E1171" s="228"/>
      <c r="F1171" s="47" t="s">
        <v>34</v>
      </c>
      <c r="G1171" s="135" t="str">
        <f t="shared" ref="G1171" si="277">IF(COUNTIF(I1171:CV1174,"&gt;0"),"Yes","No")</f>
        <v>No</v>
      </c>
      <c r="H1171" s="135"/>
      <c r="I1171" s="48"/>
      <c r="J1171" s="48"/>
      <c r="K1171" s="48"/>
      <c r="L1171" s="48"/>
      <c r="M1171" s="48"/>
      <c r="N1171" s="48"/>
      <c r="O1171" s="48"/>
      <c r="P1171" s="48"/>
      <c r="Q1171" s="48"/>
      <c r="R1171" s="48"/>
      <c r="S1171" s="48"/>
      <c r="T1171" s="48"/>
      <c r="U1171" s="48"/>
      <c r="V1171" s="48"/>
      <c r="W1171" s="48"/>
      <c r="X1171" s="48"/>
      <c r="Y1171" s="48"/>
      <c r="Z1171" s="48"/>
      <c r="AA1171" s="48"/>
      <c r="AB1171" s="48"/>
      <c r="AC1171" s="48"/>
      <c r="AD1171" s="48"/>
      <c r="AE1171" s="48"/>
      <c r="AF1171" s="48"/>
      <c r="AG1171" s="48"/>
      <c r="AH1171" s="48"/>
      <c r="AI1171" s="48"/>
      <c r="AJ1171" s="136"/>
      <c r="AK1171" s="183"/>
      <c r="AL1171" s="183"/>
      <c r="AM1171" s="183"/>
      <c r="AN1171" s="183"/>
      <c r="AO1171" s="183"/>
      <c r="AP1171" s="183"/>
      <c r="AQ1171" s="183"/>
      <c r="AR1171" s="183"/>
      <c r="AS1171" s="183"/>
      <c r="AT1171" s="183"/>
      <c r="AU1171" s="183"/>
      <c r="AV1171" s="183"/>
      <c r="AW1171" s="183"/>
      <c r="AX1171" s="183"/>
      <c r="AY1171" s="183"/>
      <c r="AZ1171" s="183"/>
      <c r="BA1171" s="183"/>
      <c r="BB1171" s="183"/>
      <c r="BC1171" s="183"/>
      <c r="BD1171" s="183"/>
      <c r="BE1171" s="183"/>
      <c r="BF1171" s="183"/>
      <c r="BG1171" s="183"/>
      <c r="BH1171" s="183"/>
      <c r="BI1171" s="183"/>
      <c r="BJ1171" s="183"/>
      <c r="BK1171" s="183"/>
      <c r="BL1171" s="183"/>
      <c r="BM1171" s="183"/>
      <c r="BN1171" s="183"/>
      <c r="BO1171" s="183"/>
      <c r="BP1171" s="183"/>
      <c r="BQ1171" s="183"/>
      <c r="BR1171" s="183"/>
      <c r="BS1171" s="183"/>
      <c r="BT1171" s="183"/>
      <c r="BU1171" s="183"/>
      <c r="BV1171" s="183"/>
      <c r="BW1171" s="183"/>
      <c r="BX1171" s="183"/>
      <c r="BY1171" s="183"/>
      <c r="BZ1171" s="183"/>
      <c r="CA1171" s="183"/>
      <c r="CB1171" s="183"/>
      <c r="CC1171" s="183"/>
      <c r="CD1171" s="183"/>
      <c r="CE1171" s="183"/>
      <c r="CF1171" s="183"/>
      <c r="CG1171" s="183"/>
      <c r="CH1171" s="183"/>
      <c r="CI1171" s="183"/>
      <c r="CJ1171" s="183"/>
      <c r="CK1171" s="183"/>
      <c r="CL1171" s="183"/>
      <c r="CM1171" s="183"/>
      <c r="CN1171" s="183"/>
      <c r="CO1171" s="183"/>
      <c r="CP1171" s="183"/>
      <c r="CQ1171" s="183"/>
      <c r="CR1171" s="183"/>
      <c r="CS1171" s="183"/>
      <c r="CT1171" s="183"/>
      <c r="CU1171" s="183"/>
      <c r="CV1171" s="192"/>
      <c r="CW1171" s="21"/>
      <c r="CX1171" s="196"/>
    </row>
    <row r="1172" spans="1:102" ht="15" customHeight="1" x14ac:dyDescent="0.25">
      <c r="A1172" s="220"/>
      <c r="B1172" s="230"/>
      <c r="C1172" s="223"/>
      <c r="D1172" s="226"/>
      <c r="E1172" s="228"/>
      <c r="F1172" s="47" t="s">
        <v>35</v>
      </c>
      <c r="G1172" s="44"/>
      <c r="H1172" s="135"/>
      <c r="I1172" s="48"/>
      <c r="J1172" s="48"/>
      <c r="K1172" s="48"/>
      <c r="L1172" s="48"/>
      <c r="M1172" s="48"/>
      <c r="N1172" s="48"/>
      <c r="O1172" s="48"/>
      <c r="P1172" s="48"/>
      <c r="Q1172" s="48"/>
      <c r="R1172" s="48"/>
      <c r="S1172" s="48"/>
      <c r="T1172" s="48"/>
      <c r="U1172" s="48"/>
      <c r="V1172" s="48"/>
      <c r="W1172" s="48"/>
      <c r="X1172" s="48"/>
      <c r="Y1172" s="48"/>
      <c r="Z1172" s="48"/>
      <c r="AA1172" s="48"/>
      <c r="AB1172" s="48"/>
      <c r="AC1172" s="48"/>
      <c r="AD1172" s="48"/>
      <c r="AE1172" s="48"/>
      <c r="AF1172" s="48"/>
      <c r="AG1172" s="48"/>
      <c r="AH1172" s="48"/>
      <c r="AI1172" s="48"/>
      <c r="AJ1172" s="136"/>
      <c r="AK1172" s="183"/>
      <c r="AL1172" s="183"/>
      <c r="AM1172" s="183"/>
      <c r="AN1172" s="183"/>
      <c r="AO1172" s="183"/>
      <c r="AP1172" s="183"/>
      <c r="AQ1172" s="183"/>
      <c r="AR1172" s="183"/>
      <c r="AS1172" s="183"/>
      <c r="AT1172" s="183"/>
      <c r="AU1172" s="183"/>
      <c r="AV1172" s="183"/>
      <c r="AW1172" s="183"/>
      <c r="AX1172" s="183"/>
      <c r="AY1172" s="183"/>
      <c r="AZ1172" s="183"/>
      <c r="BA1172" s="183"/>
      <c r="BB1172" s="183"/>
      <c r="BC1172" s="183"/>
      <c r="BD1172" s="183"/>
      <c r="BE1172" s="183"/>
      <c r="BF1172" s="183"/>
      <c r="BG1172" s="183"/>
      <c r="BH1172" s="183"/>
      <c r="BI1172" s="183"/>
      <c r="BJ1172" s="183"/>
      <c r="BK1172" s="183"/>
      <c r="BL1172" s="183"/>
      <c r="BM1172" s="183"/>
      <c r="BN1172" s="183"/>
      <c r="BO1172" s="183"/>
      <c r="BP1172" s="183"/>
      <c r="BQ1172" s="183"/>
      <c r="BR1172" s="183"/>
      <c r="BS1172" s="183"/>
      <c r="BT1172" s="183"/>
      <c r="BU1172" s="183"/>
      <c r="BV1172" s="183"/>
      <c r="BW1172" s="183"/>
      <c r="BX1172" s="183"/>
      <c r="BY1172" s="183"/>
      <c r="BZ1172" s="183"/>
      <c r="CA1172" s="183"/>
      <c r="CB1172" s="183"/>
      <c r="CC1172" s="183"/>
      <c r="CD1172" s="183"/>
      <c r="CE1172" s="183"/>
      <c r="CF1172" s="183"/>
      <c r="CG1172" s="183"/>
      <c r="CH1172" s="183"/>
      <c r="CI1172" s="183"/>
      <c r="CJ1172" s="183"/>
      <c r="CK1172" s="183"/>
      <c r="CL1172" s="183"/>
      <c r="CM1172" s="183"/>
      <c r="CN1172" s="183"/>
      <c r="CO1172" s="183"/>
      <c r="CP1172" s="183"/>
      <c r="CQ1172" s="183"/>
      <c r="CR1172" s="183"/>
      <c r="CS1172" s="183"/>
      <c r="CT1172" s="183"/>
      <c r="CU1172" s="183"/>
      <c r="CV1172" s="192"/>
      <c r="CW1172" s="21"/>
      <c r="CX1172" s="196"/>
    </row>
    <row r="1173" spans="1:102" ht="15" customHeight="1" x14ac:dyDescent="0.25">
      <c r="A1173" s="220"/>
      <c r="B1173" s="230"/>
      <c r="C1173" s="223"/>
      <c r="D1173" s="226"/>
      <c r="E1173" s="228"/>
      <c r="F1173" s="47" t="s">
        <v>36</v>
      </c>
      <c r="G1173" s="44"/>
      <c r="H1173" s="135"/>
      <c r="I1173" s="48"/>
      <c r="J1173" s="48"/>
      <c r="K1173" s="48"/>
      <c r="L1173" s="48"/>
      <c r="M1173" s="48"/>
      <c r="N1173" s="48"/>
      <c r="O1173" s="48"/>
      <c r="P1173" s="48"/>
      <c r="Q1173" s="48"/>
      <c r="R1173" s="48"/>
      <c r="S1173" s="48"/>
      <c r="T1173" s="48"/>
      <c r="U1173" s="48"/>
      <c r="V1173" s="48"/>
      <c r="W1173" s="48"/>
      <c r="X1173" s="48"/>
      <c r="Y1173" s="48"/>
      <c r="Z1173" s="48"/>
      <c r="AA1173" s="48"/>
      <c r="AB1173" s="48"/>
      <c r="AC1173" s="48"/>
      <c r="AD1173" s="48"/>
      <c r="AE1173" s="48"/>
      <c r="AF1173" s="48"/>
      <c r="AG1173" s="48"/>
      <c r="AH1173" s="48"/>
      <c r="AI1173" s="48"/>
      <c r="AJ1173" s="136"/>
      <c r="AK1173" s="183"/>
      <c r="AL1173" s="183"/>
      <c r="AM1173" s="183"/>
      <c r="AN1173" s="183"/>
      <c r="AO1173" s="183"/>
      <c r="AP1173" s="183"/>
      <c r="AQ1173" s="183"/>
      <c r="AR1173" s="183"/>
      <c r="AS1173" s="183"/>
      <c r="AT1173" s="183"/>
      <c r="AU1173" s="183"/>
      <c r="AV1173" s="183"/>
      <c r="AW1173" s="183"/>
      <c r="AX1173" s="183"/>
      <c r="AY1173" s="183"/>
      <c r="AZ1173" s="183"/>
      <c r="BA1173" s="183"/>
      <c r="BB1173" s="183"/>
      <c r="BC1173" s="183"/>
      <c r="BD1173" s="183"/>
      <c r="BE1173" s="183"/>
      <c r="BF1173" s="183"/>
      <c r="BG1173" s="183"/>
      <c r="BH1173" s="183"/>
      <c r="BI1173" s="183"/>
      <c r="BJ1173" s="183"/>
      <c r="BK1173" s="183"/>
      <c r="BL1173" s="183"/>
      <c r="BM1173" s="183"/>
      <c r="BN1173" s="183"/>
      <c r="BO1173" s="183"/>
      <c r="BP1173" s="183"/>
      <c r="BQ1173" s="183"/>
      <c r="BR1173" s="183"/>
      <c r="BS1173" s="183"/>
      <c r="BT1173" s="183"/>
      <c r="BU1173" s="183"/>
      <c r="BV1173" s="183"/>
      <c r="BW1173" s="183"/>
      <c r="BX1173" s="183"/>
      <c r="BY1173" s="183"/>
      <c r="BZ1173" s="183"/>
      <c r="CA1173" s="183"/>
      <c r="CB1173" s="183"/>
      <c r="CC1173" s="183"/>
      <c r="CD1173" s="183"/>
      <c r="CE1173" s="183"/>
      <c r="CF1173" s="183"/>
      <c r="CG1173" s="183"/>
      <c r="CH1173" s="183"/>
      <c r="CI1173" s="183"/>
      <c r="CJ1173" s="183"/>
      <c r="CK1173" s="183"/>
      <c r="CL1173" s="183"/>
      <c r="CM1173" s="183"/>
      <c r="CN1173" s="183"/>
      <c r="CO1173" s="183"/>
      <c r="CP1173" s="183"/>
      <c r="CQ1173" s="183"/>
      <c r="CR1173" s="183"/>
      <c r="CS1173" s="183"/>
      <c r="CT1173" s="183"/>
      <c r="CU1173" s="183"/>
      <c r="CV1173" s="192"/>
      <c r="CW1173" s="21"/>
      <c r="CX1173" s="196"/>
    </row>
    <row r="1174" spans="1:102" ht="15" customHeight="1" x14ac:dyDescent="0.25">
      <c r="A1174" s="220"/>
      <c r="B1174" s="230"/>
      <c r="C1174" s="223"/>
      <c r="D1174" s="226"/>
      <c r="E1174" s="228"/>
      <c r="F1174" s="47" t="s">
        <v>37</v>
      </c>
      <c r="G1174" s="44"/>
      <c r="H1174" s="135"/>
      <c r="I1174" s="48"/>
      <c r="J1174" s="48"/>
      <c r="K1174" s="48"/>
      <c r="L1174" s="48"/>
      <c r="M1174" s="48"/>
      <c r="N1174" s="48"/>
      <c r="O1174" s="48"/>
      <c r="P1174" s="48"/>
      <c r="Q1174" s="48"/>
      <c r="R1174" s="48"/>
      <c r="S1174" s="48"/>
      <c r="T1174" s="48"/>
      <c r="U1174" s="48"/>
      <c r="V1174" s="48"/>
      <c r="W1174" s="48"/>
      <c r="X1174" s="48"/>
      <c r="Y1174" s="48"/>
      <c r="Z1174" s="48"/>
      <c r="AA1174" s="48"/>
      <c r="AB1174" s="48"/>
      <c r="AC1174" s="48"/>
      <c r="AD1174" s="48"/>
      <c r="AE1174" s="48"/>
      <c r="AF1174" s="48"/>
      <c r="AG1174" s="48"/>
      <c r="AH1174" s="48"/>
      <c r="AI1174" s="48"/>
      <c r="AJ1174" s="136"/>
      <c r="AK1174" s="183"/>
      <c r="AL1174" s="183"/>
      <c r="AM1174" s="183"/>
      <c r="AN1174" s="183"/>
      <c r="AO1174" s="183"/>
      <c r="AP1174" s="183"/>
      <c r="AQ1174" s="183"/>
      <c r="AR1174" s="183"/>
      <c r="AS1174" s="183"/>
      <c r="AT1174" s="183"/>
      <c r="AU1174" s="183"/>
      <c r="AV1174" s="183"/>
      <c r="AW1174" s="183"/>
      <c r="AX1174" s="183"/>
      <c r="AY1174" s="183"/>
      <c r="AZ1174" s="183"/>
      <c r="BA1174" s="183"/>
      <c r="BB1174" s="183"/>
      <c r="BC1174" s="183"/>
      <c r="BD1174" s="183"/>
      <c r="BE1174" s="183"/>
      <c r="BF1174" s="183"/>
      <c r="BG1174" s="183"/>
      <c r="BH1174" s="183"/>
      <c r="BI1174" s="183"/>
      <c r="BJ1174" s="183"/>
      <c r="BK1174" s="183"/>
      <c r="BL1174" s="183"/>
      <c r="BM1174" s="183"/>
      <c r="BN1174" s="183"/>
      <c r="BO1174" s="183"/>
      <c r="BP1174" s="183"/>
      <c r="BQ1174" s="183"/>
      <c r="BR1174" s="183"/>
      <c r="BS1174" s="183"/>
      <c r="BT1174" s="183"/>
      <c r="BU1174" s="183"/>
      <c r="BV1174" s="183"/>
      <c r="BW1174" s="183"/>
      <c r="BX1174" s="183"/>
      <c r="BY1174" s="183"/>
      <c r="BZ1174" s="183"/>
      <c r="CA1174" s="183"/>
      <c r="CB1174" s="183"/>
      <c r="CC1174" s="183"/>
      <c r="CD1174" s="183"/>
      <c r="CE1174" s="183"/>
      <c r="CF1174" s="183"/>
      <c r="CG1174" s="183"/>
      <c r="CH1174" s="183"/>
      <c r="CI1174" s="183"/>
      <c r="CJ1174" s="183"/>
      <c r="CK1174" s="183"/>
      <c r="CL1174" s="183"/>
      <c r="CM1174" s="183"/>
      <c r="CN1174" s="183"/>
      <c r="CO1174" s="183"/>
      <c r="CP1174" s="183"/>
      <c r="CQ1174" s="183"/>
      <c r="CR1174" s="183"/>
      <c r="CS1174" s="183"/>
      <c r="CT1174" s="183"/>
      <c r="CU1174" s="183"/>
      <c r="CV1174" s="192"/>
      <c r="CW1174" s="21"/>
      <c r="CX1174" s="196"/>
    </row>
    <row r="1175" spans="1:102" ht="15" customHeight="1" x14ac:dyDescent="0.25">
      <c r="A1175" s="220"/>
      <c r="B1175" s="230"/>
      <c r="C1175" s="223"/>
      <c r="D1175" s="226"/>
      <c r="E1175" s="228"/>
      <c r="F1175" s="49" t="s">
        <v>38</v>
      </c>
      <c r="G1175" s="137" t="str">
        <f t="shared" ref="G1175" si="278">IF(COUNTIF(I1175:CV1178,"&gt;0"),"Yes","No")</f>
        <v>No</v>
      </c>
      <c r="H1175" s="137"/>
      <c r="I1175" s="50"/>
      <c r="J1175" s="50"/>
      <c r="K1175" s="50"/>
      <c r="L1175" s="50"/>
      <c r="M1175" s="50"/>
      <c r="N1175" s="50"/>
      <c r="O1175" s="50"/>
      <c r="P1175" s="50"/>
      <c r="Q1175" s="50"/>
      <c r="R1175" s="50"/>
      <c r="S1175" s="50"/>
      <c r="T1175" s="50"/>
      <c r="U1175" s="50"/>
      <c r="V1175" s="50"/>
      <c r="W1175" s="50"/>
      <c r="X1175" s="50"/>
      <c r="Y1175" s="50"/>
      <c r="Z1175" s="50"/>
      <c r="AA1175" s="50"/>
      <c r="AB1175" s="50"/>
      <c r="AC1175" s="50"/>
      <c r="AD1175" s="50"/>
      <c r="AE1175" s="50"/>
      <c r="AF1175" s="50"/>
      <c r="AG1175" s="50"/>
      <c r="AH1175" s="50"/>
      <c r="AI1175" s="50"/>
      <c r="AJ1175" s="138"/>
      <c r="AK1175" s="184"/>
      <c r="AL1175" s="184"/>
      <c r="AM1175" s="184"/>
      <c r="AN1175" s="184"/>
      <c r="AO1175" s="184"/>
      <c r="AP1175" s="184"/>
      <c r="AQ1175" s="184"/>
      <c r="AR1175" s="184"/>
      <c r="AS1175" s="184"/>
      <c r="AT1175" s="184"/>
      <c r="AU1175" s="184"/>
      <c r="AV1175" s="184"/>
      <c r="AW1175" s="184"/>
      <c r="AX1175" s="184"/>
      <c r="AY1175" s="184"/>
      <c r="AZ1175" s="184"/>
      <c r="BA1175" s="184"/>
      <c r="BB1175" s="184"/>
      <c r="BC1175" s="184"/>
      <c r="BD1175" s="184"/>
      <c r="BE1175" s="184"/>
      <c r="BF1175" s="184"/>
      <c r="BG1175" s="184"/>
      <c r="BH1175" s="184"/>
      <c r="BI1175" s="184"/>
      <c r="BJ1175" s="184"/>
      <c r="BK1175" s="184"/>
      <c r="BL1175" s="184"/>
      <c r="BM1175" s="184"/>
      <c r="BN1175" s="184"/>
      <c r="BO1175" s="184"/>
      <c r="BP1175" s="184"/>
      <c r="BQ1175" s="184"/>
      <c r="BR1175" s="184"/>
      <c r="BS1175" s="184"/>
      <c r="BT1175" s="184"/>
      <c r="BU1175" s="184"/>
      <c r="BV1175" s="184"/>
      <c r="BW1175" s="184"/>
      <c r="BX1175" s="184"/>
      <c r="BY1175" s="184"/>
      <c r="BZ1175" s="184"/>
      <c r="CA1175" s="184"/>
      <c r="CB1175" s="184"/>
      <c r="CC1175" s="184"/>
      <c r="CD1175" s="184"/>
      <c r="CE1175" s="184"/>
      <c r="CF1175" s="184"/>
      <c r="CG1175" s="184"/>
      <c r="CH1175" s="184"/>
      <c r="CI1175" s="184"/>
      <c r="CJ1175" s="184"/>
      <c r="CK1175" s="184"/>
      <c r="CL1175" s="184"/>
      <c r="CM1175" s="184"/>
      <c r="CN1175" s="184"/>
      <c r="CO1175" s="184"/>
      <c r="CP1175" s="184"/>
      <c r="CQ1175" s="184"/>
      <c r="CR1175" s="184"/>
      <c r="CS1175" s="184"/>
      <c r="CT1175" s="184"/>
      <c r="CU1175" s="184"/>
      <c r="CV1175" s="193"/>
      <c r="CW1175" s="21"/>
      <c r="CX1175" s="196"/>
    </row>
    <row r="1176" spans="1:102" ht="15" customHeight="1" x14ac:dyDescent="0.25">
      <c r="A1176" s="220"/>
      <c r="B1176" s="230"/>
      <c r="C1176" s="223"/>
      <c r="D1176" s="226"/>
      <c r="E1176" s="228"/>
      <c r="F1176" s="49" t="s">
        <v>39</v>
      </c>
      <c r="G1176" s="44"/>
      <c r="H1176" s="137"/>
      <c r="I1176" s="50"/>
      <c r="J1176" s="50"/>
      <c r="K1176" s="50"/>
      <c r="L1176" s="50"/>
      <c r="M1176" s="50"/>
      <c r="N1176" s="50"/>
      <c r="O1176" s="50"/>
      <c r="P1176" s="50"/>
      <c r="Q1176" s="50"/>
      <c r="R1176" s="50"/>
      <c r="S1176" s="50"/>
      <c r="T1176" s="50"/>
      <c r="U1176" s="50"/>
      <c r="V1176" s="50"/>
      <c r="W1176" s="50"/>
      <c r="X1176" s="50"/>
      <c r="Y1176" s="50"/>
      <c r="Z1176" s="50"/>
      <c r="AA1176" s="50"/>
      <c r="AB1176" s="50"/>
      <c r="AC1176" s="50"/>
      <c r="AD1176" s="50"/>
      <c r="AE1176" s="50"/>
      <c r="AF1176" s="50"/>
      <c r="AG1176" s="50"/>
      <c r="AH1176" s="50"/>
      <c r="AI1176" s="50"/>
      <c r="AJ1176" s="138"/>
      <c r="AK1176" s="184"/>
      <c r="AL1176" s="184"/>
      <c r="AM1176" s="184"/>
      <c r="AN1176" s="184"/>
      <c r="AO1176" s="184"/>
      <c r="AP1176" s="184"/>
      <c r="AQ1176" s="184"/>
      <c r="AR1176" s="184"/>
      <c r="AS1176" s="184"/>
      <c r="AT1176" s="184"/>
      <c r="AU1176" s="184"/>
      <c r="AV1176" s="184"/>
      <c r="AW1176" s="184"/>
      <c r="AX1176" s="184"/>
      <c r="AY1176" s="184"/>
      <c r="AZ1176" s="184"/>
      <c r="BA1176" s="184"/>
      <c r="BB1176" s="184"/>
      <c r="BC1176" s="184"/>
      <c r="BD1176" s="184"/>
      <c r="BE1176" s="184"/>
      <c r="BF1176" s="184"/>
      <c r="BG1176" s="184"/>
      <c r="BH1176" s="184"/>
      <c r="BI1176" s="184"/>
      <c r="BJ1176" s="184"/>
      <c r="BK1176" s="184"/>
      <c r="BL1176" s="184"/>
      <c r="BM1176" s="184"/>
      <c r="BN1176" s="184"/>
      <c r="BO1176" s="184"/>
      <c r="BP1176" s="184"/>
      <c r="BQ1176" s="184"/>
      <c r="BR1176" s="184"/>
      <c r="BS1176" s="184"/>
      <c r="BT1176" s="184"/>
      <c r="BU1176" s="184"/>
      <c r="BV1176" s="184"/>
      <c r="BW1176" s="184"/>
      <c r="BX1176" s="184"/>
      <c r="BY1176" s="184"/>
      <c r="BZ1176" s="184"/>
      <c r="CA1176" s="184"/>
      <c r="CB1176" s="184"/>
      <c r="CC1176" s="184"/>
      <c r="CD1176" s="184"/>
      <c r="CE1176" s="184"/>
      <c r="CF1176" s="184"/>
      <c r="CG1176" s="184"/>
      <c r="CH1176" s="184"/>
      <c r="CI1176" s="184"/>
      <c r="CJ1176" s="184"/>
      <c r="CK1176" s="184"/>
      <c r="CL1176" s="184"/>
      <c r="CM1176" s="184"/>
      <c r="CN1176" s="184"/>
      <c r="CO1176" s="184"/>
      <c r="CP1176" s="184"/>
      <c r="CQ1176" s="184"/>
      <c r="CR1176" s="184"/>
      <c r="CS1176" s="184"/>
      <c r="CT1176" s="184"/>
      <c r="CU1176" s="184"/>
      <c r="CV1176" s="193"/>
      <c r="CW1176" s="21"/>
      <c r="CX1176" s="196"/>
    </row>
    <row r="1177" spans="1:102" ht="15" customHeight="1" x14ac:dyDescent="0.25">
      <c r="A1177" s="220"/>
      <c r="B1177" s="230"/>
      <c r="C1177" s="223"/>
      <c r="D1177" s="226"/>
      <c r="E1177" s="228"/>
      <c r="F1177" s="49" t="s">
        <v>40</v>
      </c>
      <c r="G1177" s="44"/>
      <c r="H1177" s="137"/>
      <c r="I1177" s="50"/>
      <c r="J1177" s="50"/>
      <c r="K1177" s="50"/>
      <c r="L1177" s="50"/>
      <c r="M1177" s="50"/>
      <c r="N1177" s="50"/>
      <c r="O1177" s="50"/>
      <c r="P1177" s="50"/>
      <c r="Q1177" s="50"/>
      <c r="R1177" s="50"/>
      <c r="S1177" s="50"/>
      <c r="T1177" s="50"/>
      <c r="U1177" s="50"/>
      <c r="V1177" s="50"/>
      <c r="W1177" s="50"/>
      <c r="X1177" s="50"/>
      <c r="Y1177" s="50"/>
      <c r="Z1177" s="50"/>
      <c r="AA1177" s="50"/>
      <c r="AB1177" s="50"/>
      <c r="AC1177" s="50"/>
      <c r="AD1177" s="50"/>
      <c r="AE1177" s="50"/>
      <c r="AF1177" s="50"/>
      <c r="AG1177" s="50"/>
      <c r="AH1177" s="50"/>
      <c r="AI1177" s="50"/>
      <c r="AJ1177" s="138"/>
      <c r="AK1177" s="184"/>
      <c r="AL1177" s="184"/>
      <c r="AM1177" s="184"/>
      <c r="AN1177" s="184"/>
      <c r="AO1177" s="184"/>
      <c r="AP1177" s="184"/>
      <c r="AQ1177" s="184"/>
      <c r="AR1177" s="184"/>
      <c r="AS1177" s="184"/>
      <c r="AT1177" s="184"/>
      <c r="AU1177" s="184"/>
      <c r="AV1177" s="184"/>
      <c r="AW1177" s="184"/>
      <c r="AX1177" s="184"/>
      <c r="AY1177" s="184"/>
      <c r="AZ1177" s="184"/>
      <c r="BA1177" s="184"/>
      <c r="BB1177" s="184"/>
      <c r="BC1177" s="184"/>
      <c r="BD1177" s="184"/>
      <c r="BE1177" s="184"/>
      <c r="BF1177" s="184"/>
      <c r="BG1177" s="184"/>
      <c r="BH1177" s="184"/>
      <c r="BI1177" s="184"/>
      <c r="BJ1177" s="184"/>
      <c r="BK1177" s="184"/>
      <c r="BL1177" s="184"/>
      <c r="BM1177" s="184"/>
      <c r="BN1177" s="184"/>
      <c r="BO1177" s="184"/>
      <c r="BP1177" s="184"/>
      <c r="BQ1177" s="184"/>
      <c r="BR1177" s="184"/>
      <c r="BS1177" s="184"/>
      <c r="BT1177" s="184"/>
      <c r="BU1177" s="184"/>
      <c r="BV1177" s="184"/>
      <c r="BW1177" s="184"/>
      <c r="BX1177" s="184"/>
      <c r="BY1177" s="184"/>
      <c r="BZ1177" s="184"/>
      <c r="CA1177" s="184"/>
      <c r="CB1177" s="184"/>
      <c r="CC1177" s="184"/>
      <c r="CD1177" s="184"/>
      <c r="CE1177" s="184"/>
      <c r="CF1177" s="184"/>
      <c r="CG1177" s="184"/>
      <c r="CH1177" s="184"/>
      <c r="CI1177" s="184"/>
      <c r="CJ1177" s="184"/>
      <c r="CK1177" s="184"/>
      <c r="CL1177" s="184"/>
      <c r="CM1177" s="184"/>
      <c r="CN1177" s="184"/>
      <c r="CO1177" s="184"/>
      <c r="CP1177" s="184"/>
      <c r="CQ1177" s="184"/>
      <c r="CR1177" s="184"/>
      <c r="CS1177" s="184"/>
      <c r="CT1177" s="184"/>
      <c r="CU1177" s="184"/>
      <c r="CV1177" s="193"/>
      <c r="CW1177" s="21"/>
      <c r="CX1177" s="196"/>
    </row>
    <row r="1178" spans="1:102" ht="15" customHeight="1" x14ac:dyDescent="0.25">
      <c r="A1178" s="220"/>
      <c r="B1178" s="230"/>
      <c r="C1178" s="223"/>
      <c r="D1178" s="226"/>
      <c r="E1178" s="228"/>
      <c r="F1178" s="49" t="s">
        <v>41</v>
      </c>
      <c r="G1178" s="44"/>
      <c r="H1178" s="137"/>
      <c r="I1178" s="50"/>
      <c r="J1178" s="50"/>
      <c r="K1178" s="50"/>
      <c r="L1178" s="50"/>
      <c r="M1178" s="50"/>
      <c r="N1178" s="50"/>
      <c r="O1178" s="50"/>
      <c r="P1178" s="50"/>
      <c r="Q1178" s="50"/>
      <c r="R1178" s="50"/>
      <c r="S1178" s="50"/>
      <c r="T1178" s="50"/>
      <c r="U1178" s="50"/>
      <c r="V1178" s="50"/>
      <c r="W1178" s="50"/>
      <c r="X1178" s="50"/>
      <c r="Y1178" s="50"/>
      <c r="Z1178" s="50"/>
      <c r="AA1178" s="50"/>
      <c r="AB1178" s="50"/>
      <c r="AC1178" s="50"/>
      <c r="AD1178" s="50"/>
      <c r="AE1178" s="50"/>
      <c r="AF1178" s="50"/>
      <c r="AG1178" s="50"/>
      <c r="AH1178" s="50"/>
      <c r="AI1178" s="50"/>
      <c r="AJ1178" s="138"/>
      <c r="AK1178" s="184"/>
      <c r="AL1178" s="184"/>
      <c r="AM1178" s="184"/>
      <c r="AN1178" s="184"/>
      <c r="AO1178" s="184"/>
      <c r="AP1178" s="184"/>
      <c r="AQ1178" s="184"/>
      <c r="AR1178" s="184"/>
      <c r="AS1178" s="184"/>
      <c r="AT1178" s="184"/>
      <c r="AU1178" s="184"/>
      <c r="AV1178" s="184"/>
      <c r="AW1178" s="184"/>
      <c r="AX1178" s="184"/>
      <c r="AY1178" s="184"/>
      <c r="AZ1178" s="184"/>
      <c r="BA1178" s="184"/>
      <c r="BB1178" s="184"/>
      <c r="BC1178" s="184"/>
      <c r="BD1178" s="184"/>
      <c r="BE1178" s="184"/>
      <c r="BF1178" s="184"/>
      <c r="BG1178" s="184"/>
      <c r="BH1178" s="184"/>
      <c r="BI1178" s="184"/>
      <c r="BJ1178" s="184"/>
      <c r="BK1178" s="184"/>
      <c r="BL1178" s="184"/>
      <c r="BM1178" s="184"/>
      <c r="BN1178" s="184"/>
      <c r="BO1178" s="184"/>
      <c r="BP1178" s="184"/>
      <c r="BQ1178" s="184"/>
      <c r="BR1178" s="184"/>
      <c r="BS1178" s="184"/>
      <c r="BT1178" s="184"/>
      <c r="BU1178" s="184"/>
      <c r="BV1178" s="184"/>
      <c r="BW1178" s="184"/>
      <c r="BX1178" s="184"/>
      <c r="BY1178" s="184"/>
      <c r="BZ1178" s="184"/>
      <c r="CA1178" s="184"/>
      <c r="CB1178" s="184"/>
      <c r="CC1178" s="184"/>
      <c r="CD1178" s="184"/>
      <c r="CE1178" s="184"/>
      <c r="CF1178" s="184"/>
      <c r="CG1178" s="184"/>
      <c r="CH1178" s="184"/>
      <c r="CI1178" s="184"/>
      <c r="CJ1178" s="184"/>
      <c r="CK1178" s="184"/>
      <c r="CL1178" s="184"/>
      <c r="CM1178" s="184"/>
      <c r="CN1178" s="184"/>
      <c r="CO1178" s="184"/>
      <c r="CP1178" s="184"/>
      <c r="CQ1178" s="184"/>
      <c r="CR1178" s="184"/>
      <c r="CS1178" s="184"/>
      <c r="CT1178" s="184"/>
      <c r="CU1178" s="184"/>
      <c r="CV1178" s="193"/>
      <c r="CW1178" s="21"/>
      <c r="CX1178" s="196"/>
    </row>
    <row r="1179" spans="1:102" ht="15" customHeight="1" x14ac:dyDescent="0.25">
      <c r="A1179" s="220"/>
      <c r="B1179" s="230"/>
      <c r="C1179" s="223"/>
      <c r="D1179" s="226"/>
      <c r="E1179" s="228"/>
      <c r="F1179" s="77" t="s">
        <v>42</v>
      </c>
      <c r="G1179" s="139" t="str">
        <f t="shared" ref="G1179" si="279">IF(COUNTIF(I1179:CV1182,"&gt;0"),"Yes","No")</f>
        <v>No</v>
      </c>
      <c r="H1179" s="139"/>
      <c r="I1179" s="78"/>
      <c r="J1179" s="78"/>
      <c r="K1179" s="78"/>
      <c r="L1179" s="78"/>
      <c r="M1179" s="78"/>
      <c r="N1179" s="78"/>
      <c r="O1179" s="78"/>
      <c r="P1179" s="78"/>
      <c r="Q1179" s="78"/>
      <c r="R1179" s="78"/>
      <c r="S1179" s="78"/>
      <c r="T1179" s="78"/>
      <c r="U1179" s="78"/>
      <c r="V1179" s="78"/>
      <c r="W1179" s="78"/>
      <c r="X1179" s="78"/>
      <c r="Y1179" s="78"/>
      <c r="Z1179" s="78"/>
      <c r="AA1179" s="78"/>
      <c r="AB1179" s="78"/>
      <c r="AC1179" s="78"/>
      <c r="AD1179" s="78"/>
      <c r="AE1179" s="78"/>
      <c r="AF1179" s="78"/>
      <c r="AG1179" s="78"/>
      <c r="AH1179" s="78"/>
      <c r="AI1179" s="78"/>
      <c r="AJ1179" s="140"/>
      <c r="AK1179" s="185"/>
      <c r="AL1179" s="185"/>
      <c r="AM1179" s="185"/>
      <c r="AN1179" s="185"/>
      <c r="AO1179" s="185"/>
      <c r="AP1179" s="185"/>
      <c r="AQ1179" s="185"/>
      <c r="AR1179" s="185"/>
      <c r="AS1179" s="185"/>
      <c r="AT1179" s="185"/>
      <c r="AU1179" s="185"/>
      <c r="AV1179" s="185"/>
      <c r="AW1179" s="185"/>
      <c r="AX1179" s="185"/>
      <c r="AY1179" s="185"/>
      <c r="AZ1179" s="185"/>
      <c r="BA1179" s="185"/>
      <c r="BB1179" s="185"/>
      <c r="BC1179" s="185"/>
      <c r="BD1179" s="185"/>
      <c r="BE1179" s="185"/>
      <c r="BF1179" s="185"/>
      <c r="BG1179" s="185"/>
      <c r="BH1179" s="185"/>
      <c r="BI1179" s="185"/>
      <c r="BJ1179" s="185"/>
      <c r="BK1179" s="185"/>
      <c r="BL1179" s="185"/>
      <c r="BM1179" s="185"/>
      <c r="BN1179" s="185"/>
      <c r="BO1179" s="185"/>
      <c r="BP1179" s="185"/>
      <c r="BQ1179" s="185"/>
      <c r="BR1179" s="185"/>
      <c r="BS1179" s="185"/>
      <c r="BT1179" s="185"/>
      <c r="BU1179" s="185"/>
      <c r="BV1179" s="185"/>
      <c r="BW1179" s="185"/>
      <c r="BX1179" s="185"/>
      <c r="BY1179" s="185"/>
      <c r="BZ1179" s="185"/>
      <c r="CA1179" s="185"/>
      <c r="CB1179" s="185"/>
      <c r="CC1179" s="185"/>
      <c r="CD1179" s="185"/>
      <c r="CE1179" s="185"/>
      <c r="CF1179" s="185"/>
      <c r="CG1179" s="185"/>
      <c r="CH1179" s="185"/>
      <c r="CI1179" s="185"/>
      <c r="CJ1179" s="185"/>
      <c r="CK1179" s="185"/>
      <c r="CL1179" s="185"/>
      <c r="CM1179" s="185"/>
      <c r="CN1179" s="185"/>
      <c r="CO1179" s="185"/>
      <c r="CP1179" s="185"/>
      <c r="CQ1179" s="185"/>
      <c r="CR1179" s="185"/>
      <c r="CS1179" s="185"/>
      <c r="CT1179" s="185"/>
      <c r="CU1179" s="185"/>
      <c r="CV1179" s="194"/>
      <c r="CW1179" s="21"/>
      <c r="CX1179" s="196"/>
    </row>
    <row r="1180" spans="1:102" ht="15" customHeight="1" x14ac:dyDescent="0.25">
      <c r="A1180" s="220"/>
      <c r="B1180" s="230"/>
      <c r="C1180" s="223"/>
      <c r="D1180" s="226"/>
      <c r="E1180" s="228"/>
      <c r="F1180" s="77" t="s">
        <v>43</v>
      </c>
      <c r="G1180" s="44"/>
      <c r="H1180" s="139"/>
      <c r="I1180" s="78"/>
      <c r="J1180" s="78"/>
      <c r="K1180" s="78"/>
      <c r="L1180" s="78"/>
      <c r="M1180" s="78"/>
      <c r="N1180" s="78"/>
      <c r="O1180" s="78"/>
      <c r="P1180" s="78"/>
      <c r="Q1180" s="78"/>
      <c r="R1180" s="78"/>
      <c r="S1180" s="78"/>
      <c r="T1180" s="78"/>
      <c r="U1180" s="78"/>
      <c r="V1180" s="78"/>
      <c r="W1180" s="78"/>
      <c r="X1180" s="78"/>
      <c r="Y1180" s="78"/>
      <c r="Z1180" s="78"/>
      <c r="AA1180" s="78"/>
      <c r="AB1180" s="78"/>
      <c r="AC1180" s="78"/>
      <c r="AD1180" s="78"/>
      <c r="AE1180" s="78"/>
      <c r="AF1180" s="78"/>
      <c r="AG1180" s="78"/>
      <c r="AH1180" s="78"/>
      <c r="AI1180" s="78"/>
      <c r="AJ1180" s="140"/>
      <c r="AK1180" s="185"/>
      <c r="AL1180" s="185"/>
      <c r="AM1180" s="185"/>
      <c r="AN1180" s="185"/>
      <c r="AO1180" s="185"/>
      <c r="AP1180" s="185"/>
      <c r="AQ1180" s="185"/>
      <c r="AR1180" s="185"/>
      <c r="AS1180" s="185"/>
      <c r="AT1180" s="185"/>
      <c r="AU1180" s="185"/>
      <c r="AV1180" s="185"/>
      <c r="AW1180" s="185"/>
      <c r="AX1180" s="185"/>
      <c r="AY1180" s="185"/>
      <c r="AZ1180" s="185"/>
      <c r="BA1180" s="185"/>
      <c r="BB1180" s="185"/>
      <c r="BC1180" s="185"/>
      <c r="BD1180" s="185"/>
      <c r="BE1180" s="185"/>
      <c r="BF1180" s="185"/>
      <c r="BG1180" s="185"/>
      <c r="BH1180" s="185"/>
      <c r="BI1180" s="185"/>
      <c r="BJ1180" s="185"/>
      <c r="BK1180" s="185"/>
      <c r="BL1180" s="185"/>
      <c r="BM1180" s="185"/>
      <c r="BN1180" s="185"/>
      <c r="BO1180" s="185"/>
      <c r="BP1180" s="185"/>
      <c r="BQ1180" s="185"/>
      <c r="BR1180" s="185"/>
      <c r="BS1180" s="185"/>
      <c r="BT1180" s="185"/>
      <c r="BU1180" s="185"/>
      <c r="BV1180" s="185"/>
      <c r="BW1180" s="185"/>
      <c r="BX1180" s="185"/>
      <c r="BY1180" s="185"/>
      <c r="BZ1180" s="185"/>
      <c r="CA1180" s="185"/>
      <c r="CB1180" s="185"/>
      <c r="CC1180" s="185"/>
      <c r="CD1180" s="185"/>
      <c r="CE1180" s="185"/>
      <c r="CF1180" s="185"/>
      <c r="CG1180" s="185"/>
      <c r="CH1180" s="185"/>
      <c r="CI1180" s="185"/>
      <c r="CJ1180" s="185"/>
      <c r="CK1180" s="185"/>
      <c r="CL1180" s="185"/>
      <c r="CM1180" s="185"/>
      <c r="CN1180" s="185"/>
      <c r="CO1180" s="185"/>
      <c r="CP1180" s="185"/>
      <c r="CQ1180" s="185"/>
      <c r="CR1180" s="185"/>
      <c r="CS1180" s="185"/>
      <c r="CT1180" s="185"/>
      <c r="CU1180" s="185"/>
      <c r="CV1180" s="194"/>
      <c r="CW1180" s="21"/>
      <c r="CX1180" s="196"/>
    </row>
    <row r="1181" spans="1:102" ht="15" customHeight="1" x14ac:dyDescent="0.25">
      <c r="A1181" s="220"/>
      <c r="B1181" s="230"/>
      <c r="C1181" s="223"/>
      <c r="D1181" s="226"/>
      <c r="E1181" s="228"/>
      <c r="F1181" s="77" t="s">
        <v>44</v>
      </c>
      <c r="G1181" s="44"/>
      <c r="H1181" s="139"/>
      <c r="I1181" s="78"/>
      <c r="J1181" s="78"/>
      <c r="K1181" s="78"/>
      <c r="L1181" s="78"/>
      <c r="M1181" s="78"/>
      <c r="N1181" s="78"/>
      <c r="O1181" s="78"/>
      <c r="P1181" s="78"/>
      <c r="Q1181" s="78"/>
      <c r="R1181" s="78"/>
      <c r="S1181" s="78"/>
      <c r="T1181" s="78"/>
      <c r="U1181" s="78"/>
      <c r="V1181" s="78"/>
      <c r="W1181" s="78"/>
      <c r="X1181" s="78"/>
      <c r="Y1181" s="78"/>
      <c r="Z1181" s="78"/>
      <c r="AA1181" s="78"/>
      <c r="AB1181" s="78"/>
      <c r="AC1181" s="78"/>
      <c r="AD1181" s="78"/>
      <c r="AE1181" s="78"/>
      <c r="AF1181" s="78"/>
      <c r="AG1181" s="78"/>
      <c r="AH1181" s="78"/>
      <c r="AI1181" s="78"/>
      <c r="AJ1181" s="140"/>
      <c r="AK1181" s="185"/>
      <c r="AL1181" s="185"/>
      <c r="AM1181" s="185"/>
      <c r="AN1181" s="185"/>
      <c r="AO1181" s="185"/>
      <c r="AP1181" s="185"/>
      <c r="AQ1181" s="185"/>
      <c r="AR1181" s="185"/>
      <c r="AS1181" s="185"/>
      <c r="AT1181" s="185"/>
      <c r="AU1181" s="185"/>
      <c r="AV1181" s="185"/>
      <c r="AW1181" s="185"/>
      <c r="AX1181" s="185"/>
      <c r="AY1181" s="185"/>
      <c r="AZ1181" s="185"/>
      <c r="BA1181" s="185"/>
      <c r="BB1181" s="185"/>
      <c r="BC1181" s="185"/>
      <c r="BD1181" s="185"/>
      <c r="BE1181" s="185"/>
      <c r="BF1181" s="185"/>
      <c r="BG1181" s="185"/>
      <c r="BH1181" s="185"/>
      <c r="BI1181" s="185"/>
      <c r="BJ1181" s="185"/>
      <c r="BK1181" s="185"/>
      <c r="BL1181" s="185"/>
      <c r="BM1181" s="185"/>
      <c r="BN1181" s="185"/>
      <c r="BO1181" s="185"/>
      <c r="BP1181" s="185"/>
      <c r="BQ1181" s="185"/>
      <c r="BR1181" s="185"/>
      <c r="BS1181" s="185"/>
      <c r="BT1181" s="185"/>
      <c r="BU1181" s="185"/>
      <c r="BV1181" s="185"/>
      <c r="BW1181" s="185"/>
      <c r="BX1181" s="185"/>
      <c r="BY1181" s="185"/>
      <c r="BZ1181" s="185"/>
      <c r="CA1181" s="185"/>
      <c r="CB1181" s="185"/>
      <c r="CC1181" s="185"/>
      <c r="CD1181" s="185"/>
      <c r="CE1181" s="185"/>
      <c r="CF1181" s="185"/>
      <c r="CG1181" s="185"/>
      <c r="CH1181" s="185"/>
      <c r="CI1181" s="185"/>
      <c r="CJ1181" s="185"/>
      <c r="CK1181" s="185"/>
      <c r="CL1181" s="185"/>
      <c r="CM1181" s="185"/>
      <c r="CN1181" s="185"/>
      <c r="CO1181" s="185"/>
      <c r="CP1181" s="185"/>
      <c r="CQ1181" s="185"/>
      <c r="CR1181" s="185"/>
      <c r="CS1181" s="185"/>
      <c r="CT1181" s="185"/>
      <c r="CU1181" s="185"/>
      <c r="CV1181" s="194"/>
      <c r="CW1181" s="21"/>
      <c r="CX1181" s="196"/>
    </row>
    <row r="1182" spans="1:102" ht="15" customHeight="1" thickBot="1" x14ac:dyDescent="0.3">
      <c r="A1182" s="221"/>
      <c r="B1182" s="231"/>
      <c r="C1182" s="224"/>
      <c r="D1182" s="227"/>
      <c r="E1182" s="228"/>
      <c r="F1182" s="79" t="s">
        <v>45</v>
      </c>
      <c r="G1182" s="44"/>
      <c r="H1182" s="141"/>
      <c r="I1182" s="80"/>
      <c r="J1182" s="80"/>
      <c r="K1182" s="80"/>
      <c r="L1182" s="80"/>
      <c r="M1182" s="80"/>
      <c r="N1182" s="80"/>
      <c r="O1182" s="80"/>
      <c r="P1182" s="80"/>
      <c r="Q1182" s="80"/>
      <c r="R1182" s="80"/>
      <c r="S1182" s="80"/>
      <c r="T1182" s="80"/>
      <c r="U1182" s="80"/>
      <c r="V1182" s="80"/>
      <c r="W1182" s="80"/>
      <c r="X1182" s="80"/>
      <c r="Y1182" s="80"/>
      <c r="Z1182" s="80"/>
      <c r="AA1182" s="80"/>
      <c r="AB1182" s="80"/>
      <c r="AC1182" s="80"/>
      <c r="AD1182" s="80"/>
      <c r="AE1182" s="80"/>
      <c r="AF1182" s="80"/>
      <c r="AG1182" s="80"/>
      <c r="AH1182" s="80"/>
      <c r="AI1182" s="80"/>
      <c r="AJ1182" s="142"/>
      <c r="AK1182" s="186"/>
      <c r="AL1182" s="186"/>
      <c r="AM1182" s="186"/>
      <c r="AN1182" s="186"/>
      <c r="AO1182" s="186"/>
      <c r="AP1182" s="186"/>
      <c r="AQ1182" s="186"/>
      <c r="AR1182" s="186"/>
      <c r="AS1182" s="186"/>
      <c r="AT1182" s="186"/>
      <c r="AU1182" s="186"/>
      <c r="AV1182" s="186"/>
      <c r="AW1182" s="186"/>
      <c r="AX1182" s="186"/>
      <c r="AY1182" s="186"/>
      <c r="AZ1182" s="186"/>
      <c r="BA1182" s="186"/>
      <c r="BB1182" s="186"/>
      <c r="BC1182" s="186"/>
      <c r="BD1182" s="186"/>
      <c r="BE1182" s="186"/>
      <c r="BF1182" s="186"/>
      <c r="BG1182" s="186"/>
      <c r="BH1182" s="186"/>
      <c r="BI1182" s="186"/>
      <c r="BJ1182" s="186"/>
      <c r="BK1182" s="186"/>
      <c r="BL1182" s="186"/>
      <c r="BM1182" s="186"/>
      <c r="BN1182" s="186"/>
      <c r="BO1182" s="186"/>
      <c r="BP1182" s="186"/>
      <c r="BQ1182" s="186"/>
      <c r="BR1182" s="186"/>
      <c r="BS1182" s="186"/>
      <c r="BT1182" s="186"/>
      <c r="BU1182" s="186"/>
      <c r="BV1182" s="186"/>
      <c r="BW1182" s="186"/>
      <c r="BX1182" s="186"/>
      <c r="BY1182" s="186"/>
      <c r="BZ1182" s="186"/>
      <c r="CA1182" s="186"/>
      <c r="CB1182" s="186"/>
      <c r="CC1182" s="186"/>
      <c r="CD1182" s="186"/>
      <c r="CE1182" s="186"/>
      <c r="CF1182" s="186"/>
      <c r="CG1182" s="186"/>
      <c r="CH1182" s="186"/>
      <c r="CI1182" s="186"/>
      <c r="CJ1182" s="186"/>
      <c r="CK1182" s="186"/>
      <c r="CL1182" s="186"/>
      <c r="CM1182" s="186"/>
      <c r="CN1182" s="186"/>
      <c r="CO1182" s="186"/>
      <c r="CP1182" s="186"/>
      <c r="CQ1182" s="186"/>
      <c r="CR1182" s="186"/>
      <c r="CS1182" s="186"/>
      <c r="CT1182" s="186"/>
      <c r="CU1182" s="186"/>
      <c r="CV1182" s="195"/>
      <c r="CW1182" s="21"/>
      <c r="CX1182" s="196"/>
    </row>
    <row r="1183" spans="1:102" ht="15" customHeight="1" thickBot="1" x14ac:dyDescent="0.3">
      <c r="A1183" s="219"/>
      <c r="B1183" s="158" t="s">
        <v>15</v>
      </c>
      <c r="C1183" s="222"/>
      <c r="D1183" s="225"/>
      <c r="E1183" s="228"/>
      <c r="F1183" s="51" t="s">
        <v>16</v>
      </c>
      <c r="G1183" s="22" t="str">
        <f t="shared" ref="G1183" si="280">IF(COUNTIF(I1183:CV1186,"&gt;0"),"Yes","No")</f>
        <v>No</v>
      </c>
      <c r="H1183" s="126"/>
      <c r="I1183" s="113"/>
      <c r="J1183" s="112"/>
      <c r="K1183" s="112"/>
      <c r="L1183" s="112"/>
      <c r="M1183" s="112"/>
      <c r="N1183" s="113"/>
      <c r="O1183" s="113"/>
      <c r="P1183" s="113"/>
      <c r="Q1183" s="113"/>
      <c r="R1183" s="113"/>
      <c r="S1183" s="113"/>
      <c r="T1183" s="113"/>
      <c r="U1183" s="113"/>
      <c r="V1183" s="113"/>
      <c r="W1183" s="113"/>
      <c r="X1183" s="113"/>
      <c r="Y1183" s="113"/>
      <c r="Z1183" s="113"/>
      <c r="AA1183" s="113"/>
      <c r="AB1183" s="113"/>
      <c r="AC1183" s="113"/>
      <c r="AD1183" s="113"/>
      <c r="AE1183" s="113"/>
      <c r="AF1183" s="113"/>
      <c r="AG1183" s="113"/>
      <c r="AH1183" s="113"/>
      <c r="AI1183" s="113"/>
      <c r="AJ1183" s="127"/>
      <c r="AK1183" s="178"/>
      <c r="AL1183" s="178"/>
      <c r="AM1183" s="178"/>
      <c r="AN1183" s="178"/>
      <c r="AO1183" s="178"/>
      <c r="AP1183" s="178"/>
      <c r="AQ1183" s="178"/>
      <c r="AR1183" s="178"/>
      <c r="AS1183" s="178"/>
      <c r="AT1183" s="178"/>
      <c r="AU1183" s="178"/>
      <c r="AV1183" s="178"/>
      <c r="AW1183" s="178"/>
      <c r="AX1183" s="178"/>
      <c r="AY1183" s="178"/>
      <c r="AZ1183" s="178"/>
      <c r="BA1183" s="178"/>
      <c r="BB1183" s="178"/>
      <c r="BC1183" s="178"/>
      <c r="BD1183" s="178"/>
      <c r="BE1183" s="178"/>
      <c r="BF1183" s="178"/>
      <c r="BG1183" s="178"/>
      <c r="BH1183" s="178"/>
      <c r="BI1183" s="178"/>
      <c r="BJ1183" s="178"/>
      <c r="BK1183" s="178"/>
      <c r="BL1183" s="178"/>
      <c r="BM1183" s="178"/>
      <c r="BN1183" s="178"/>
      <c r="BO1183" s="178"/>
      <c r="BP1183" s="178"/>
      <c r="BQ1183" s="178"/>
      <c r="BR1183" s="178"/>
      <c r="BS1183" s="178"/>
      <c r="BT1183" s="178"/>
      <c r="BU1183" s="178"/>
      <c r="BV1183" s="178"/>
      <c r="BW1183" s="178"/>
      <c r="BX1183" s="178"/>
      <c r="BY1183" s="178"/>
      <c r="BZ1183" s="178"/>
      <c r="CA1183" s="178"/>
      <c r="CB1183" s="178"/>
      <c r="CC1183" s="178"/>
      <c r="CD1183" s="178"/>
      <c r="CE1183" s="178"/>
      <c r="CF1183" s="178"/>
      <c r="CG1183" s="178"/>
      <c r="CH1183" s="178"/>
      <c r="CI1183" s="178"/>
      <c r="CJ1183" s="178"/>
      <c r="CK1183" s="178"/>
      <c r="CL1183" s="178"/>
      <c r="CM1183" s="178"/>
      <c r="CN1183" s="178"/>
      <c r="CO1183" s="178"/>
      <c r="CP1183" s="178"/>
      <c r="CQ1183" s="178"/>
      <c r="CR1183" s="178"/>
      <c r="CS1183" s="178"/>
      <c r="CT1183" s="178"/>
      <c r="CU1183" s="178"/>
      <c r="CV1183" s="187"/>
      <c r="CW1183" s="21"/>
      <c r="CX1183" s="196"/>
    </row>
    <row r="1184" spans="1:102" ht="15" customHeight="1" thickBot="1" x14ac:dyDescent="0.3">
      <c r="A1184" s="220"/>
      <c r="B1184" s="159"/>
      <c r="C1184" s="223"/>
      <c r="D1184" s="226"/>
      <c r="E1184" s="228"/>
      <c r="F1184" s="29" t="s">
        <v>18</v>
      </c>
      <c r="G1184" s="44"/>
      <c r="H1184" s="126"/>
      <c r="I1184" s="27"/>
      <c r="J1184" s="110"/>
      <c r="K1184" s="110"/>
      <c r="L1184" s="110"/>
      <c r="M1184" s="110"/>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128"/>
      <c r="AK1184" s="179"/>
      <c r="AL1184" s="179"/>
      <c r="AM1184" s="179"/>
      <c r="AN1184" s="179"/>
      <c r="AO1184" s="179"/>
      <c r="AP1184" s="179"/>
      <c r="AQ1184" s="179"/>
      <c r="AR1184" s="179"/>
      <c r="AS1184" s="179"/>
      <c r="AT1184" s="179"/>
      <c r="AU1184" s="179"/>
      <c r="AV1184" s="179"/>
      <c r="AW1184" s="179"/>
      <c r="AX1184" s="179"/>
      <c r="AY1184" s="179"/>
      <c r="AZ1184" s="179"/>
      <c r="BA1184" s="179"/>
      <c r="BB1184" s="179"/>
      <c r="BC1184" s="179"/>
      <c r="BD1184" s="179"/>
      <c r="BE1184" s="179"/>
      <c r="BF1184" s="179"/>
      <c r="BG1184" s="179"/>
      <c r="BH1184" s="179"/>
      <c r="BI1184" s="179"/>
      <c r="BJ1184" s="179"/>
      <c r="BK1184" s="179"/>
      <c r="BL1184" s="179"/>
      <c r="BM1184" s="179"/>
      <c r="BN1184" s="179"/>
      <c r="BO1184" s="179"/>
      <c r="BP1184" s="179"/>
      <c r="BQ1184" s="179"/>
      <c r="BR1184" s="179"/>
      <c r="BS1184" s="179"/>
      <c r="BT1184" s="179"/>
      <c r="BU1184" s="179"/>
      <c r="BV1184" s="179"/>
      <c r="BW1184" s="179"/>
      <c r="BX1184" s="179"/>
      <c r="BY1184" s="179"/>
      <c r="BZ1184" s="179"/>
      <c r="CA1184" s="179"/>
      <c r="CB1184" s="179"/>
      <c r="CC1184" s="179"/>
      <c r="CD1184" s="179"/>
      <c r="CE1184" s="179"/>
      <c r="CF1184" s="179"/>
      <c r="CG1184" s="179"/>
      <c r="CH1184" s="179"/>
      <c r="CI1184" s="179"/>
      <c r="CJ1184" s="179"/>
      <c r="CK1184" s="179"/>
      <c r="CL1184" s="179"/>
      <c r="CM1184" s="179"/>
      <c r="CN1184" s="179"/>
      <c r="CO1184" s="179"/>
      <c r="CP1184" s="179"/>
      <c r="CQ1184" s="179"/>
      <c r="CR1184" s="179"/>
      <c r="CS1184" s="179"/>
      <c r="CT1184" s="179"/>
      <c r="CU1184" s="179"/>
      <c r="CV1184" s="188"/>
      <c r="CW1184" s="21"/>
      <c r="CX1184" s="196"/>
    </row>
    <row r="1185" spans="1:102" ht="15" customHeight="1" thickBot="1" x14ac:dyDescent="0.3">
      <c r="A1185" s="220"/>
      <c r="B1185" s="158" t="s">
        <v>19</v>
      </c>
      <c r="C1185" s="223"/>
      <c r="D1185" s="226"/>
      <c r="E1185" s="228"/>
      <c r="F1185" s="29" t="s">
        <v>20</v>
      </c>
      <c r="G1185" s="44"/>
      <c r="H1185" s="126"/>
      <c r="I1185" s="27"/>
      <c r="J1185" s="110"/>
      <c r="K1185" s="110"/>
      <c r="L1185" s="110"/>
      <c r="M1185" s="110"/>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128"/>
      <c r="AK1185" s="179"/>
      <c r="AL1185" s="179"/>
      <c r="AM1185" s="179"/>
      <c r="AN1185" s="179"/>
      <c r="AO1185" s="179"/>
      <c r="AP1185" s="179"/>
      <c r="AQ1185" s="179"/>
      <c r="AR1185" s="179"/>
      <c r="AS1185" s="179"/>
      <c r="AT1185" s="179"/>
      <c r="AU1185" s="179"/>
      <c r="AV1185" s="179"/>
      <c r="AW1185" s="179"/>
      <c r="AX1185" s="179"/>
      <c r="AY1185" s="179"/>
      <c r="AZ1185" s="179"/>
      <c r="BA1185" s="179"/>
      <c r="BB1185" s="179"/>
      <c r="BC1185" s="179"/>
      <c r="BD1185" s="179"/>
      <c r="BE1185" s="179"/>
      <c r="BF1185" s="179"/>
      <c r="BG1185" s="179"/>
      <c r="BH1185" s="179"/>
      <c r="BI1185" s="179"/>
      <c r="BJ1185" s="179"/>
      <c r="BK1185" s="179"/>
      <c r="BL1185" s="179"/>
      <c r="BM1185" s="179"/>
      <c r="BN1185" s="179"/>
      <c r="BO1185" s="179"/>
      <c r="BP1185" s="179"/>
      <c r="BQ1185" s="179"/>
      <c r="BR1185" s="179"/>
      <c r="BS1185" s="179"/>
      <c r="BT1185" s="179"/>
      <c r="BU1185" s="179"/>
      <c r="BV1185" s="179"/>
      <c r="BW1185" s="179"/>
      <c r="BX1185" s="179"/>
      <c r="BY1185" s="179"/>
      <c r="BZ1185" s="179"/>
      <c r="CA1185" s="179"/>
      <c r="CB1185" s="179"/>
      <c r="CC1185" s="179"/>
      <c r="CD1185" s="179"/>
      <c r="CE1185" s="179"/>
      <c r="CF1185" s="179"/>
      <c r="CG1185" s="179"/>
      <c r="CH1185" s="179"/>
      <c r="CI1185" s="179"/>
      <c r="CJ1185" s="179"/>
      <c r="CK1185" s="179"/>
      <c r="CL1185" s="179"/>
      <c r="CM1185" s="179"/>
      <c r="CN1185" s="179"/>
      <c r="CO1185" s="179"/>
      <c r="CP1185" s="179"/>
      <c r="CQ1185" s="179"/>
      <c r="CR1185" s="179"/>
      <c r="CS1185" s="179"/>
      <c r="CT1185" s="179"/>
      <c r="CU1185" s="179"/>
      <c r="CV1185" s="188"/>
      <c r="CW1185" s="21"/>
      <c r="CX1185" s="196"/>
    </row>
    <row r="1186" spans="1:102" ht="15" customHeight="1" thickBot="1" x14ac:dyDescent="0.3">
      <c r="A1186" s="220"/>
      <c r="B1186" s="160"/>
      <c r="C1186" s="223"/>
      <c r="D1186" s="226"/>
      <c r="E1186" s="228"/>
      <c r="F1186" s="29" t="s">
        <v>21</v>
      </c>
      <c r="G1186" s="44"/>
      <c r="H1186" s="126"/>
      <c r="I1186" s="27"/>
      <c r="J1186" s="110"/>
      <c r="K1186" s="110"/>
      <c r="L1186" s="110"/>
      <c r="M1186" s="110"/>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128"/>
      <c r="AK1186" s="179"/>
      <c r="AL1186" s="179"/>
      <c r="AM1186" s="179"/>
      <c r="AN1186" s="179"/>
      <c r="AO1186" s="179"/>
      <c r="AP1186" s="179"/>
      <c r="AQ1186" s="179"/>
      <c r="AR1186" s="179"/>
      <c r="AS1186" s="179"/>
      <c r="AT1186" s="179"/>
      <c r="AU1186" s="179"/>
      <c r="AV1186" s="179"/>
      <c r="AW1186" s="179"/>
      <c r="AX1186" s="179"/>
      <c r="AY1186" s="179"/>
      <c r="AZ1186" s="179"/>
      <c r="BA1186" s="179"/>
      <c r="BB1186" s="179"/>
      <c r="BC1186" s="179"/>
      <c r="BD1186" s="179"/>
      <c r="BE1186" s="179"/>
      <c r="BF1186" s="179"/>
      <c r="BG1186" s="179"/>
      <c r="BH1186" s="179"/>
      <c r="BI1186" s="179"/>
      <c r="BJ1186" s="179"/>
      <c r="BK1186" s="179"/>
      <c r="BL1186" s="179"/>
      <c r="BM1186" s="179"/>
      <c r="BN1186" s="179"/>
      <c r="BO1186" s="179"/>
      <c r="BP1186" s="179"/>
      <c r="BQ1186" s="179"/>
      <c r="BR1186" s="179"/>
      <c r="BS1186" s="179"/>
      <c r="BT1186" s="179"/>
      <c r="BU1186" s="179"/>
      <c r="BV1186" s="179"/>
      <c r="BW1186" s="179"/>
      <c r="BX1186" s="179"/>
      <c r="BY1186" s="179"/>
      <c r="BZ1186" s="179"/>
      <c r="CA1186" s="179"/>
      <c r="CB1186" s="179"/>
      <c r="CC1186" s="179"/>
      <c r="CD1186" s="179"/>
      <c r="CE1186" s="179"/>
      <c r="CF1186" s="179"/>
      <c r="CG1186" s="179"/>
      <c r="CH1186" s="179"/>
      <c r="CI1186" s="179"/>
      <c r="CJ1186" s="179"/>
      <c r="CK1186" s="179"/>
      <c r="CL1186" s="179"/>
      <c r="CM1186" s="179"/>
      <c r="CN1186" s="179"/>
      <c r="CO1186" s="179"/>
      <c r="CP1186" s="179"/>
      <c r="CQ1186" s="179"/>
      <c r="CR1186" s="179"/>
      <c r="CS1186" s="179"/>
      <c r="CT1186" s="179"/>
      <c r="CU1186" s="179"/>
      <c r="CV1186" s="188"/>
      <c r="CW1186" s="21"/>
      <c r="CX1186" s="196"/>
    </row>
    <row r="1187" spans="1:102" ht="15" customHeight="1" x14ac:dyDescent="0.25">
      <c r="A1187" s="220"/>
      <c r="B1187" s="229"/>
      <c r="C1187" s="223"/>
      <c r="D1187" s="226"/>
      <c r="E1187" s="228"/>
      <c r="F1187" s="30" t="s">
        <v>22</v>
      </c>
      <c r="G1187" s="129" t="str">
        <f t="shared" ref="G1187" si="281">IF(COUNTIF(I1187:CV1190,"&gt;0"),"Yes","No")</f>
        <v>No</v>
      </c>
      <c r="H1187" s="129"/>
      <c r="I1187" s="28"/>
      <c r="J1187" s="111"/>
      <c r="K1187" s="111"/>
      <c r="L1187" s="111"/>
      <c r="M1187" s="111"/>
      <c r="N1187" s="28"/>
      <c r="O1187" s="28"/>
      <c r="P1187" s="28"/>
      <c r="Q1187" s="28"/>
      <c r="R1187" s="28"/>
      <c r="S1187" s="28"/>
      <c r="T1187" s="28"/>
      <c r="U1187" s="28"/>
      <c r="V1187" s="28"/>
      <c r="W1187" s="28"/>
      <c r="X1187" s="28"/>
      <c r="Y1187" s="28"/>
      <c r="Z1187" s="28"/>
      <c r="AA1187" s="28"/>
      <c r="AB1187" s="28"/>
      <c r="AC1187" s="28"/>
      <c r="AD1187" s="28"/>
      <c r="AE1187" s="28"/>
      <c r="AF1187" s="28"/>
      <c r="AG1187" s="28"/>
      <c r="AH1187" s="28"/>
      <c r="AI1187" s="28"/>
      <c r="AJ1187" s="130"/>
      <c r="AK1187" s="180"/>
      <c r="AL1187" s="180"/>
      <c r="AM1187" s="180"/>
      <c r="AN1187" s="180"/>
      <c r="AO1187" s="180"/>
      <c r="AP1187" s="180"/>
      <c r="AQ1187" s="180"/>
      <c r="AR1187" s="180"/>
      <c r="AS1187" s="180"/>
      <c r="AT1187" s="180"/>
      <c r="AU1187" s="180"/>
      <c r="AV1187" s="180"/>
      <c r="AW1187" s="180"/>
      <c r="AX1187" s="180"/>
      <c r="AY1187" s="180"/>
      <c r="AZ1187" s="180"/>
      <c r="BA1187" s="180"/>
      <c r="BB1187" s="180"/>
      <c r="BC1187" s="180"/>
      <c r="BD1187" s="180"/>
      <c r="BE1187" s="180"/>
      <c r="BF1187" s="180"/>
      <c r="BG1187" s="180"/>
      <c r="BH1187" s="180"/>
      <c r="BI1187" s="180"/>
      <c r="BJ1187" s="180"/>
      <c r="BK1187" s="180"/>
      <c r="BL1187" s="180"/>
      <c r="BM1187" s="180"/>
      <c r="BN1187" s="180"/>
      <c r="BO1187" s="180"/>
      <c r="BP1187" s="180"/>
      <c r="BQ1187" s="180"/>
      <c r="BR1187" s="180"/>
      <c r="BS1187" s="180"/>
      <c r="BT1187" s="180"/>
      <c r="BU1187" s="180"/>
      <c r="BV1187" s="180"/>
      <c r="BW1187" s="180"/>
      <c r="BX1187" s="180"/>
      <c r="BY1187" s="180"/>
      <c r="BZ1187" s="180"/>
      <c r="CA1187" s="180"/>
      <c r="CB1187" s="180"/>
      <c r="CC1187" s="180"/>
      <c r="CD1187" s="180"/>
      <c r="CE1187" s="180"/>
      <c r="CF1187" s="180"/>
      <c r="CG1187" s="180"/>
      <c r="CH1187" s="180"/>
      <c r="CI1187" s="180"/>
      <c r="CJ1187" s="180"/>
      <c r="CK1187" s="180"/>
      <c r="CL1187" s="180"/>
      <c r="CM1187" s="180"/>
      <c r="CN1187" s="180"/>
      <c r="CO1187" s="180"/>
      <c r="CP1187" s="180"/>
      <c r="CQ1187" s="180"/>
      <c r="CR1187" s="180"/>
      <c r="CS1187" s="180"/>
      <c r="CT1187" s="180"/>
      <c r="CU1187" s="180"/>
      <c r="CV1187" s="189"/>
      <c r="CW1187" s="21"/>
      <c r="CX1187" s="196"/>
    </row>
    <row r="1188" spans="1:102" ht="15" customHeight="1" x14ac:dyDescent="0.25">
      <c r="A1188" s="220"/>
      <c r="B1188" s="230"/>
      <c r="C1188" s="223"/>
      <c r="D1188" s="226"/>
      <c r="E1188" s="228"/>
      <c r="F1188" s="30" t="s">
        <v>23</v>
      </c>
      <c r="G1188" s="44"/>
      <c r="H1188" s="129"/>
      <c r="I1188" s="28"/>
      <c r="J1188" s="111"/>
      <c r="K1188" s="111"/>
      <c r="L1188" s="111"/>
      <c r="M1188" s="111"/>
      <c r="N1188" s="28"/>
      <c r="O1188" s="28"/>
      <c r="P1188" s="28"/>
      <c r="Q1188" s="28"/>
      <c r="R1188" s="28"/>
      <c r="S1188" s="28"/>
      <c r="T1188" s="28"/>
      <c r="U1188" s="28"/>
      <c r="V1188" s="28"/>
      <c r="W1188" s="28"/>
      <c r="X1188" s="28"/>
      <c r="Y1188" s="28"/>
      <c r="Z1188" s="28"/>
      <c r="AA1188" s="28"/>
      <c r="AB1188" s="28"/>
      <c r="AC1188" s="28"/>
      <c r="AD1188" s="28"/>
      <c r="AE1188" s="28"/>
      <c r="AF1188" s="28"/>
      <c r="AG1188" s="28"/>
      <c r="AH1188" s="28"/>
      <c r="AI1188" s="28"/>
      <c r="AJ1188" s="130"/>
      <c r="AK1188" s="180"/>
      <c r="AL1188" s="180"/>
      <c r="AM1188" s="180"/>
      <c r="AN1188" s="180"/>
      <c r="AO1188" s="180"/>
      <c r="AP1188" s="180"/>
      <c r="AQ1188" s="180"/>
      <c r="AR1188" s="180"/>
      <c r="AS1188" s="180"/>
      <c r="AT1188" s="180"/>
      <c r="AU1188" s="180"/>
      <c r="AV1188" s="180"/>
      <c r="AW1188" s="180"/>
      <c r="AX1188" s="180"/>
      <c r="AY1188" s="180"/>
      <c r="AZ1188" s="180"/>
      <c r="BA1188" s="180"/>
      <c r="BB1188" s="180"/>
      <c r="BC1188" s="180"/>
      <c r="BD1188" s="180"/>
      <c r="BE1188" s="180"/>
      <c r="BF1188" s="180"/>
      <c r="BG1188" s="180"/>
      <c r="BH1188" s="180"/>
      <c r="BI1188" s="180"/>
      <c r="BJ1188" s="180"/>
      <c r="BK1188" s="180"/>
      <c r="BL1188" s="180"/>
      <c r="BM1188" s="180"/>
      <c r="BN1188" s="180"/>
      <c r="BO1188" s="180"/>
      <c r="BP1188" s="180"/>
      <c r="BQ1188" s="180"/>
      <c r="BR1188" s="180"/>
      <c r="BS1188" s="180"/>
      <c r="BT1188" s="180"/>
      <c r="BU1188" s="180"/>
      <c r="BV1188" s="180"/>
      <c r="BW1188" s="180"/>
      <c r="BX1188" s="180"/>
      <c r="BY1188" s="180"/>
      <c r="BZ1188" s="180"/>
      <c r="CA1188" s="180"/>
      <c r="CB1188" s="180"/>
      <c r="CC1188" s="180"/>
      <c r="CD1188" s="180"/>
      <c r="CE1188" s="180"/>
      <c r="CF1188" s="180"/>
      <c r="CG1188" s="180"/>
      <c r="CH1188" s="180"/>
      <c r="CI1188" s="180"/>
      <c r="CJ1188" s="180"/>
      <c r="CK1188" s="180"/>
      <c r="CL1188" s="180"/>
      <c r="CM1188" s="180"/>
      <c r="CN1188" s="180"/>
      <c r="CO1188" s="180"/>
      <c r="CP1188" s="180"/>
      <c r="CQ1188" s="180"/>
      <c r="CR1188" s="180"/>
      <c r="CS1188" s="180"/>
      <c r="CT1188" s="180"/>
      <c r="CU1188" s="180"/>
      <c r="CV1188" s="189"/>
      <c r="CW1188" s="21"/>
      <c r="CX1188" s="196"/>
    </row>
    <row r="1189" spans="1:102" ht="15" customHeight="1" x14ac:dyDescent="0.25">
      <c r="A1189" s="220"/>
      <c r="B1189" s="230"/>
      <c r="C1189" s="223"/>
      <c r="D1189" s="226"/>
      <c r="E1189" s="228"/>
      <c r="F1189" s="30" t="s">
        <v>24</v>
      </c>
      <c r="G1189" s="44"/>
      <c r="H1189" s="129"/>
      <c r="I1189" s="28"/>
      <c r="J1189" s="111"/>
      <c r="K1189" s="111"/>
      <c r="L1189" s="111"/>
      <c r="M1189" s="111"/>
      <c r="N1189" s="28"/>
      <c r="O1189" s="28"/>
      <c r="P1189" s="28"/>
      <c r="Q1189" s="28"/>
      <c r="R1189" s="28"/>
      <c r="S1189" s="28"/>
      <c r="T1189" s="28"/>
      <c r="U1189" s="28"/>
      <c r="V1189" s="28"/>
      <c r="W1189" s="28"/>
      <c r="X1189" s="28"/>
      <c r="Y1189" s="28"/>
      <c r="Z1189" s="28"/>
      <c r="AA1189" s="28"/>
      <c r="AB1189" s="28"/>
      <c r="AC1189" s="28"/>
      <c r="AD1189" s="28"/>
      <c r="AE1189" s="28"/>
      <c r="AF1189" s="28"/>
      <c r="AG1189" s="28"/>
      <c r="AH1189" s="28"/>
      <c r="AI1189" s="28"/>
      <c r="AJ1189" s="130"/>
      <c r="AK1189" s="180"/>
      <c r="AL1189" s="180"/>
      <c r="AM1189" s="180"/>
      <c r="AN1189" s="180"/>
      <c r="AO1189" s="180"/>
      <c r="AP1189" s="180"/>
      <c r="AQ1189" s="180"/>
      <c r="AR1189" s="180"/>
      <c r="AS1189" s="180"/>
      <c r="AT1189" s="180"/>
      <c r="AU1189" s="180"/>
      <c r="AV1189" s="180"/>
      <c r="AW1189" s="180"/>
      <c r="AX1189" s="180"/>
      <c r="AY1189" s="180"/>
      <c r="AZ1189" s="180"/>
      <c r="BA1189" s="180"/>
      <c r="BB1189" s="180"/>
      <c r="BC1189" s="180"/>
      <c r="BD1189" s="180"/>
      <c r="BE1189" s="180"/>
      <c r="BF1189" s="180"/>
      <c r="BG1189" s="180"/>
      <c r="BH1189" s="180"/>
      <c r="BI1189" s="180"/>
      <c r="BJ1189" s="180"/>
      <c r="BK1189" s="180"/>
      <c r="BL1189" s="180"/>
      <c r="BM1189" s="180"/>
      <c r="BN1189" s="180"/>
      <c r="BO1189" s="180"/>
      <c r="BP1189" s="180"/>
      <c r="BQ1189" s="180"/>
      <c r="BR1189" s="180"/>
      <c r="BS1189" s="180"/>
      <c r="BT1189" s="180"/>
      <c r="BU1189" s="180"/>
      <c r="BV1189" s="180"/>
      <c r="BW1189" s="180"/>
      <c r="BX1189" s="180"/>
      <c r="BY1189" s="180"/>
      <c r="BZ1189" s="180"/>
      <c r="CA1189" s="180"/>
      <c r="CB1189" s="180"/>
      <c r="CC1189" s="180"/>
      <c r="CD1189" s="180"/>
      <c r="CE1189" s="180"/>
      <c r="CF1189" s="180"/>
      <c r="CG1189" s="180"/>
      <c r="CH1189" s="180"/>
      <c r="CI1189" s="180"/>
      <c r="CJ1189" s="180"/>
      <c r="CK1189" s="180"/>
      <c r="CL1189" s="180"/>
      <c r="CM1189" s="180"/>
      <c r="CN1189" s="180"/>
      <c r="CO1189" s="180"/>
      <c r="CP1189" s="180"/>
      <c r="CQ1189" s="180"/>
      <c r="CR1189" s="180"/>
      <c r="CS1189" s="180"/>
      <c r="CT1189" s="180"/>
      <c r="CU1189" s="180"/>
      <c r="CV1189" s="189"/>
      <c r="CW1189" s="21"/>
      <c r="CX1189" s="196"/>
    </row>
    <row r="1190" spans="1:102" ht="15" customHeight="1" x14ac:dyDescent="0.25">
      <c r="A1190" s="220"/>
      <c r="B1190" s="230"/>
      <c r="C1190" s="223"/>
      <c r="D1190" s="226"/>
      <c r="E1190" s="228"/>
      <c r="F1190" s="30" t="s">
        <v>25</v>
      </c>
      <c r="G1190" s="44"/>
      <c r="H1190" s="129"/>
      <c r="I1190" s="28"/>
      <c r="J1190" s="111"/>
      <c r="K1190" s="111"/>
      <c r="L1190" s="111"/>
      <c r="M1190" s="111"/>
      <c r="N1190" s="28"/>
      <c r="O1190" s="28"/>
      <c r="P1190" s="28"/>
      <c r="Q1190" s="28"/>
      <c r="R1190" s="28"/>
      <c r="S1190" s="28"/>
      <c r="T1190" s="28"/>
      <c r="U1190" s="28"/>
      <c r="V1190" s="28"/>
      <c r="W1190" s="28"/>
      <c r="X1190" s="28"/>
      <c r="Y1190" s="28"/>
      <c r="Z1190" s="28"/>
      <c r="AA1190" s="28"/>
      <c r="AB1190" s="28"/>
      <c r="AC1190" s="28"/>
      <c r="AD1190" s="28"/>
      <c r="AE1190" s="28"/>
      <c r="AF1190" s="28"/>
      <c r="AG1190" s="28"/>
      <c r="AH1190" s="28"/>
      <c r="AI1190" s="28"/>
      <c r="AJ1190" s="130"/>
      <c r="AK1190" s="180"/>
      <c r="AL1190" s="180"/>
      <c r="AM1190" s="180"/>
      <c r="AN1190" s="180"/>
      <c r="AO1190" s="180"/>
      <c r="AP1190" s="180"/>
      <c r="AQ1190" s="180"/>
      <c r="AR1190" s="180"/>
      <c r="AS1190" s="180"/>
      <c r="AT1190" s="180"/>
      <c r="AU1190" s="180"/>
      <c r="AV1190" s="180"/>
      <c r="AW1190" s="180"/>
      <c r="AX1190" s="180"/>
      <c r="AY1190" s="180"/>
      <c r="AZ1190" s="180"/>
      <c r="BA1190" s="180"/>
      <c r="BB1190" s="180"/>
      <c r="BC1190" s="180"/>
      <c r="BD1190" s="180"/>
      <c r="BE1190" s="180"/>
      <c r="BF1190" s="180"/>
      <c r="BG1190" s="180"/>
      <c r="BH1190" s="180"/>
      <c r="BI1190" s="180"/>
      <c r="BJ1190" s="180"/>
      <c r="BK1190" s="180"/>
      <c r="BL1190" s="180"/>
      <c r="BM1190" s="180"/>
      <c r="BN1190" s="180"/>
      <c r="BO1190" s="180"/>
      <c r="BP1190" s="180"/>
      <c r="BQ1190" s="180"/>
      <c r="BR1190" s="180"/>
      <c r="BS1190" s="180"/>
      <c r="BT1190" s="180"/>
      <c r="BU1190" s="180"/>
      <c r="BV1190" s="180"/>
      <c r="BW1190" s="180"/>
      <c r="BX1190" s="180"/>
      <c r="BY1190" s="180"/>
      <c r="BZ1190" s="180"/>
      <c r="CA1190" s="180"/>
      <c r="CB1190" s="180"/>
      <c r="CC1190" s="180"/>
      <c r="CD1190" s="180"/>
      <c r="CE1190" s="180"/>
      <c r="CF1190" s="180"/>
      <c r="CG1190" s="180"/>
      <c r="CH1190" s="180"/>
      <c r="CI1190" s="180"/>
      <c r="CJ1190" s="180"/>
      <c r="CK1190" s="180"/>
      <c r="CL1190" s="180"/>
      <c r="CM1190" s="180"/>
      <c r="CN1190" s="180"/>
      <c r="CO1190" s="180"/>
      <c r="CP1190" s="180"/>
      <c r="CQ1190" s="180"/>
      <c r="CR1190" s="180"/>
      <c r="CS1190" s="180"/>
      <c r="CT1190" s="180"/>
      <c r="CU1190" s="180"/>
      <c r="CV1190" s="189"/>
      <c r="CW1190" s="21"/>
      <c r="CX1190" s="196"/>
    </row>
    <row r="1191" spans="1:102" ht="15" customHeight="1" x14ac:dyDescent="0.25">
      <c r="A1191" s="220"/>
      <c r="B1191" s="230"/>
      <c r="C1191" s="223"/>
      <c r="D1191" s="226"/>
      <c r="E1191" s="228"/>
      <c r="F1191" s="31" t="s">
        <v>26</v>
      </c>
      <c r="G1191" s="129" t="str">
        <f t="shared" ref="G1191" si="282">IF(COUNTIF(I1191:CV1194,"&gt;0"),"Yes","No")</f>
        <v>No</v>
      </c>
      <c r="H1191" s="131"/>
      <c r="I1191" s="109"/>
      <c r="J1191" s="109"/>
      <c r="K1191" s="109"/>
      <c r="L1191" s="109"/>
      <c r="M1191" s="109"/>
      <c r="N1191" s="23"/>
      <c r="O1191" s="23"/>
      <c r="P1191" s="23"/>
      <c r="Q1191" s="23"/>
      <c r="R1191" s="23"/>
      <c r="S1191" s="23"/>
      <c r="T1191" s="23"/>
      <c r="U1191" s="23"/>
      <c r="V1191" s="23"/>
      <c r="W1191" s="23"/>
      <c r="X1191" s="23"/>
      <c r="Y1191" s="23"/>
      <c r="Z1191" s="23"/>
      <c r="AA1191" s="23"/>
      <c r="AB1191" s="23"/>
      <c r="AC1191" s="23"/>
      <c r="AD1191" s="23"/>
      <c r="AE1191" s="23"/>
      <c r="AF1191" s="23"/>
      <c r="AG1191" s="23"/>
      <c r="AH1191" s="23"/>
      <c r="AI1191" s="23"/>
      <c r="AJ1191" s="132"/>
      <c r="AK1191" s="181"/>
      <c r="AL1191" s="181"/>
      <c r="AM1191" s="181"/>
      <c r="AN1191" s="181"/>
      <c r="AO1191" s="181"/>
      <c r="AP1191" s="181"/>
      <c r="AQ1191" s="181"/>
      <c r="AR1191" s="181"/>
      <c r="AS1191" s="181"/>
      <c r="AT1191" s="181"/>
      <c r="AU1191" s="181"/>
      <c r="AV1191" s="181"/>
      <c r="AW1191" s="181"/>
      <c r="AX1191" s="181"/>
      <c r="AY1191" s="181"/>
      <c r="AZ1191" s="181"/>
      <c r="BA1191" s="181"/>
      <c r="BB1191" s="181"/>
      <c r="BC1191" s="181"/>
      <c r="BD1191" s="181"/>
      <c r="BE1191" s="181"/>
      <c r="BF1191" s="181"/>
      <c r="BG1191" s="181"/>
      <c r="BH1191" s="181"/>
      <c r="BI1191" s="181"/>
      <c r="BJ1191" s="181"/>
      <c r="BK1191" s="181"/>
      <c r="BL1191" s="181"/>
      <c r="BM1191" s="181"/>
      <c r="BN1191" s="181"/>
      <c r="BO1191" s="181"/>
      <c r="BP1191" s="181"/>
      <c r="BQ1191" s="181"/>
      <c r="BR1191" s="181"/>
      <c r="BS1191" s="181"/>
      <c r="BT1191" s="181"/>
      <c r="BU1191" s="181"/>
      <c r="BV1191" s="181"/>
      <c r="BW1191" s="181"/>
      <c r="BX1191" s="181"/>
      <c r="BY1191" s="181"/>
      <c r="BZ1191" s="181"/>
      <c r="CA1191" s="181"/>
      <c r="CB1191" s="181"/>
      <c r="CC1191" s="181"/>
      <c r="CD1191" s="181"/>
      <c r="CE1191" s="181"/>
      <c r="CF1191" s="181"/>
      <c r="CG1191" s="181"/>
      <c r="CH1191" s="181"/>
      <c r="CI1191" s="181"/>
      <c r="CJ1191" s="181"/>
      <c r="CK1191" s="181"/>
      <c r="CL1191" s="181"/>
      <c r="CM1191" s="181"/>
      <c r="CN1191" s="181"/>
      <c r="CO1191" s="181"/>
      <c r="CP1191" s="181"/>
      <c r="CQ1191" s="181"/>
      <c r="CR1191" s="181"/>
      <c r="CS1191" s="181"/>
      <c r="CT1191" s="181"/>
      <c r="CU1191" s="181"/>
      <c r="CV1191" s="190"/>
      <c r="CW1191" s="21"/>
      <c r="CX1191" s="196"/>
    </row>
    <row r="1192" spans="1:102" ht="15" customHeight="1" x14ac:dyDescent="0.25">
      <c r="A1192" s="220"/>
      <c r="B1192" s="230"/>
      <c r="C1192" s="223"/>
      <c r="D1192" s="226"/>
      <c r="E1192" s="228"/>
      <c r="F1192" s="31" t="s">
        <v>27</v>
      </c>
      <c r="G1192" s="44"/>
      <c r="H1192" s="131"/>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c r="AI1192" s="23"/>
      <c r="AJ1192" s="132"/>
      <c r="AK1192" s="181"/>
      <c r="AL1192" s="181"/>
      <c r="AM1192" s="181"/>
      <c r="AN1192" s="181"/>
      <c r="AO1192" s="181"/>
      <c r="AP1192" s="181"/>
      <c r="AQ1192" s="181"/>
      <c r="AR1192" s="181"/>
      <c r="AS1192" s="181"/>
      <c r="AT1192" s="181"/>
      <c r="AU1192" s="181"/>
      <c r="AV1192" s="181"/>
      <c r="AW1192" s="181"/>
      <c r="AX1192" s="181"/>
      <c r="AY1192" s="181"/>
      <c r="AZ1192" s="181"/>
      <c r="BA1192" s="181"/>
      <c r="BB1192" s="181"/>
      <c r="BC1192" s="181"/>
      <c r="BD1192" s="181"/>
      <c r="BE1192" s="181"/>
      <c r="BF1192" s="181"/>
      <c r="BG1192" s="181"/>
      <c r="BH1192" s="181"/>
      <c r="BI1192" s="181"/>
      <c r="BJ1192" s="181"/>
      <c r="BK1192" s="181"/>
      <c r="BL1192" s="181"/>
      <c r="BM1192" s="181"/>
      <c r="BN1192" s="181"/>
      <c r="BO1192" s="181"/>
      <c r="BP1192" s="181"/>
      <c r="BQ1192" s="181"/>
      <c r="BR1192" s="181"/>
      <c r="BS1192" s="181"/>
      <c r="BT1192" s="181"/>
      <c r="BU1192" s="181"/>
      <c r="BV1192" s="181"/>
      <c r="BW1192" s="181"/>
      <c r="BX1192" s="181"/>
      <c r="BY1192" s="181"/>
      <c r="BZ1192" s="181"/>
      <c r="CA1192" s="181"/>
      <c r="CB1192" s="181"/>
      <c r="CC1192" s="181"/>
      <c r="CD1192" s="181"/>
      <c r="CE1192" s="181"/>
      <c r="CF1192" s="181"/>
      <c r="CG1192" s="181"/>
      <c r="CH1192" s="181"/>
      <c r="CI1192" s="181"/>
      <c r="CJ1192" s="181"/>
      <c r="CK1192" s="181"/>
      <c r="CL1192" s="181"/>
      <c r="CM1192" s="181"/>
      <c r="CN1192" s="181"/>
      <c r="CO1192" s="181"/>
      <c r="CP1192" s="181"/>
      <c r="CQ1192" s="181"/>
      <c r="CR1192" s="181"/>
      <c r="CS1192" s="181"/>
      <c r="CT1192" s="181"/>
      <c r="CU1192" s="181"/>
      <c r="CV1192" s="190"/>
      <c r="CW1192" s="21"/>
      <c r="CX1192" s="196"/>
    </row>
    <row r="1193" spans="1:102" ht="15" customHeight="1" x14ac:dyDescent="0.25">
      <c r="A1193" s="220"/>
      <c r="B1193" s="230"/>
      <c r="C1193" s="223"/>
      <c r="D1193" s="226"/>
      <c r="E1193" s="228"/>
      <c r="F1193" s="31" t="s">
        <v>28</v>
      </c>
      <c r="G1193" s="44"/>
      <c r="H1193" s="131"/>
      <c r="I1193" s="23"/>
      <c r="J1193" s="23"/>
      <c r="K1193" s="23"/>
      <c r="L1193" s="23"/>
      <c r="M1193" s="23"/>
      <c r="N1193" s="23"/>
      <c r="O1193" s="23"/>
      <c r="P1193" s="23"/>
      <c r="Q1193" s="23"/>
      <c r="R1193" s="23"/>
      <c r="S1193" s="23"/>
      <c r="T1193" s="23"/>
      <c r="U1193" s="23"/>
      <c r="V1193" s="23"/>
      <c r="W1193" s="23"/>
      <c r="X1193" s="23"/>
      <c r="Y1193" s="23"/>
      <c r="Z1193" s="23"/>
      <c r="AA1193" s="23"/>
      <c r="AB1193" s="23"/>
      <c r="AC1193" s="23"/>
      <c r="AD1193" s="23"/>
      <c r="AE1193" s="23"/>
      <c r="AF1193" s="23"/>
      <c r="AG1193" s="23"/>
      <c r="AH1193" s="23"/>
      <c r="AI1193" s="23"/>
      <c r="AJ1193" s="132"/>
      <c r="AK1193" s="181"/>
      <c r="AL1193" s="181"/>
      <c r="AM1193" s="181"/>
      <c r="AN1193" s="181"/>
      <c r="AO1193" s="181"/>
      <c r="AP1193" s="181"/>
      <c r="AQ1193" s="181"/>
      <c r="AR1193" s="181"/>
      <c r="AS1193" s="181"/>
      <c r="AT1193" s="181"/>
      <c r="AU1193" s="181"/>
      <c r="AV1193" s="181"/>
      <c r="AW1193" s="181"/>
      <c r="AX1193" s="181"/>
      <c r="AY1193" s="181"/>
      <c r="AZ1193" s="181"/>
      <c r="BA1193" s="181"/>
      <c r="BB1193" s="181"/>
      <c r="BC1193" s="181"/>
      <c r="BD1193" s="181"/>
      <c r="BE1193" s="181"/>
      <c r="BF1193" s="181"/>
      <c r="BG1193" s="181"/>
      <c r="BH1193" s="181"/>
      <c r="BI1193" s="181"/>
      <c r="BJ1193" s="181"/>
      <c r="BK1193" s="181"/>
      <c r="BL1193" s="181"/>
      <c r="BM1193" s="181"/>
      <c r="BN1193" s="181"/>
      <c r="BO1193" s="181"/>
      <c r="BP1193" s="181"/>
      <c r="BQ1193" s="181"/>
      <c r="BR1193" s="181"/>
      <c r="BS1193" s="181"/>
      <c r="BT1193" s="181"/>
      <c r="BU1193" s="181"/>
      <c r="BV1193" s="181"/>
      <c r="BW1193" s="181"/>
      <c r="BX1193" s="181"/>
      <c r="BY1193" s="181"/>
      <c r="BZ1193" s="181"/>
      <c r="CA1193" s="181"/>
      <c r="CB1193" s="181"/>
      <c r="CC1193" s="181"/>
      <c r="CD1193" s="181"/>
      <c r="CE1193" s="181"/>
      <c r="CF1193" s="181"/>
      <c r="CG1193" s="181"/>
      <c r="CH1193" s="181"/>
      <c r="CI1193" s="181"/>
      <c r="CJ1193" s="181"/>
      <c r="CK1193" s="181"/>
      <c r="CL1193" s="181"/>
      <c r="CM1193" s="181"/>
      <c r="CN1193" s="181"/>
      <c r="CO1193" s="181"/>
      <c r="CP1193" s="181"/>
      <c r="CQ1193" s="181"/>
      <c r="CR1193" s="181"/>
      <c r="CS1193" s="181"/>
      <c r="CT1193" s="181"/>
      <c r="CU1193" s="181"/>
      <c r="CV1193" s="190"/>
      <c r="CW1193" s="21"/>
      <c r="CX1193" s="196"/>
    </row>
    <row r="1194" spans="1:102" ht="15" customHeight="1" x14ac:dyDescent="0.25">
      <c r="A1194" s="220"/>
      <c r="B1194" s="230"/>
      <c r="C1194" s="223"/>
      <c r="D1194" s="226"/>
      <c r="E1194" s="228"/>
      <c r="F1194" s="31" t="s">
        <v>29</v>
      </c>
      <c r="G1194" s="44"/>
      <c r="H1194" s="131"/>
      <c r="I1194" s="23"/>
      <c r="J1194" s="23"/>
      <c r="K1194" s="23"/>
      <c r="L1194" s="23"/>
      <c r="M1194" s="23"/>
      <c r="N1194" s="23"/>
      <c r="O1194" s="23"/>
      <c r="P1194" s="23"/>
      <c r="Q1194" s="23"/>
      <c r="R1194" s="23"/>
      <c r="S1194" s="23"/>
      <c r="T1194" s="23"/>
      <c r="U1194" s="23"/>
      <c r="V1194" s="23"/>
      <c r="W1194" s="23"/>
      <c r="X1194" s="23"/>
      <c r="Y1194" s="23"/>
      <c r="Z1194" s="23"/>
      <c r="AA1194" s="23"/>
      <c r="AB1194" s="23"/>
      <c r="AC1194" s="23"/>
      <c r="AD1194" s="23"/>
      <c r="AE1194" s="23"/>
      <c r="AF1194" s="23"/>
      <c r="AG1194" s="23"/>
      <c r="AH1194" s="23"/>
      <c r="AI1194" s="23"/>
      <c r="AJ1194" s="132"/>
      <c r="AK1194" s="181"/>
      <c r="AL1194" s="181"/>
      <c r="AM1194" s="181"/>
      <c r="AN1194" s="181"/>
      <c r="AO1194" s="181"/>
      <c r="AP1194" s="181"/>
      <c r="AQ1194" s="181"/>
      <c r="AR1194" s="181"/>
      <c r="AS1194" s="181"/>
      <c r="AT1194" s="181"/>
      <c r="AU1194" s="181"/>
      <c r="AV1194" s="181"/>
      <c r="AW1194" s="181"/>
      <c r="AX1194" s="181"/>
      <c r="AY1194" s="181"/>
      <c r="AZ1194" s="181"/>
      <c r="BA1194" s="181"/>
      <c r="BB1194" s="181"/>
      <c r="BC1194" s="181"/>
      <c r="BD1194" s="181"/>
      <c r="BE1194" s="181"/>
      <c r="BF1194" s="181"/>
      <c r="BG1194" s="181"/>
      <c r="BH1194" s="181"/>
      <c r="BI1194" s="181"/>
      <c r="BJ1194" s="181"/>
      <c r="BK1194" s="181"/>
      <c r="BL1194" s="181"/>
      <c r="BM1194" s="181"/>
      <c r="BN1194" s="181"/>
      <c r="BO1194" s="181"/>
      <c r="BP1194" s="181"/>
      <c r="BQ1194" s="181"/>
      <c r="BR1194" s="181"/>
      <c r="BS1194" s="181"/>
      <c r="BT1194" s="181"/>
      <c r="BU1194" s="181"/>
      <c r="BV1194" s="181"/>
      <c r="BW1194" s="181"/>
      <c r="BX1194" s="181"/>
      <c r="BY1194" s="181"/>
      <c r="BZ1194" s="181"/>
      <c r="CA1194" s="181"/>
      <c r="CB1194" s="181"/>
      <c r="CC1194" s="181"/>
      <c r="CD1194" s="181"/>
      <c r="CE1194" s="181"/>
      <c r="CF1194" s="181"/>
      <c r="CG1194" s="181"/>
      <c r="CH1194" s="181"/>
      <c r="CI1194" s="181"/>
      <c r="CJ1194" s="181"/>
      <c r="CK1194" s="181"/>
      <c r="CL1194" s="181"/>
      <c r="CM1194" s="181"/>
      <c r="CN1194" s="181"/>
      <c r="CO1194" s="181"/>
      <c r="CP1194" s="181"/>
      <c r="CQ1194" s="181"/>
      <c r="CR1194" s="181"/>
      <c r="CS1194" s="181"/>
      <c r="CT1194" s="181"/>
      <c r="CU1194" s="181"/>
      <c r="CV1194" s="190"/>
      <c r="CW1194" s="21"/>
      <c r="CX1194" s="196"/>
    </row>
    <row r="1195" spans="1:102" ht="15" customHeight="1" x14ac:dyDescent="0.25">
      <c r="A1195" s="220"/>
      <c r="B1195" s="230"/>
      <c r="C1195" s="223"/>
      <c r="D1195" s="226"/>
      <c r="E1195" s="228"/>
      <c r="F1195" s="32" t="s">
        <v>30</v>
      </c>
      <c r="G1195" s="133" t="str">
        <f t="shared" ref="G1195" si="283">IF(COUNTIF(I1195:CV1198,"&gt;0"),"Yes","No")</f>
        <v>No</v>
      </c>
      <c r="H1195" s="133"/>
      <c r="I1195" s="24"/>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E1195" s="24"/>
      <c r="AF1195" s="24"/>
      <c r="AG1195" s="24"/>
      <c r="AH1195" s="24"/>
      <c r="AI1195" s="24"/>
      <c r="AJ1195" s="134"/>
      <c r="AK1195" s="182"/>
      <c r="AL1195" s="182"/>
      <c r="AM1195" s="182"/>
      <c r="AN1195" s="182"/>
      <c r="AO1195" s="182"/>
      <c r="AP1195" s="182"/>
      <c r="AQ1195" s="182"/>
      <c r="AR1195" s="182"/>
      <c r="AS1195" s="182"/>
      <c r="AT1195" s="182"/>
      <c r="AU1195" s="182"/>
      <c r="AV1195" s="182"/>
      <c r="AW1195" s="182"/>
      <c r="AX1195" s="182"/>
      <c r="AY1195" s="182"/>
      <c r="AZ1195" s="182"/>
      <c r="BA1195" s="182"/>
      <c r="BB1195" s="182"/>
      <c r="BC1195" s="182"/>
      <c r="BD1195" s="182"/>
      <c r="BE1195" s="182"/>
      <c r="BF1195" s="182"/>
      <c r="BG1195" s="182"/>
      <c r="BH1195" s="182"/>
      <c r="BI1195" s="182"/>
      <c r="BJ1195" s="182"/>
      <c r="BK1195" s="182"/>
      <c r="BL1195" s="182"/>
      <c r="BM1195" s="182"/>
      <c r="BN1195" s="182"/>
      <c r="BO1195" s="182"/>
      <c r="BP1195" s="182"/>
      <c r="BQ1195" s="182"/>
      <c r="BR1195" s="182"/>
      <c r="BS1195" s="182"/>
      <c r="BT1195" s="182"/>
      <c r="BU1195" s="182"/>
      <c r="BV1195" s="182"/>
      <c r="BW1195" s="182"/>
      <c r="BX1195" s="182"/>
      <c r="BY1195" s="182"/>
      <c r="BZ1195" s="182"/>
      <c r="CA1195" s="182"/>
      <c r="CB1195" s="182"/>
      <c r="CC1195" s="182"/>
      <c r="CD1195" s="182"/>
      <c r="CE1195" s="182"/>
      <c r="CF1195" s="182"/>
      <c r="CG1195" s="182"/>
      <c r="CH1195" s="182"/>
      <c r="CI1195" s="182"/>
      <c r="CJ1195" s="182"/>
      <c r="CK1195" s="182"/>
      <c r="CL1195" s="182"/>
      <c r="CM1195" s="182"/>
      <c r="CN1195" s="182"/>
      <c r="CO1195" s="182"/>
      <c r="CP1195" s="182"/>
      <c r="CQ1195" s="182"/>
      <c r="CR1195" s="182"/>
      <c r="CS1195" s="182"/>
      <c r="CT1195" s="182"/>
      <c r="CU1195" s="182"/>
      <c r="CV1195" s="191"/>
      <c r="CW1195" s="21"/>
      <c r="CX1195" s="196"/>
    </row>
    <row r="1196" spans="1:102" ht="15" customHeight="1" x14ac:dyDescent="0.25">
      <c r="A1196" s="220"/>
      <c r="B1196" s="230"/>
      <c r="C1196" s="223"/>
      <c r="D1196" s="226"/>
      <c r="E1196" s="228"/>
      <c r="F1196" s="32" t="s">
        <v>31</v>
      </c>
      <c r="G1196" s="44"/>
      <c r="H1196" s="133"/>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134"/>
      <c r="AK1196" s="182"/>
      <c r="AL1196" s="182"/>
      <c r="AM1196" s="182"/>
      <c r="AN1196" s="182"/>
      <c r="AO1196" s="182"/>
      <c r="AP1196" s="182"/>
      <c r="AQ1196" s="182"/>
      <c r="AR1196" s="182"/>
      <c r="AS1196" s="182"/>
      <c r="AT1196" s="182"/>
      <c r="AU1196" s="182"/>
      <c r="AV1196" s="182"/>
      <c r="AW1196" s="182"/>
      <c r="AX1196" s="182"/>
      <c r="AY1196" s="182"/>
      <c r="AZ1196" s="182"/>
      <c r="BA1196" s="182"/>
      <c r="BB1196" s="182"/>
      <c r="BC1196" s="182"/>
      <c r="BD1196" s="182"/>
      <c r="BE1196" s="182"/>
      <c r="BF1196" s="182"/>
      <c r="BG1196" s="182"/>
      <c r="BH1196" s="182"/>
      <c r="BI1196" s="182"/>
      <c r="BJ1196" s="182"/>
      <c r="BK1196" s="182"/>
      <c r="BL1196" s="182"/>
      <c r="BM1196" s="182"/>
      <c r="BN1196" s="182"/>
      <c r="BO1196" s="182"/>
      <c r="BP1196" s="182"/>
      <c r="BQ1196" s="182"/>
      <c r="BR1196" s="182"/>
      <c r="BS1196" s="182"/>
      <c r="BT1196" s="182"/>
      <c r="BU1196" s="182"/>
      <c r="BV1196" s="182"/>
      <c r="BW1196" s="182"/>
      <c r="BX1196" s="182"/>
      <c r="BY1196" s="182"/>
      <c r="BZ1196" s="182"/>
      <c r="CA1196" s="182"/>
      <c r="CB1196" s="182"/>
      <c r="CC1196" s="182"/>
      <c r="CD1196" s="182"/>
      <c r="CE1196" s="182"/>
      <c r="CF1196" s="182"/>
      <c r="CG1196" s="182"/>
      <c r="CH1196" s="182"/>
      <c r="CI1196" s="182"/>
      <c r="CJ1196" s="182"/>
      <c r="CK1196" s="182"/>
      <c r="CL1196" s="182"/>
      <c r="CM1196" s="182"/>
      <c r="CN1196" s="182"/>
      <c r="CO1196" s="182"/>
      <c r="CP1196" s="182"/>
      <c r="CQ1196" s="182"/>
      <c r="CR1196" s="182"/>
      <c r="CS1196" s="182"/>
      <c r="CT1196" s="182"/>
      <c r="CU1196" s="182"/>
      <c r="CV1196" s="191"/>
      <c r="CW1196" s="21"/>
      <c r="CX1196" s="196"/>
    </row>
    <row r="1197" spans="1:102" ht="15" customHeight="1" x14ac:dyDescent="0.25">
      <c r="A1197" s="220"/>
      <c r="B1197" s="230"/>
      <c r="C1197" s="223"/>
      <c r="D1197" s="226"/>
      <c r="E1197" s="228"/>
      <c r="F1197" s="32" t="s">
        <v>32</v>
      </c>
      <c r="G1197" s="44"/>
      <c r="H1197" s="133"/>
      <c r="I1197" s="24"/>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E1197" s="24"/>
      <c r="AF1197" s="24"/>
      <c r="AG1197" s="24"/>
      <c r="AH1197" s="24"/>
      <c r="AI1197" s="24"/>
      <c r="AJ1197" s="134"/>
      <c r="AK1197" s="182"/>
      <c r="AL1197" s="182"/>
      <c r="AM1197" s="182"/>
      <c r="AN1197" s="182"/>
      <c r="AO1197" s="182"/>
      <c r="AP1197" s="182"/>
      <c r="AQ1197" s="182"/>
      <c r="AR1197" s="182"/>
      <c r="AS1197" s="182"/>
      <c r="AT1197" s="182"/>
      <c r="AU1197" s="182"/>
      <c r="AV1197" s="182"/>
      <c r="AW1197" s="182"/>
      <c r="AX1197" s="182"/>
      <c r="AY1197" s="182"/>
      <c r="AZ1197" s="182"/>
      <c r="BA1197" s="182"/>
      <c r="BB1197" s="182"/>
      <c r="BC1197" s="182"/>
      <c r="BD1197" s="182"/>
      <c r="BE1197" s="182"/>
      <c r="BF1197" s="182"/>
      <c r="BG1197" s="182"/>
      <c r="BH1197" s="182"/>
      <c r="BI1197" s="182"/>
      <c r="BJ1197" s="182"/>
      <c r="BK1197" s="182"/>
      <c r="BL1197" s="182"/>
      <c r="BM1197" s="182"/>
      <c r="BN1197" s="182"/>
      <c r="BO1197" s="182"/>
      <c r="BP1197" s="182"/>
      <c r="BQ1197" s="182"/>
      <c r="BR1197" s="182"/>
      <c r="BS1197" s="182"/>
      <c r="BT1197" s="182"/>
      <c r="BU1197" s="182"/>
      <c r="BV1197" s="182"/>
      <c r="BW1197" s="182"/>
      <c r="BX1197" s="182"/>
      <c r="BY1197" s="182"/>
      <c r="BZ1197" s="182"/>
      <c r="CA1197" s="182"/>
      <c r="CB1197" s="182"/>
      <c r="CC1197" s="182"/>
      <c r="CD1197" s="182"/>
      <c r="CE1197" s="182"/>
      <c r="CF1197" s="182"/>
      <c r="CG1197" s="182"/>
      <c r="CH1197" s="182"/>
      <c r="CI1197" s="182"/>
      <c r="CJ1197" s="182"/>
      <c r="CK1197" s="182"/>
      <c r="CL1197" s="182"/>
      <c r="CM1197" s="182"/>
      <c r="CN1197" s="182"/>
      <c r="CO1197" s="182"/>
      <c r="CP1197" s="182"/>
      <c r="CQ1197" s="182"/>
      <c r="CR1197" s="182"/>
      <c r="CS1197" s="182"/>
      <c r="CT1197" s="182"/>
      <c r="CU1197" s="182"/>
      <c r="CV1197" s="191"/>
      <c r="CW1197" s="21"/>
      <c r="CX1197" s="196"/>
    </row>
    <row r="1198" spans="1:102" ht="15" customHeight="1" x14ac:dyDescent="0.25">
      <c r="A1198" s="220"/>
      <c r="B1198" s="230"/>
      <c r="C1198" s="223"/>
      <c r="D1198" s="226"/>
      <c r="E1198" s="228"/>
      <c r="F1198" s="32" t="s">
        <v>33</v>
      </c>
      <c r="G1198" s="44"/>
      <c r="H1198" s="133"/>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134"/>
      <c r="AK1198" s="182"/>
      <c r="AL1198" s="182"/>
      <c r="AM1198" s="182"/>
      <c r="AN1198" s="182"/>
      <c r="AO1198" s="182"/>
      <c r="AP1198" s="182"/>
      <c r="AQ1198" s="182"/>
      <c r="AR1198" s="182"/>
      <c r="AS1198" s="182"/>
      <c r="AT1198" s="182"/>
      <c r="AU1198" s="182"/>
      <c r="AV1198" s="182"/>
      <c r="AW1198" s="182"/>
      <c r="AX1198" s="182"/>
      <c r="AY1198" s="182"/>
      <c r="AZ1198" s="182"/>
      <c r="BA1198" s="182"/>
      <c r="BB1198" s="182"/>
      <c r="BC1198" s="182"/>
      <c r="BD1198" s="182"/>
      <c r="BE1198" s="182"/>
      <c r="BF1198" s="182"/>
      <c r="BG1198" s="182"/>
      <c r="BH1198" s="182"/>
      <c r="BI1198" s="182"/>
      <c r="BJ1198" s="182"/>
      <c r="BK1198" s="182"/>
      <c r="BL1198" s="182"/>
      <c r="BM1198" s="182"/>
      <c r="BN1198" s="182"/>
      <c r="BO1198" s="182"/>
      <c r="BP1198" s="182"/>
      <c r="BQ1198" s="182"/>
      <c r="BR1198" s="182"/>
      <c r="BS1198" s="182"/>
      <c r="BT1198" s="182"/>
      <c r="BU1198" s="182"/>
      <c r="BV1198" s="182"/>
      <c r="BW1198" s="182"/>
      <c r="BX1198" s="182"/>
      <c r="BY1198" s="182"/>
      <c r="BZ1198" s="182"/>
      <c r="CA1198" s="182"/>
      <c r="CB1198" s="182"/>
      <c r="CC1198" s="182"/>
      <c r="CD1198" s="182"/>
      <c r="CE1198" s="182"/>
      <c r="CF1198" s="182"/>
      <c r="CG1198" s="182"/>
      <c r="CH1198" s="182"/>
      <c r="CI1198" s="182"/>
      <c r="CJ1198" s="182"/>
      <c r="CK1198" s="182"/>
      <c r="CL1198" s="182"/>
      <c r="CM1198" s="182"/>
      <c r="CN1198" s="182"/>
      <c r="CO1198" s="182"/>
      <c r="CP1198" s="182"/>
      <c r="CQ1198" s="182"/>
      <c r="CR1198" s="182"/>
      <c r="CS1198" s="182"/>
      <c r="CT1198" s="182"/>
      <c r="CU1198" s="182"/>
      <c r="CV1198" s="191"/>
      <c r="CW1198" s="21"/>
      <c r="CX1198" s="196"/>
    </row>
    <row r="1199" spans="1:102" ht="15" customHeight="1" x14ac:dyDescent="0.25">
      <c r="A1199" s="220"/>
      <c r="B1199" s="230"/>
      <c r="C1199" s="223"/>
      <c r="D1199" s="226"/>
      <c r="E1199" s="228"/>
      <c r="F1199" s="47" t="s">
        <v>34</v>
      </c>
      <c r="G1199" s="135" t="str">
        <f t="shared" ref="G1199" si="284">IF(COUNTIF(I1199:CV1202,"&gt;0"),"Yes","No")</f>
        <v>No</v>
      </c>
      <c r="H1199" s="135"/>
      <c r="I1199" s="48"/>
      <c r="J1199" s="48"/>
      <c r="K1199" s="48"/>
      <c r="L1199" s="48"/>
      <c r="M1199" s="48"/>
      <c r="N1199" s="48"/>
      <c r="O1199" s="48"/>
      <c r="P1199" s="48"/>
      <c r="Q1199" s="48"/>
      <c r="R1199" s="48"/>
      <c r="S1199" s="48"/>
      <c r="T1199" s="48"/>
      <c r="U1199" s="48"/>
      <c r="V1199" s="48"/>
      <c r="W1199" s="48"/>
      <c r="X1199" s="48"/>
      <c r="Y1199" s="48"/>
      <c r="Z1199" s="48"/>
      <c r="AA1199" s="48"/>
      <c r="AB1199" s="48"/>
      <c r="AC1199" s="48"/>
      <c r="AD1199" s="48"/>
      <c r="AE1199" s="48"/>
      <c r="AF1199" s="48"/>
      <c r="AG1199" s="48"/>
      <c r="AH1199" s="48"/>
      <c r="AI1199" s="48"/>
      <c r="AJ1199" s="136"/>
      <c r="AK1199" s="183"/>
      <c r="AL1199" s="183"/>
      <c r="AM1199" s="183"/>
      <c r="AN1199" s="183"/>
      <c r="AO1199" s="183"/>
      <c r="AP1199" s="183"/>
      <c r="AQ1199" s="183"/>
      <c r="AR1199" s="183"/>
      <c r="AS1199" s="183"/>
      <c r="AT1199" s="183"/>
      <c r="AU1199" s="183"/>
      <c r="AV1199" s="183"/>
      <c r="AW1199" s="183"/>
      <c r="AX1199" s="183"/>
      <c r="AY1199" s="183"/>
      <c r="AZ1199" s="183"/>
      <c r="BA1199" s="183"/>
      <c r="BB1199" s="183"/>
      <c r="BC1199" s="183"/>
      <c r="BD1199" s="183"/>
      <c r="BE1199" s="183"/>
      <c r="BF1199" s="183"/>
      <c r="BG1199" s="183"/>
      <c r="BH1199" s="183"/>
      <c r="BI1199" s="183"/>
      <c r="BJ1199" s="183"/>
      <c r="BK1199" s="183"/>
      <c r="BL1199" s="183"/>
      <c r="BM1199" s="183"/>
      <c r="BN1199" s="183"/>
      <c r="BO1199" s="183"/>
      <c r="BP1199" s="183"/>
      <c r="BQ1199" s="183"/>
      <c r="BR1199" s="183"/>
      <c r="BS1199" s="183"/>
      <c r="BT1199" s="183"/>
      <c r="BU1199" s="183"/>
      <c r="BV1199" s="183"/>
      <c r="BW1199" s="183"/>
      <c r="BX1199" s="183"/>
      <c r="BY1199" s="183"/>
      <c r="BZ1199" s="183"/>
      <c r="CA1199" s="183"/>
      <c r="CB1199" s="183"/>
      <c r="CC1199" s="183"/>
      <c r="CD1199" s="183"/>
      <c r="CE1199" s="183"/>
      <c r="CF1199" s="183"/>
      <c r="CG1199" s="183"/>
      <c r="CH1199" s="183"/>
      <c r="CI1199" s="183"/>
      <c r="CJ1199" s="183"/>
      <c r="CK1199" s="183"/>
      <c r="CL1199" s="183"/>
      <c r="CM1199" s="183"/>
      <c r="CN1199" s="183"/>
      <c r="CO1199" s="183"/>
      <c r="CP1199" s="183"/>
      <c r="CQ1199" s="183"/>
      <c r="CR1199" s="183"/>
      <c r="CS1199" s="183"/>
      <c r="CT1199" s="183"/>
      <c r="CU1199" s="183"/>
      <c r="CV1199" s="192"/>
      <c r="CW1199" s="21"/>
      <c r="CX1199" s="196"/>
    </row>
    <row r="1200" spans="1:102" ht="15" customHeight="1" x14ac:dyDescent="0.25">
      <c r="A1200" s="220"/>
      <c r="B1200" s="230"/>
      <c r="C1200" s="223"/>
      <c r="D1200" s="226"/>
      <c r="E1200" s="228"/>
      <c r="F1200" s="47" t="s">
        <v>35</v>
      </c>
      <c r="G1200" s="44"/>
      <c r="H1200" s="135"/>
      <c r="I1200" s="48"/>
      <c r="J1200" s="48"/>
      <c r="K1200" s="48"/>
      <c r="L1200" s="48"/>
      <c r="M1200" s="48"/>
      <c r="N1200" s="48"/>
      <c r="O1200" s="48"/>
      <c r="P1200" s="48"/>
      <c r="Q1200" s="48"/>
      <c r="R1200" s="48"/>
      <c r="S1200" s="48"/>
      <c r="T1200" s="48"/>
      <c r="U1200" s="48"/>
      <c r="V1200" s="48"/>
      <c r="W1200" s="48"/>
      <c r="X1200" s="48"/>
      <c r="Y1200" s="48"/>
      <c r="Z1200" s="48"/>
      <c r="AA1200" s="48"/>
      <c r="AB1200" s="48"/>
      <c r="AC1200" s="48"/>
      <c r="AD1200" s="48"/>
      <c r="AE1200" s="48"/>
      <c r="AF1200" s="48"/>
      <c r="AG1200" s="48"/>
      <c r="AH1200" s="48"/>
      <c r="AI1200" s="48"/>
      <c r="AJ1200" s="136"/>
      <c r="AK1200" s="183"/>
      <c r="AL1200" s="183"/>
      <c r="AM1200" s="183"/>
      <c r="AN1200" s="183"/>
      <c r="AO1200" s="183"/>
      <c r="AP1200" s="183"/>
      <c r="AQ1200" s="183"/>
      <c r="AR1200" s="183"/>
      <c r="AS1200" s="183"/>
      <c r="AT1200" s="183"/>
      <c r="AU1200" s="183"/>
      <c r="AV1200" s="183"/>
      <c r="AW1200" s="183"/>
      <c r="AX1200" s="183"/>
      <c r="AY1200" s="183"/>
      <c r="AZ1200" s="183"/>
      <c r="BA1200" s="183"/>
      <c r="BB1200" s="183"/>
      <c r="BC1200" s="183"/>
      <c r="BD1200" s="183"/>
      <c r="BE1200" s="183"/>
      <c r="BF1200" s="183"/>
      <c r="BG1200" s="183"/>
      <c r="BH1200" s="183"/>
      <c r="BI1200" s="183"/>
      <c r="BJ1200" s="183"/>
      <c r="BK1200" s="183"/>
      <c r="BL1200" s="183"/>
      <c r="BM1200" s="183"/>
      <c r="BN1200" s="183"/>
      <c r="BO1200" s="183"/>
      <c r="BP1200" s="183"/>
      <c r="BQ1200" s="183"/>
      <c r="BR1200" s="183"/>
      <c r="BS1200" s="183"/>
      <c r="BT1200" s="183"/>
      <c r="BU1200" s="183"/>
      <c r="BV1200" s="183"/>
      <c r="BW1200" s="183"/>
      <c r="BX1200" s="183"/>
      <c r="BY1200" s="183"/>
      <c r="BZ1200" s="183"/>
      <c r="CA1200" s="183"/>
      <c r="CB1200" s="183"/>
      <c r="CC1200" s="183"/>
      <c r="CD1200" s="183"/>
      <c r="CE1200" s="183"/>
      <c r="CF1200" s="183"/>
      <c r="CG1200" s="183"/>
      <c r="CH1200" s="183"/>
      <c r="CI1200" s="183"/>
      <c r="CJ1200" s="183"/>
      <c r="CK1200" s="183"/>
      <c r="CL1200" s="183"/>
      <c r="CM1200" s="183"/>
      <c r="CN1200" s="183"/>
      <c r="CO1200" s="183"/>
      <c r="CP1200" s="183"/>
      <c r="CQ1200" s="183"/>
      <c r="CR1200" s="183"/>
      <c r="CS1200" s="183"/>
      <c r="CT1200" s="183"/>
      <c r="CU1200" s="183"/>
      <c r="CV1200" s="192"/>
      <c r="CW1200" s="21"/>
      <c r="CX1200" s="196"/>
    </row>
    <row r="1201" spans="1:102" ht="15" customHeight="1" x14ac:dyDescent="0.25">
      <c r="A1201" s="220"/>
      <c r="B1201" s="230"/>
      <c r="C1201" s="223"/>
      <c r="D1201" s="226"/>
      <c r="E1201" s="228"/>
      <c r="F1201" s="47" t="s">
        <v>36</v>
      </c>
      <c r="G1201" s="44"/>
      <c r="H1201" s="135"/>
      <c r="I1201" s="48"/>
      <c r="J1201" s="48"/>
      <c r="K1201" s="48"/>
      <c r="L1201" s="48"/>
      <c r="M1201" s="48"/>
      <c r="N1201" s="48"/>
      <c r="O1201" s="48"/>
      <c r="P1201" s="48"/>
      <c r="Q1201" s="48"/>
      <c r="R1201" s="48"/>
      <c r="S1201" s="48"/>
      <c r="T1201" s="48"/>
      <c r="U1201" s="48"/>
      <c r="V1201" s="48"/>
      <c r="W1201" s="48"/>
      <c r="X1201" s="48"/>
      <c r="Y1201" s="48"/>
      <c r="Z1201" s="48"/>
      <c r="AA1201" s="48"/>
      <c r="AB1201" s="48"/>
      <c r="AC1201" s="48"/>
      <c r="AD1201" s="48"/>
      <c r="AE1201" s="48"/>
      <c r="AF1201" s="48"/>
      <c r="AG1201" s="48"/>
      <c r="AH1201" s="48"/>
      <c r="AI1201" s="48"/>
      <c r="AJ1201" s="136"/>
      <c r="AK1201" s="183"/>
      <c r="AL1201" s="183"/>
      <c r="AM1201" s="183"/>
      <c r="AN1201" s="183"/>
      <c r="AO1201" s="183"/>
      <c r="AP1201" s="183"/>
      <c r="AQ1201" s="183"/>
      <c r="AR1201" s="183"/>
      <c r="AS1201" s="183"/>
      <c r="AT1201" s="183"/>
      <c r="AU1201" s="183"/>
      <c r="AV1201" s="183"/>
      <c r="AW1201" s="183"/>
      <c r="AX1201" s="183"/>
      <c r="AY1201" s="183"/>
      <c r="AZ1201" s="183"/>
      <c r="BA1201" s="183"/>
      <c r="BB1201" s="183"/>
      <c r="BC1201" s="183"/>
      <c r="BD1201" s="183"/>
      <c r="BE1201" s="183"/>
      <c r="BF1201" s="183"/>
      <c r="BG1201" s="183"/>
      <c r="BH1201" s="183"/>
      <c r="BI1201" s="183"/>
      <c r="BJ1201" s="183"/>
      <c r="BK1201" s="183"/>
      <c r="BL1201" s="183"/>
      <c r="BM1201" s="183"/>
      <c r="BN1201" s="183"/>
      <c r="BO1201" s="183"/>
      <c r="BP1201" s="183"/>
      <c r="BQ1201" s="183"/>
      <c r="BR1201" s="183"/>
      <c r="BS1201" s="183"/>
      <c r="BT1201" s="183"/>
      <c r="BU1201" s="183"/>
      <c r="BV1201" s="183"/>
      <c r="BW1201" s="183"/>
      <c r="BX1201" s="183"/>
      <c r="BY1201" s="183"/>
      <c r="BZ1201" s="183"/>
      <c r="CA1201" s="183"/>
      <c r="CB1201" s="183"/>
      <c r="CC1201" s="183"/>
      <c r="CD1201" s="183"/>
      <c r="CE1201" s="183"/>
      <c r="CF1201" s="183"/>
      <c r="CG1201" s="183"/>
      <c r="CH1201" s="183"/>
      <c r="CI1201" s="183"/>
      <c r="CJ1201" s="183"/>
      <c r="CK1201" s="183"/>
      <c r="CL1201" s="183"/>
      <c r="CM1201" s="183"/>
      <c r="CN1201" s="183"/>
      <c r="CO1201" s="183"/>
      <c r="CP1201" s="183"/>
      <c r="CQ1201" s="183"/>
      <c r="CR1201" s="183"/>
      <c r="CS1201" s="183"/>
      <c r="CT1201" s="183"/>
      <c r="CU1201" s="183"/>
      <c r="CV1201" s="192"/>
      <c r="CW1201" s="21"/>
      <c r="CX1201" s="196"/>
    </row>
    <row r="1202" spans="1:102" ht="15" customHeight="1" x14ac:dyDescent="0.25">
      <c r="A1202" s="220"/>
      <c r="B1202" s="230"/>
      <c r="C1202" s="223"/>
      <c r="D1202" s="226"/>
      <c r="E1202" s="228"/>
      <c r="F1202" s="47" t="s">
        <v>37</v>
      </c>
      <c r="G1202" s="44"/>
      <c r="H1202" s="135"/>
      <c r="I1202" s="48"/>
      <c r="J1202" s="48"/>
      <c r="K1202" s="48"/>
      <c r="L1202" s="48"/>
      <c r="M1202" s="48"/>
      <c r="N1202" s="48"/>
      <c r="O1202" s="48"/>
      <c r="P1202" s="48"/>
      <c r="Q1202" s="48"/>
      <c r="R1202" s="48"/>
      <c r="S1202" s="48"/>
      <c r="T1202" s="48"/>
      <c r="U1202" s="48"/>
      <c r="V1202" s="48"/>
      <c r="W1202" s="48"/>
      <c r="X1202" s="48"/>
      <c r="Y1202" s="48"/>
      <c r="Z1202" s="48"/>
      <c r="AA1202" s="48"/>
      <c r="AB1202" s="48"/>
      <c r="AC1202" s="48"/>
      <c r="AD1202" s="48"/>
      <c r="AE1202" s="48"/>
      <c r="AF1202" s="48"/>
      <c r="AG1202" s="48"/>
      <c r="AH1202" s="48"/>
      <c r="AI1202" s="48"/>
      <c r="AJ1202" s="136"/>
      <c r="AK1202" s="183"/>
      <c r="AL1202" s="183"/>
      <c r="AM1202" s="183"/>
      <c r="AN1202" s="183"/>
      <c r="AO1202" s="183"/>
      <c r="AP1202" s="183"/>
      <c r="AQ1202" s="183"/>
      <c r="AR1202" s="183"/>
      <c r="AS1202" s="183"/>
      <c r="AT1202" s="183"/>
      <c r="AU1202" s="183"/>
      <c r="AV1202" s="183"/>
      <c r="AW1202" s="183"/>
      <c r="AX1202" s="183"/>
      <c r="AY1202" s="183"/>
      <c r="AZ1202" s="183"/>
      <c r="BA1202" s="183"/>
      <c r="BB1202" s="183"/>
      <c r="BC1202" s="183"/>
      <c r="BD1202" s="183"/>
      <c r="BE1202" s="183"/>
      <c r="BF1202" s="183"/>
      <c r="BG1202" s="183"/>
      <c r="BH1202" s="183"/>
      <c r="BI1202" s="183"/>
      <c r="BJ1202" s="183"/>
      <c r="BK1202" s="183"/>
      <c r="BL1202" s="183"/>
      <c r="BM1202" s="183"/>
      <c r="BN1202" s="183"/>
      <c r="BO1202" s="183"/>
      <c r="BP1202" s="183"/>
      <c r="BQ1202" s="183"/>
      <c r="BR1202" s="183"/>
      <c r="BS1202" s="183"/>
      <c r="BT1202" s="183"/>
      <c r="BU1202" s="183"/>
      <c r="BV1202" s="183"/>
      <c r="BW1202" s="183"/>
      <c r="BX1202" s="183"/>
      <c r="BY1202" s="183"/>
      <c r="BZ1202" s="183"/>
      <c r="CA1202" s="183"/>
      <c r="CB1202" s="183"/>
      <c r="CC1202" s="183"/>
      <c r="CD1202" s="183"/>
      <c r="CE1202" s="183"/>
      <c r="CF1202" s="183"/>
      <c r="CG1202" s="183"/>
      <c r="CH1202" s="183"/>
      <c r="CI1202" s="183"/>
      <c r="CJ1202" s="183"/>
      <c r="CK1202" s="183"/>
      <c r="CL1202" s="183"/>
      <c r="CM1202" s="183"/>
      <c r="CN1202" s="183"/>
      <c r="CO1202" s="183"/>
      <c r="CP1202" s="183"/>
      <c r="CQ1202" s="183"/>
      <c r="CR1202" s="183"/>
      <c r="CS1202" s="183"/>
      <c r="CT1202" s="183"/>
      <c r="CU1202" s="183"/>
      <c r="CV1202" s="192"/>
      <c r="CW1202" s="21"/>
      <c r="CX1202" s="196"/>
    </row>
    <row r="1203" spans="1:102" ht="15" customHeight="1" x14ac:dyDescent="0.25">
      <c r="A1203" s="220"/>
      <c r="B1203" s="230"/>
      <c r="C1203" s="223"/>
      <c r="D1203" s="226"/>
      <c r="E1203" s="228"/>
      <c r="F1203" s="49" t="s">
        <v>38</v>
      </c>
      <c r="G1203" s="137" t="str">
        <f t="shared" ref="G1203" si="285">IF(COUNTIF(I1203:CV1206,"&gt;0"),"Yes","No")</f>
        <v>No</v>
      </c>
      <c r="H1203" s="137"/>
      <c r="I1203" s="50"/>
      <c r="J1203" s="50"/>
      <c r="K1203" s="50"/>
      <c r="L1203" s="50"/>
      <c r="M1203" s="50"/>
      <c r="N1203" s="50"/>
      <c r="O1203" s="50"/>
      <c r="P1203" s="50"/>
      <c r="Q1203" s="50"/>
      <c r="R1203" s="50"/>
      <c r="S1203" s="50"/>
      <c r="T1203" s="50"/>
      <c r="U1203" s="50"/>
      <c r="V1203" s="50"/>
      <c r="W1203" s="50"/>
      <c r="X1203" s="50"/>
      <c r="Y1203" s="50"/>
      <c r="Z1203" s="50"/>
      <c r="AA1203" s="50"/>
      <c r="AB1203" s="50"/>
      <c r="AC1203" s="50"/>
      <c r="AD1203" s="50"/>
      <c r="AE1203" s="50"/>
      <c r="AF1203" s="50"/>
      <c r="AG1203" s="50"/>
      <c r="AH1203" s="50"/>
      <c r="AI1203" s="50"/>
      <c r="AJ1203" s="138"/>
      <c r="AK1203" s="184"/>
      <c r="AL1203" s="184"/>
      <c r="AM1203" s="184"/>
      <c r="AN1203" s="184"/>
      <c r="AO1203" s="184"/>
      <c r="AP1203" s="184"/>
      <c r="AQ1203" s="184"/>
      <c r="AR1203" s="184"/>
      <c r="AS1203" s="184"/>
      <c r="AT1203" s="184"/>
      <c r="AU1203" s="184"/>
      <c r="AV1203" s="184"/>
      <c r="AW1203" s="184"/>
      <c r="AX1203" s="184"/>
      <c r="AY1203" s="184"/>
      <c r="AZ1203" s="184"/>
      <c r="BA1203" s="184"/>
      <c r="BB1203" s="184"/>
      <c r="BC1203" s="184"/>
      <c r="BD1203" s="184"/>
      <c r="BE1203" s="184"/>
      <c r="BF1203" s="184"/>
      <c r="BG1203" s="184"/>
      <c r="BH1203" s="184"/>
      <c r="BI1203" s="184"/>
      <c r="BJ1203" s="184"/>
      <c r="BK1203" s="184"/>
      <c r="BL1203" s="184"/>
      <c r="BM1203" s="184"/>
      <c r="BN1203" s="184"/>
      <c r="BO1203" s="184"/>
      <c r="BP1203" s="184"/>
      <c r="BQ1203" s="184"/>
      <c r="BR1203" s="184"/>
      <c r="BS1203" s="184"/>
      <c r="BT1203" s="184"/>
      <c r="BU1203" s="184"/>
      <c r="BV1203" s="184"/>
      <c r="BW1203" s="184"/>
      <c r="BX1203" s="184"/>
      <c r="BY1203" s="184"/>
      <c r="BZ1203" s="184"/>
      <c r="CA1203" s="184"/>
      <c r="CB1203" s="184"/>
      <c r="CC1203" s="184"/>
      <c r="CD1203" s="184"/>
      <c r="CE1203" s="184"/>
      <c r="CF1203" s="184"/>
      <c r="CG1203" s="184"/>
      <c r="CH1203" s="184"/>
      <c r="CI1203" s="184"/>
      <c r="CJ1203" s="184"/>
      <c r="CK1203" s="184"/>
      <c r="CL1203" s="184"/>
      <c r="CM1203" s="184"/>
      <c r="CN1203" s="184"/>
      <c r="CO1203" s="184"/>
      <c r="CP1203" s="184"/>
      <c r="CQ1203" s="184"/>
      <c r="CR1203" s="184"/>
      <c r="CS1203" s="184"/>
      <c r="CT1203" s="184"/>
      <c r="CU1203" s="184"/>
      <c r="CV1203" s="193"/>
      <c r="CW1203" s="21"/>
      <c r="CX1203" s="196"/>
    </row>
    <row r="1204" spans="1:102" ht="15" customHeight="1" x14ac:dyDescent="0.25">
      <c r="A1204" s="220"/>
      <c r="B1204" s="230"/>
      <c r="C1204" s="223"/>
      <c r="D1204" s="226"/>
      <c r="E1204" s="228"/>
      <c r="F1204" s="49" t="s">
        <v>39</v>
      </c>
      <c r="G1204" s="44"/>
      <c r="H1204" s="137"/>
      <c r="I1204" s="50"/>
      <c r="J1204" s="50"/>
      <c r="K1204" s="50"/>
      <c r="L1204" s="50"/>
      <c r="M1204" s="50"/>
      <c r="N1204" s="50"/>
      <c r="O1204" s="50"/>
      <c r="P1204" s="50"/>
      <c r="Q1204" s="50"/>
      <c r="R1204" s="50"/>
      <c r="S1204" s="50"/>
      <c r="T1204" s="50"/>
      <c r="U1204" s="50"/>
      <c r="V1204" s="50"/>
      <c r="W1204" s="50"/>
      <c r="X1204" s="50"/>
      <c r="Y1204" s="50"/>
      <c r="Z1204" s="50"/>
      <c r="AA1204" s="50"/>
      <c r="AB1204" s="50"/>
      <c r="AC1204" s="50"/>
      <c r="AD1204" s="50"/>
      <c r="AE1204" s="50"/>
      <c r="AF1204" s="50"/>
      <c r="AG1204" s="50"/>
      <c r="AH1204" s="50"/>
      <c r="AI1204" s="50"/>
      <c r="AJ1204" s="138"/>
      <c r="AK1204" s="184"/>
      <c r="AL1204" s="184"/>
      <c r="AM1204" s="184"/>
      <c r="AN1204" s="184"/>
      <c r="AO1204" s="184"/>
      <c r="AP1204" s="184"/>
      <c r="AQ1204" s="184"/>
      <c r="AR1204" s="184"/>
      <c r="AS1204" s="184"/>
      <c r="AT1204" s="184"/>
      <c r="AU1204" s="184"/>
      <c r="AV1204" s="184"/>
      <c r="AW1204" s="184"/>
      <c r="AX1204" s="184"/>
      <c r="AY1204" s="184"/>
      <c r="AZ1204" s="184"/>
      <c r="BA1204" s="184"/>
      <c r="BB1204" s="184"/>
      <c r="BC1204" s="184"/>
      <c r="BD1204" s="184"/>
      <c r="BE1204" s="184"/>
      <c r="BF1204" s="184"/>
      <c r="BG1204" s="184"/>
      <c r="BH1204" s="184"/>
      <c r="BI1204" s="184"/>
      <c r="BJ1204" s="184"/>
      <c r="BK1204" s="184"/>
      <c r="BL1204" s="184"/>
      <c r="BM1204" s="184"/>
      <c r="BN1204" s="184"/>
      <c r="BO1204" s="184"/>
      <c r="BP1204" s="184"/>
      <c r="BQ1204" s="184"/>
      <c r="BR1204" s="184"/>
      <c r="BS1204" s="184"/>
      <c r="BT1204" s="184"/>
      <c r="BU1204" s="184"/>
      <c r="BV1204" s="184"/>
      <c r="BW1204" s="184"/>
      <c r="BX1204" s="184"/>
      <c r="BY1204" s="184"/>
      <c r="BZ1204" s="184"/>
      <c r="CA1204" s="184"/>
      <c r="CB1204" s="184"/>
      <c r="CC1204" s="184"/>
      <c r="CD1204" s="184"/>
      <c r="CE1204" s="184"/>
      <c r="CF1204" s="184"/>
      <c r="CG1204" s="184"/>
      <c r="CH1204" s="184"/>
      <c r="CI1204" s="184"/>
      <c r="CJ1204" s="184"/>
      <c r="CK1204" s="184"/>
      <c r="CL1204" s="184"/>
      <c r="CM1204" s="184"/>
      <c r="CN1204" s="184"/>
      <c r="CO1204" s="184"/>
      <c r="CP1204" s="184"/>
      <c r="CQ1204" s="184"/>
      <c r="CR1204" s="184"/>
      <c r="CS1204" s="184"/>
      <c r="CT1204" s="184"/>
      <c r="CU1204" s="184"/>
      <c r="CV1204" s="193"/>
      <c r="CW1204" s="21"/>
      <c r="CX1204" s="196"/>
    </row>
    <row r="1205" spans="1:102" ht="15" customHeight="1" x14ac:dyDescent="0.25">
      <c r="A1205" s="220"/>
      <c r="B1205" s="230"/>
      <c r="C1205" s="223"/>
      <c r="D1205" s="226"/>
      <c r="E1205" s="228"/>
      <c r="F1205" s="49" t="s">
        <v>40</v>
      </c>
      <c r="G1205" s="44"/>
      <c r="H1205" s="137"/>
      <c r="I1205" s="50"/>
      <c r="J1205" s="50"/>
      <c r="K1205" s="50"/>
      <c r="L1205" s="50"/>
      <c r="M1205" s="50"/>
      <c r="N1205" s="50"/>
      <c r="O1205" s="50"/>
      <c r="P1205" s="50"/>
      <c r="Q1205" s="50"/>
      <c r="R1205" s="50"/>
      <c r="S1205" s="50"/>
      <c r="T1205" s="50"/>
      <c r="U1205" s="50"/>
      <c r="V1205" s="50"/>
      <c r="W1205" s="50"/>
      <c r="X1205" s="50"/>
      <c r="Y1205" s="50"/>
      <c r="Z1205" s="50"/>
      <c r="AA1205" s="50"/>
      <c r="AB1205" s="50"/>
      <c r="AC1205" s="50"/>
      <c r="AD1205" s="50"/>
      <c r="AE1205" s="50"/>
      <c r="AF1205" s="50"/>
      <c r="AG1205" s="50"/>
      <c r="AH1205" s="50"/>
      <c r="AI1205" s="50"/>
      <c r="AJ1205" s="138"/>
      <c r="AK1205" s="184"/>
      <c r="AL1205" s="184"/>
      <c r="AM1205" s="184"/>
      <c r="AN1205" s="184"/>
      <c r="AO1205" s="184"/>
      <c r="AP1205" s="184"/>
      <c r="AQ1205" s="184"/>
      <c r="AR1205" s="184"/>
      <c r="AS1205" s="184"/>
      <c r="AT1205" s="184"/>
      <c r="AU1205" s="184"/>
      <c r="AV1205" s="184"/>
      <c r="AW1205" s="184"/>
      <c r="AX1205" s="184"/>
      <c r="AY1205" s="184"/>
      <c r="AZ1205" s="184"/>
      <c r="BA1205" s="184"/>
      <c r="BB1205" s="184"/>
      <c r="BC1205" s="184"/>
      <c r="BD1205" s="184"/>
      <c r="BE1205" s="184"/>
      <c r="BF1205" s="184"/>
      <c r="BG1205" s="184"/>
      <c r="BH1205" s="184"/>
      <c r="BI1205" s="184"/>
      <c r="BJ1205" s="184"/>
      <c r="BK1205" s="184"/>
      <c r="BL1205" s="184"/>
      <c r="BM1205" s="184"/>
      <c r="BN1205" s="184"/>
      <c r="BO1205" s="184"/>
      <c r="BP1205" s="184"/>
      <c r="BQ1205" s="184"/>
      <c r="BR1205" s="184"/>
      <c r="BS1205" s="184"/>
      <c r="BT1205" s="184"/>
      <c r="BU1205" s="184"/>
      <c r="BV1205" s="184"/>
      <c r="BW1205" s="184"/>
      <c r="BX1205" s="184"/>
      <c r="BY1205" s="184"/>
      <c r="BZ1205" s="184"/>
      <c r="CA1205" s="184"/>
      <c r="CB1205" s="184"/>
      <c r="CC1205" s="184"/>
      <c r="CD1205" s="184"/>
      <c r="CE1205" s="184"/>
      <c r="CF1205" s="184"/>
      <c r="CG1205" s="184"/>
      <c r="CH1205" s="184"/>
      <c r="CI1205" s="184"/>
      <c r="CJ1205" s="184"/>
      <c r="CK1205" s="184"/>
      <c r="CL1205" s="184"/>
      <c r="CM1205" s="184"/>
      <c r="CN1205" s="184"/>
      <c r="CO1205" s="184"/>
      <c r="CP1205" s="184"/>
      <c r="CQ1205" s="184"/>
      <c r="CR1205" s="184"/>
      <c r="CS1205" s="184"/>
      <c r="CT1205" s="184"/>
      <c r="CU1205" s="184"/>
      <c r="CV1205" s="193"/>
      <c r="CW1205" s="21"/>
      <c r="CX1205" s="196"/>
    </row>
    <row r="1206" spans="1:102" ht="15" customHeight="1" x14ac:dyDescent="0.25">
      <c r="A1206" s="220"/>
      <c r="B1206" s="230"/>
      <c r="C1206" s="223"/>
      <c r="D1206" s="226"/>
      <c r="E1206" s="228"/>
      <c r="F1206" s="49" t="s">
        <v>41</v>
      </c>
      <c r="G1206" s="44"/>
      <c r="H1206" s="137"/>
      <c r="I1206" s="50"/>
      <c r="J1206" s="50"/>
      <c r="K1206" s="50"/>
      <c r="L1206" s="50"/>
      <c r="M1206" s="50"/>
      <c r="N1206" s="50"/>
      <c r="O1206" s="50"/>
      <c r="P1206" s="50"/>
      <c r="Q1206" s="50"/>
      <c r="R1206" s="50"/>
      <c r="S1206" s="50"/>
      <c r="T1206" s="50"/>
      <c r="U1206" s="50"/>
      <c r="V1206" s="50"/>
      <c r="W1206" s="50"/>
      <c r="X1206" s="50"/>
      <c r="Y1206" s="50"/>
      <c r="Z1206" s="50"/>
      <c r="AA1206" s="50"/>
      <c r="AB1206" s="50"/>
      <c r="AC1206" s="50"/>
      <c r="AD1206" s="50"/>
      <c r="AE1206" s="50"/>
      <c r="AF1206" s="50"/>
      <c r="AG1206" s="50"/>
      <c r="AH1206" s="50"/>
      <c r="AI1206" s="50"/>
      <c r="AJ1206" s="138"/>
      <c r="AK1206" s="184"/>
      <c r="AL1206" s="184"/>
      <c r="AM1206" s="184"/>
      <c r="AN1206" s="184"/>
      <c r="AO1206" s="184"/>
      <c r="AP1206" s="184"/>
      <c r="AQ1206" s="184"/>
      <c r="AR1206" s="184"/>
      <c r="AS1206" s="184"/>
      <c r="AT1206" s="184"/>
      <c r="AU1206" s="184"/>
      <c r="AV1206" s="184"/>
      <c r="AW1206" s="184"/>
      <c r="AX1206" s="184"/>
      <c r="AY1206" s="184"/>
      <c r="AZ1206" s="184"/>
      <c r="BA1206" s="184"/>
      <c r="BB1206" s="184"/>
      <c r="BC1206" s="184"/>
      <c r="BD1206" s="184"/>
      <c r="BE1206" s="184"/>
      <c r="BF1206" s="184"/>
      <c r="BG1206" s="184"/>
      <c r="BH1206" s="184"/>
      <c r="BI1206" s="184"/>
      <c r="BJ1206" s="184"/>
      <c r="BK1206" s="184"/>
      <c r="BL1206" s="184"/>
      <c r="BM1206" s="184"/>
      <c r="BN1206" s="184"/>
      <c r="BO1206" s="184"/>
      <c r="BP1206" s="184"/>
      <c r="BQ1206" s="184"/>
      <c r="BR1206" s="184"/>
      <c r="BS1206" s="184"/>
      <c r="BT1206" s="184"/>
      <c r="BU1206" s="184"/>
      <c r="BV1206" s="184"/>
      <c r="BW1206" s="184"/>
      <c r="BX1206" s="184"/>
      <c r="BY1206" s="184"/>
      <c r="BZ1206" s="184"/>
      <c r="CA1206" s="184"/>
      <c r="CB1206" s="184"/>
      <c r="CC1206" s="184"/>
      <c r="CD1206" s="184"/>
      <c r="CE1206" s="184"/>
      <c r="CF1206" s="184"/>
      <c r="CG1206" s="184"/>
      <c r="CH1206" s="184"/>
      <c r="CI1206" s="184"/>
      <c r="CJ1206" s="184"/>
      <c r="CK1206" s="184"/>
      <c r="CL1206" s="184"/>
      <c r="CM1206" s="184"/>
      <c r="CN1206" s="184"/>
      <c r="CO1206" s="184"/>
      <c r="CP1206" s="184"/>
      <c r="CQ1206" s="184"/>
      <c r="CR1206" s="184"/>
      <c r="CS1206" s="184"/>
      <c r="CT1206" s="184"/>
      <c r="CU1206" s="184"/>
      <c r="CV1206" s="193"/>
      <c r="CW1206" s="21"/>
      <c r="CX1206" s="196"/>
    </row>
    <row r="1207" spans="1:102" ht="15" customHeight="1" x14ac:dyDescent="0.25">
      <c r="A1207" s="220"/>
      <c r="B1207" s="230"/>
      <c r="C1207" s="223"/>
      <c r="D1207" s="226"/>
      <c r="E1207" s="228"/>
      <c r="F1207" s="77" t="s">
        <v>42</v>
      </c>
      <c r="G1207" s="139" t="str">
        <f t="shared" ref="G1207" si="286">IF(COUNTIF(I1207:CV1210,"&gt;0"),"Yes","No")</f>
        <v>No</v>
      </c>
      <c r="H1207" s="139"/>
      <c r="I1207" s="78"/>
      <c r="J1207" s="78"/>
      <c r="K1207" s="78"/>
      <c r="L1207" s="78"/>
      <c r="M1207" s="78"/>
      <c r="N1207" s="78"/>
      <c r="O1207" s="78"/>
      <c r="P1207" s="78"/>
      <c r="Q1207" s="78"/>
      <c r="R1207" s="78"/>
      <c r="S1207" s="78"/>
      <c r="T1207" s="78"/>
      <c r="U1207" s="78"/>
      <c r="V1207" s="78"/>
      <c r="W1207" s="78"/>
      <c r="X1207" s="78"/>
      <c r="Y1207" s="78"/>
      <c r="Z1207" s="78"/>
      <c r="AA1207" s="78"/>
      <c r="AB1207" s="78"/>
      <c r="AC1207" s="78"/>
      <c r="AD1207" s="78"/>
      <c r="AE1207" s="78"/>
      <c r="AF1207" s="78"/>
      <c r="AG1207" s="78"/>
      <c r="AH1207" s="78"/>
      <c r="AI1207" s="78"/>
      <c r="AJ1207" s="140"/>
      <c r="AK1207" s="185"/>
      <c r="AL1207" s="185"/>
      <c r="AM1207" s="185"/>
      <c r="AN1207" s="185"/>
      <c r="AO1207" s="185"/>
      <c r="AP1207" s="185"/>
      <c r="AQ1207" s="185"/>
      <c r="AR1207" s="185"/>
      <c r="AS1207" s="185"/>
      <c r="AT1207" s="185"/>
      <c r="AU1207" s="185"/>
      <c r="AV1207" s="185"/>
      <c r="AW1207" s="185"/>
      <c r="AX1207" s="185"/>
      <c r="AY1207" s="185"/>
      <c r="AZ1207" s="185"/>
      <c r="BA1207" s="185"/>
      <c r="BB1207" s="185"/>
      <c r="BC1207" s="185"/>
      <c r="BD1207" s="185"/>
      <c r="BE1207" s="185"/>
      <c r="BF1207" s="185"/>
      <c r="BG1207" s="185"/>
      <c r="BH1207" s="185"/>
      <c r="BI1207" s="185"/>
      <c r="BJ1207" s="185"/>
      <c r="BK1207" s="185"/>
      <c r="BL1207" s="185"/>
      <c r="BM1207" s="185"/>
      <c r="BN1207" s="185"/>
      <c r="BO1207" s="185"/>
      <c r="BP1207" s="185"/>
      <c r="BQ1207" s="185"/>
      <c r="BR1207" s="185"/>
      <c r="BS1207" s="185"/>
      <c r="BT1207" s="185"/>
      <c r="BU1207" s="185"/>
      <c r="BV1207" s="185"/>
      <c r="BW1207" s="185"/>
      <c r="BX1207" s="185"/>
      <c r="BY1207" s="185"/>
      <c r="BZ1207" s="185"/>
      <c r="CA1207" s="185"/>
      <c r="CB1207" s="185"/>
      <c r="CC1207" s="185"/>
      <c r="CD1207" s="185"/>
      <c r="CE1207" s="185"/>
      <c r="CF1207" s="185"/>
      <c r="CG1207" s="185"/>
      <c r="CH1207" s="185"/>
      <c r="CI1207" s="185"/>
      <c r="CJ1207" s="185"/>
      <c r="CK1207" s="185"/>
      <c r="CL1207" s="185"/>
      <c r="CM1207" s="185"/>
      <c r="CN1207" s="185"/>
      <c r="CO1207" s="185"/>
      <c r="CP1207" s="185"/>
      <c r="CQ1207" s="185"/>
      <c r="CR1207" s="185"/>
      <c r="CS1207" s="185"/>
      <c r="CT1207" s="185"/>
      <c r="CU1207" s="185"/>
      <c r="CV1207" s="194"/>
      <c r="CW1207" s="21"/>
      <c r="CX1207" s="196"/>
    </row>
    <row r="1208" spans="1:102" ht="15" customHeight="1" x14ac:dyDescent="0.25">
      <c r="A1208" s="220"/>
      <c r="B1208" s="230"/>
      <c r="C1208" s="223"/>
      <c r="D1208" s="226"/>
      <c r="E1208" s="228"/>
      <c r="F1208" s="77" t="s">
        <v>43</v>
      </c>
      <c r="G1208" s="44"/>
      <c r="H1208" s="139"/>
      <c r="I1208" s="78"/>
      <c r="J1208" s="78"/>
      <c r="K1208" s="78"/>
      <c r="L1208" s="78"/>
      <c r="M1208" s="78"/>
      <c r="N1208" s="78"/>
      <c r="O1208" s="78"/>
      <c r="P1208" s="78"/>
      <c r="Q1208" s="78"/>
      <c r="R1208" s="78"/>
      <c r="S1208" s="78"/>
      <c r="T1208" s="78"/>
      <c r="U1208" s="78"/>
      <c r="V1208" s="78"/>
      <c r="W1208" s="78"/>
      <c r="X1208" s="78"/>
      <c r="Y1208" s="78"/>
      <c r="Z1208" s="78"/>
      <c r="AA1208" s="78"/>
      <c r="AB1208" s="78"/>
      <c r="AC1208" s="78"/>
      <c r="AD1208" s="78"/>
      <c r="AE1208" s="78"/>
      <c r="AF1208" s="78"/>
      <c r="AG1208" s="78"/>
      <c r="AH1208" s="78"/>
      <c r="AI1208" s="78"/>
      <c r="AJ1208" s="140"/>
      <c r="AK1208" s="185"/>
      <c r="AL1208" s="185"/>
      <c r="AM1208" s="185"/>
      <c r="AN1208" s="185"/>
      <c r="AO1208" s="185"/>
      <c r="AP1208" s="185"/>
      <c r="AQ1208" s="185"/>
      <c r="AR1208" s="185"/>
      <c r="AS1208" s="185"/>
      <c r="AT1208" s="185"/>
      <c r="AU1208" s="185"/>
      <c r="AV1208" s="185"/>
      <c r="AW1208" s="185"/>
      <c r="AX1208" s="185"/>
      <c r="AY1208" s="185"/>
      <c r="AZ1208" s="185"/>
      <c r="BA1208" s="185"/>
      <c r="BB1208" s="185"/>
      <c r="BC1208" s="185"/>
      <c r="BD1208" s="185"/>
      <c r="BE1208" s="185"/>
      <c r="BF1208" s="185"/>
      <c r="BG1208" s="185"/>
      <c r="BH1208" s="185"/>
      <c r="BI1208" s="185"/>
      <c r="BJ1208" s="185"/>
      <c r="BK1208" s="185"/>
      <c r="BL1208" s="185"/>
      <c r="BM1208" s="185"/>
      <c r="BN1208" s="185"/>
      <c r="BO1208" s="185"/>
      <c r="BP1208" s="185"/>
      <c r="BQ1208" s="185"/>
      <c r="BR1208" s="185"/>
      <c r="BS1208" s="185"/>
      <c r="BT1208" s="185"/>
      <c r="BU1208" s="185"/>
      <c r="BV1208" s="185"/>
      <c r="BW1208" s="185"/>
      <c r="BX1208" s="185"/>
      <c r="BY1208" s="185"/>
      <c r="BZ1208" s="185"/>
      <c r="CA1208" s="185"/>
      <c r="CB1208" s="185"/>
      <c r="CC1208" s="185"/>
      <c r="CD1208" s="185"/>
      <c r="CE1208" s="185"/>
      <c r="CF1208" s="185"/>
      <c r="CG1208" s="185"/>
      <c r="CH1208" s="185"/>
      <c r="CI1208" s="185"/>
      <c r="CJ1208" s="185"/>
      <c r="CK1208" s="185"/>
      <c r="CL1208" s="185"/>
      <c r="CM1208" s="185"/>
      <c r="CN1208" s="185"/>
      <c r="CO1208" s="185"/>
      <c r="CP1208" s="185"/>
      <c r="CQ1208" s="185"/>
      <c r="CR1208" s="185"/>
      <c r="CS1208" s="185"/>
      <c r="CT1208" s="185"/>
      <c r="CU1208" s="185"/>
      <c r="CV1208" s="194"/>
      <c r="CW1208" s="21"/>
      <c r="CX1208" s="196"/>
    </row>
    <row r="1209" spans="1:102" ht="15" customHeight="1" x14ac:dyDescent="0.25">
      <c r="A1209" s="220"/>
      <c r="B1209" s="230"/>
      <c r="C1209" s="223"/>
      <c r="D1209" s="226"/>
      <c r="E1209" s="228"/>
      <c r="F1209" s="77" t="s">
        <v>44</v>
      </c>
      <c r="G1209" s="44"/>
      <c r="H1209" s="139"/>
      <c r="I1209" s="78"/>
      <c r="J1209" s="78"/>
      <c r="K1209" s="78"/>
      <c r="L1209" s="78"/>
      <c r="M1209" s="78"/>
      <c r="N1209" s="78"/>
      <c r="O1209" s="78"/>
      <c r="P1209" s="78"/>
      <c r="Q1209" s="78"/>
      <c r="R1209" s="78"/>
      <c r="S1209" s="78"/>
      <c r="T1209" s="78"/>
      <c r="U1209" s="78"/>
      <c r="V1209" s="78"/>
      <c r="W1209" s="78"/>
      <c r="X1209" s="78"/>
      <c r="Y1209" s="78"/>
      <c r="Z1209" s="78"/>
      <c r="AA1209" s="78"/>
      <c r="AB1209" s="78"/>
      <c r="AC1209" s="78"/>
      <c r="AD1209" s="78"/>
      <c r="AE1209" s="78"/>
      <c r="AF1209" s="78"/>
      <c r="AG1209" s="78"/>
      <c r="AH1209" s="78"/>
      <c r="AI1209" s="78"/>
      <c r="AJ1209" s="140"/>
      <c r="AK1209" s="185"/>
      <c r="AL1209" s="185"/>
      <c r="AM1209" s="185"/>
      <c r="AN1209" s="185"/>
      <c r="AO1209" s="185"/>
      <c r="AP1209" s="185"/>
      <c r="AQ1209" s="185"/>
      <c r="AR1209" s="185"/>
      <c r="AS1209" s="185"/>
      <c r="AT1209" s="185"/>
      <c r="AU1209" s="185"/>
      <c r="AV1209" s="185"/>
      <c r="AW1209" s="185"/>
      <c r="AX1209" s="185"/>
      <c r="AY1209" s="185"/>
      <c r="AZ1209" s="185"/>
      <c r="BA1209" s="185"/>
      <c r="BB1209" s="185"/>
      <c r="BC1209" s="185"/>
      <c r="BD1209" s="185"/>
      <c r="BE1209" s="185"/>
      <c r="BF1209" s="185"/>
      <c r="BG1209" s="185"/>
      <c r="BH1209" s="185"/>
      <c r="BI1209" s="185"/>
      <c r="BJ1209" s="185"/>
      <c r="BK1209" s="185"/>
      <c r="BL1209" s="185"/>
      <c r="BM1209" s="185"/>
      <c r="BN1209" s="185"/>
      <c r="BO1209" s="185"/>
      <c r="BP1209" s="185"/>
      <c r="BQ1209" s="185"/>
      <c r="BR1209" s="185"/>
      <c r="BS1209" s="185"/>
      <c r="BT1209" s="185"/>
      <c r="BU1209" s="185"/>
      <c r="BV1209" s="185"/>
      <c r="BW1209" s="185"/>
      <c r="BX1209" s="185"/>
      <c r="BY1209" s="185"/>
      <c r="BZ1209" s="185"/>
      <c r="CA1209" s="185"/>
      <c r="CB1209" s="185"/>
      <c r="CC1209" s="185"/>
      <c r="CD1209" s="185"/>
      <c r="CE1209" s="185"/>
      <c r="CF1209" s="185"/>
      <c r="CG1209" s="185"/>
      <c r="CH1209" s="185"/>
      <c r="CI1209" s="185"/>
      <c r="CJ1209" s="185"/>
      <c r="CK1209" s="185"/>
      <c r="CL1209" s="185"/>
      <c r="CM1209" s="185"/>
      <c r="CN1209" s="185"/>
      <c r="CO1209" s="185"/>
      <c r="CP1209" s="185"/>
      <c r="CQ1209" s="185"/>
      <c r="CR1209" s="185"/>
      <c r="CS1209" s="185"/>
      <c r="CT1209" s="185"/>
      <c r="CU1209" s="185"/>
      <c r="CV1209" s="194"/>
      <c r="CW1209" s="21"/>
      <c r="CX1209" s="196"/>
    </row>
    <row r="1210" spans="1:102" ht="15" customHeight="1" thickBot="1" x14ac:dyDescent="0.3">
      <c r="A1210" s="221"/>
      <c r="B1210" s="231"/>
      <c r="C1210" s="224"/>
      <c r="D1210" s="227"/>
      <c r="E1210" s="228"/>
      <c r="F1210" s="79" t="s">
        <v>45</v>
      </c>
      <c r="G1210" s="44"/>
      <c r="H1210" s="141"/>
      <c r="I1210" s="80"/>
      <c r="J1210" s="80"/>
      <c r="K1210" s="80"/>
      <c r="L1210" s="80"/>
      <c r="M1210" s="80"/>
      <c r="N1210" s="80"/>
      <c r="O1210" s="80"/>
      <c r="P1210" s="80"/>
      <c r="Q1210" s="80"/>
      <c r="R1210" s="80"/>
      <c r="S1210" s="80"/>
      <c r="T1210" s="80"/>
      <c r="U1210" s="80"/>
      <c r="V1210" s="80"/>
      <c r="W1210" s="80"/>
      <c r="X1210" s="80"/>
      <c r="Y1210" s="80"/>
      <c r="Z1210" s="80"/>
      <c r="AA1210" s="80"/>
      <c r="AB1210" s="80"/>
      <c r="AC1210" s="80"/>
      <c r="AD1210" s="80"/>
      <c r="AE1210" s="80"/>
      <c r="AF1210" s="80"/>
      <c r="AG1210" s="80"/>
      <c r="AH1210" s="80"/>
      <c r="AI1210" s="80"/>
      <c r="AJ1210" s="142"/>
      <c r="AK1210" s="186"/>
      <c r="AL1210" s="186"/>
      <c r="AM1210" s="186"/>
      <c r="AN1210" s="186"/>
      <c r="AO1210" s="186"/>
      <c r="AP1210" s="186"/>
      <c r="AQ1210" s="186"/>
      <c r="AR1210" s="186"/>
      <c r="AS1210" s="186"/>
      <c r="AT1210" s="186"/>
      <c r="AU1210" s="186"/>
      <c r="AV1210" s="186"/>
      <c r="AW1210" s="186"/>
      <c r="AX1210" s="186"/>
      <c r="AY1210" s="186"/>
      <c r="AZ1210" s="186"/>
      <c r="BA1210" s="186"/>
      <c r="BB1210" s="186"/>
      <c r="BC1210" s="186"/>
      <c r="BD1210" s="186"/>
      <c r="BE1210" s="186"/>
      <c r="BF1210" s="186"/>
      <c r="BG1210" s="186"/>
      <c r="BH1210" s="186"/>
      <c r="BI1210" s="186"/>
      <c r="BJ1210" s="186"/>
      <c r="BK1210" s="186"/>
      <c r="BL1210" s="186"/>
      <c r="BM1210" s="186"/>
      <c r="BN1210" s="186"/>
      <c r="BO1210" s="186"/>
      <c r="BP1210" s="186"/>
      <c r="BQ1210" s="186"/>
      <c r="BR1210" s="186"/>
      <c r="BS1210" s="186"/>
      <c r="BT1210" s="186"/>
      <c r="BU1210" s="186"/>
      <c r="BV1210" s="186"/>
      <c r="BW1210" s="186"/>
      <c r="BX1210" s="186"/>
      <c r="BY1210" s="186"/>
      <c r="BZ1210" s="186"/>
      <c r="CA1210" s="186"/>
      <c r="CB1210" s="186"/>
      <c r="CC1210" s="186"/>
      <c r="CD1210" s="186"/>
      <c r="CE1210" s="186"/>
      <c r="CF1210" s="186"/>
      <c r="CG1210" s="186"/>
      <c r="CH1210" s="186"/>
      <c r="CI1210" s="186"/>
      <c r="CJ1210" s="186"/>
      <c r="CK1210" s="186"/>
      <c r="CL1210" s="186"/>
      <c r="CM1210" s="186"/>
      <c r="CN1210" s="186"/>
      <c r="CO1210" s="186"/>
      <c r="CP1210" s="186"/>
      <c r="CQ1210" s="186"/>
      <c r="CR1210" s="186"/>
      <c r="CS1210" s="186"/>
      <c r="CT1210" s="186"/>
      <c r="CU1210" s="186"/>
      <c r="CV1210" s="195"/>
      <c r="CW1210" s="21"/>
      <c r="CX1210" s="196"/>
    </row>
    <row r="1211" spans="1:102" ht="15" customHeight="1" thickBot="1" x14ac:dyDescent="0.3">
      <c r="A1211" s="219"/>
      <c r="B1211" s="158" t="s">
        <v>15</v>
      </c>
      <c r="C1211" s="222"/>
      <c r="D1211" s="225"/>
      <c r="E1211" s="228"/>
      <c r="F1211" s="51" t="s">
        <v>16</v>
      </c>
      <c r="G1211" s="22" t="str">
        <f t="shared" ref="G1211" si="287">IF(COUNTIF(I1211:CV1214,"&gt;0"),"Yes","No")</f>
        <v>No</v>
      </c>
      <c r="H1211" s="126"/>
      <c r="I1211" s="113"/>
      <c r="J1211" s="112"/>
      <c r="K1211" s="112"/>
      <c r="L1211" s="112"/>
      <c r="M1211" s="112"/>
      <c r="N1211" s="113"/>
      <c r="O1211" s="113"/>
      <c r="P1211" s="113"/>
      <c r="Q1211" s="113"/>
      <c r="R1211" s="113"/>
      <c r="S1211" s="113"/>
      <c r="T1211" s="113"/>
      <c r="U1211" s="113"/>
      <c r="V1211" s="113"/>
      <c r="W1211" s="113"/>
      <c r="X1211" s="113"/>
      <c r="Y1211" s="113"/>
      <c r="Z1211" s="113"/>
      <c r="AA1211" s="113"/>
      <c r="AB1211" s="113"/>
      <c r="AC1211" s="113"/>
      <c r="AD1211" s="113"/>
      <c r="AE1211" s="113"/>
      <c r="AF1211" s="113"/>
      <c r="AG1211" s="113"/>
      <c r="AH1211" s="113"/>
      <c r="AI1211" s="113"/>
      <c r="AJ1211" s="127"/>
      <c r="AK1211" s="178"/>
      <c r="AL1211" s="178"/>
      <c r="AM1211" s="178"/>
      <c r="AN1211" s="178"/>
      <c r="AO1211" s="178"/>
      <c r="AP1211" s="178"/>
      <c r="AQ1211" s="178"/>
      <c r="AR1211" s="178"/>
      <c r="AS1211" s="178"/>
      <c r="AT1211" s="178"/>
      <c r="AU1211" s="178"/>
      <c r="AV1211" s="178"/>
      <c r="AW1211" s="178"/>
      <c r="AX1211" s="178"/>
      <c r="AY1211" s="178"/>
      <c r="AZ1211" s="178"/>
      <c r="BA1211" s="178"/>
      <c r="BB1211" s="178"/>
      <c r="BC1211" s="178"/>
      <c r="BD1211" s="178"/>
      <c r="BE1211" s="178"/>
      <c r="BF1211" s="178"/>
      <c r="BG1211" s="178"/>
      <c r="BH1211" s="178"/>
      <c r="BI1211" s="178"/>
      <c r="BJ1211" s="178"/>
      <c r="BK1211" s="178"/>
      <c r="BL1211" s="178"/>
      <c r="BM1211" s="178"/>
      <c r="BN1211" s="178"/>
      <c r="BO1211" s="178"/>
      <c r="BP1211" s="178"/>
      <c r="BQ1211" s="178"/>
      <c r="BR1211" s="178"/>
      <c r="BS1211" s="178"/>
      <c r="BT1211" s="178"/>
      <c r="BU1211" s="178"/>
      <c r="BV1211" s="178"/>
      <c r="BW1211" s="178"/>
      <c r="BX1211" s="178"/>
      <c r="BY1211" s="178"/>
      <c r="BZ1211" s="178"/>
      <c r="CA1211" s="178"/>
      <c r="CB1211" s="178"/>
      <c r="CC1211" s="178"/>
      <c r="CD1211" s="178"/>
      <c r="CE1211" s="178"/>
      <c r="CF1211" s="178"/>
      <c r="CG1211" s="178"/>
      <c r="CH1211" s="178"/>
      <c r="CI1211" s="178"/>
      <c r="CJ1211" s="178"/>
      <c r="CK1211" s="178"/>
      <c r="CL1211" s="178"/>
      <c r="CM1211" s="178"/>
      <c r="CN1211" s="178"/>
      <c r="CO1211" s="178"/>
      <c r="CP1211" s="178"/>
      <c r="CQ1211" s="178"/>
      <c r="CR1211" s="178"/>
      <c r="CS1211" s="178"/>
      <c r="CT1211" s="178"/>
      <c r="CU1211" s="178"/>
      <c r="CV1211" s="187"/>
      <c r="CW1211" s="21"/>
      <c r="CX1211" s="196"/>
    </row>
    <row r="1212" spans="1:102" ht="15" customHeight="1" thickBot="1" x14ac:dyDescent="0.3">
      <c r="A1212" s="220"/>
      <c r="B1212" s="159"/>
      <c r="C1212" s="223"/>
      <c r="D1212" s="226"/>
      <c r="E1212" s="228"/>
      <c r="F1212" s="29" t="s">
        <v>18</v>
      </c>
      <c r="G1212" s="44"/>
      <c r="H1212" s="126"/>
      <c r="I1212" s="27"/>
      <c r="J1212" s="110"/>
      <c r="K1212" s="110"/>
      <c r="L1212" s="110"/>
      <c r="M1212" s="110"/>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128"/>
      <c r="AK1212" s="179"/>
      <c r="AL1212" s="179"/>
      <c r="AM1212" s="179"/>
      <c r="AN1212" s="179"/>
      <c r="AO1212" s="179"/>
      <c r="AP1212" s="179"/>
      <c r="AQ1212" s="179"/>
      <c r="AR1212" s="179"/>
      <c r="AS1212" s="179"/>
      <c r="AT1212" s="179"/>
      <c r="AU1212" s="179"/>
      <c r="AV1212" s="179"/>
      <c r="AW1212" s="179"/>
      <c r="AX1212" s="179"/>
      <c r="AY1212" s="179"/>
      <c r="AZ1212" s="179"/>
      <c r="BA1212" s="179"/>
      <c r="BB1212" s="179"/>
      <c r="BC1212" s="179"/>
      <c r="BD1212" s="179"/>
      <c r="BE1212" s="179"/>
      <c r="BF1212" s="179"/>
      <c r="BG1212" s="179"/>
      <c r="BH1212" s="179"/>
      <c r="BI1212" s="179"/>
      <c r="BJ1212" s="179"/>
      <c r="BK1212" s="179"/>
      <c r="BL1212" s="179"/>
      <c r="BM1212" s="179"/>
      <c r="BN1212" s="179"/>
      <c r="BO1212" s="179"/>
      <c r="BP1212" s="179"/>
      <c r="BQ1212" s="179"/>
      <c r="BR1212" s="179"/>
      <c r="BS1212" s="179"/>
      <c r="BT1212" s="179"/>
      <c r="BU1212" s="179"/>
      <c r="BV1212" s="179"/>
      <c r="BW1212" s="179"/>
      <c r="BX1212" s="179"/>
      <c r="BY1212" s="179"/>
      <c r="BZ1212" s="179"/>
      <c r="CA1212" s="179"/>
      <c r="CB1212" s="179"/>
      <c r="CC1212" s="179"/>
      <c r="CD1212" s="179"/>
      <c r="CE1212" s="179"/>
      <c r="CF1212" s="179"/>
      <c r="CG1212" s="179"/>
      <c r="CH1212" s="179"/>
      <c r="CI1212" s="179"/>
      <c r="CJ1212" s="179"/>
      <c r="CK1212" s="179"/>
      <c r="CL1212" s="179"/>
      <c r="CM1212" s="179"/>
      <c r="CN1212" s="179"/>
      <c r="CO1212" s="179"/>
      <c r="CP1212" s="179"/>
      <c r="CQ1212" s="179"/>
      <c r="CR1212" s="179"/>
      <c r="CS1212" s="179"/>
      <c r="CT1212" s="179"/>
      <c r="CU1212" s="179"/>
      <c r="CV1212" s="188"/>
      <c r="CW1212" s="21"/>
      <c r="CX1212" s="196"/>
    </row>
    <row r="1213" spans="1:102" ht="15" customHeight="1" thickBot="1" x14ac:dyDescent="0.3">
      <c r="A1213" s="220"/>
      <c r="B1213" s="158" t="s">
        <v>19</v>
      </c>
      <c r="C1213" s="223"/>
      <c r="D1213" s="226"/>
      <c r="E1213" s="228"/>
      <c r="F1213" s="29" t="s">
        <v>20</v>
      </c>
      <c r="G1213" s="44"/>
      <c r="H1213" s="126"/>
      <c r="I1213" s="27"/>
      <c r="J1213" s="110"/>
      <c r="K1213" s="110"/>
      <c r="L1213" s="110"/>
      <c r="M1213" s="110"/>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128"/>
      <c r="AK1213" s="179"/>
      <c r="AL1213" s="179"/>
      <c r="AM1213" s="179"/>
      <c r="AN1213" s="179"/>
      <c r="AO1213" s="179"/>
      <c r="AP1213" s="179"/>
      <c r="AQ1213" s="179"/>
      <c r="AR1213" s="179"/>
      <c r="AS1213" s="179"/>
      <c r="AT1213" s="179"/>
      <c r="AU1213" s="179"/>
      <c r="AV1213" s="179"/>
      <c r="AW1213" s="179"/>
      <c r="AX1213" s="179"/>
      <c r="AY1213" s="179"/>
      <c r="AZ1213" s="179"/>
      <c r="BA1213" s="179"/>
      <c r="BB1213" s="179"/>
      <c r="BC1213" s="179"/>
      <c r="BD1213" s="179"/>
      <c r="BE1213" s="179"/>
      <c r="BF1213" s="179"/>
      <c r="BG1213" s="179"/>
      <c r="BH1213" s="179"/>
      <c r="BI1213" s="179"/>
      <c r="BJ1213" s="179"/>
      <c r="BK1213" s="179"/>
      <c r="BL1213" s="179"/>
      <c r="BM1213" s="179"/>
      <c r="BN1213" s="179"/>
      <c r="BO1213" s="179"/>
      <c r="BP1213" s="179"/>
      <c r="BQ1213" s="179"/>
      <c r="BR1213" s="179"/>
      <c r="BS1213" s="179"/>
      <c r="BT1213" s="179"/>
      <c r="BU1213" s="179"/>
      <c r="BV1213" s="179"/>
      <c r="BW1213" s="179"/>
      <c r="BX1213" s="179"/>
      <c r="BY1213" s="179"/>
      <c r="BZ1213" s="179"/>
      <c r="CA1213" s="179"/>
      <c r="CB1213" s="179"/>
      <c r="CC1213" s="179"/>
      <c r="CD1213" s="179"/>
      <c r="CE1213" s="179"/>
      <c r="CF1213" s="179"/>
      <c r="CG1213" s="179"/>
      <c r="CH1213" s="179"/>
      <c r="CI1213" s="179"/>
      <c r="CJ1213" s="179"/>
      <c r="CK1213" s="179"/>
      <c r="CL1213" s="179"/>
      <c r="CM1213" s="179"/>
      <c r="CN1213" s="179"/>
      <c r="CO1213" s="179"/>
      <c r="CP1213" s="179"/>
      <c r="CQ1213" s="179"/>
      <c r="CR1213" s="179"/>
      <c r="CS1213" s="179"/>
      <c r="CT1213" s="179"/>
      <c r="CU1213" s="179"/>
      <c r="CV1213" s="188"/>
      <c r="CW1213" s="21"/>
      <c r="CX1213" s="196"/>
    </row>
    <row r="1214" spans="1:102" ht="15" customHeight="1" thickBot="1" x14ac:dyDescent="0.3">
      <c r="A1214" s="220"/>
      <c r="B1214" s="160"/>
      <c r="C1214" s="223"/>
      <c r="D1214" s="226"/>
      <c r="E1214" s="228"/>
      <c r="F1214" s="29" t="s">
        <v>21</v>
      </c>
      <c r="G1214" s="44"/>
      <c r="H1214" s="126"/>
      <c r="I1214" s="27"/>
      <c r="J1214" s="110"/>
      <c r="K1214" s="110"/>
      <c r="L1214" s="110"/>
      <c r="M1214" s="110"/>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128"/>
      <c r="AK1214" s="179"/>
      <c r="AL1214" s="179"/>
      <c r="AM1214" s="179"/>
      <c r="AN1214" s="179"/>
      <c r="AO1214" s="179"/>
      <c r="AP1214" s="179"/>
      <c r="AQ1214" s="179"/>
      <c r="AR1214" s="179"/>
      <c r="AS1214" s="179"/>
      <c r="AT1214" s="179"/>
      <c r="AU1214" s="179"/>
      <c r="AV1214" s="179"/>
      <c r="AW1214" s="179"/>
      <c r="AX1214" s="179"/>
      <c r="AY1214" s="179"/>
      <c r="AZ1214" s="179"/>
      <c r="BA1214" s="179"/>
      <c r="BB1214" s="179"/>
      <c r="BC1214" s="179"/>
      <c r="BD1214" s="179"/>
      <c r="BE1214" s="179"/>
      <c r="BF1214" s="179"/>
      <c r="BG1214" s="179"/>
      <c r="BH1214" s="179"/>
      <c r="BI1214" s="179"/>
      <c r="BJ1214" s="179"/>
      <c r="BK1214" s="179"/>
      <c r="BL1214" s="179"/>
      <c r="BM1214" s="179"/>
      <c r="BN1214" s="179"/>
      <c r="BO1214" s="179"/>
      <c r="BP1214" s="179"/>
      <c r="BQ1214" s="179"/>
      <c r="BR1214" s="179"/>
      <c r="BS1214" s="179"/>
      <c r="BT1214" s="179"/>
      <c r="BU1214" s="179"/>
      <c r="BV1214" s="179"/>
      <c r="BW1214" s="179"/>
      <c r="BX1214" s="179"/>
      <c r="BY1214" s="179"/>
      <c r="BZ1214" s="179"/>
      <c r="CA1214" s="179"/>
      <c r="CB1214" s="179"/>
      <c r="CC1214" s="179"/>
      <c r="CD1214" s="179"/>
      <c r="CE1214" s="179"/>
      <c r="CF1214" s="179"/>
      <c r="CG1214" s="179"/>
      <c r="CH1214" s="179"/>
      <c r="CI1214" s="179"/>
      <c r="CJ1214" s="179"/>
      <c r="CK1214" s="179"/>
      <c r="CL1214" s="179"/>
      <c r="CM1214" s="179"/>
      <c r="CN1214" s="179"/>
      <c r="CO1214" s="179"/>
      <c r="CP1214" s="179"/>
      <c r="CQ1214" s="179"/>
      <c r="CR1214" s="179"/>
      <c r="CS1214" s="179"/>
      <c r="CT1214" s="179"/>
      <c r="CU1214" s="179"/>
      <c r="CV1214" s="188"/>
      <c r="CW1214" s="21"/>
      <c r="CX1214" s="196"/>
    </row>
    <row r="1215" spans="1:102" ht="15" customHeight="1" x14ac:dyDescent="0.25">
      <c r="A1215" s="220"/>
      <c r="B1215" s="229"/>
      <c r="C1215" s="223"/>
      <c r="D1215" s="226"/>
      <c r="E1215" s="228"/>
      <c r="F1215" s="30" t="s">
        <v>22</v>
      </c>
      <c r="G1215" s="129" t="str">
        <f t="shared" ref="G1215" si="288">IF(COUNTIF(I1215:CV1218,"&gt;0"),"Yes","No")</f>
        <v>No</v>
      </c>
      <c r="H1215" s="129"/>
      <c r="I1215" s="28"/>
      <c r="J1215" s="111"/>
      <c r="K1215" s="111"/>
      <c r="L1215" s="111"/>
      <c r="M1215" s="111"/>
      <c r="N1215" s="28"/>
      <c r="O1215" s="28"/>
      <c r="P1215" s="28"/>
      <c r="Q1215" s="28"/>
      <c r="R1215" s="28"/>
      <c r="S1215" s="28"/>
      <c r="T1215" s="28"/>
      <c r="U1215" s="28"/>
      <c r="V1215" s="28"/>
      <c r="W1215" s="28"/>
      <c r="X1215" s="28"/>
      <c r="Y1215" s="28"/>
      <c r="Z1215" s="28"/>
      <c r="AA1215" s="28"/>
      <c r="AB1215" s="28"/>
      <c r="AC1215" s="28"/>
      <c r="AD1215" s="28"/>
      <c r="AE1215" s="28"/>
      <c r="AF1215" s="28"/>
      <c r="AG1215" s="28"/>
      <c r="AH1215" s="28"/>
      <c r="AI1215" s="28"/>
      <c r="AJ1215" s="130"/>
      <c r="AK1215" s="180"/>
      <c r="AL1215" s="180"/>
      <c r="AM1215" s="180"/>
      <c r="AN1215" s="180"/>
      <c r="AO1215" s="180"/>
      <c r="AP1215" s="180"/>
      <c r="AQ1215" s="180"/>
      <c r="AR1215" s="180"/>
      <c r="AS1215" s="180"/>
      <c r="AT1215" s="180"/>
      <c r="AU1215" s="180"/>
      <c r="AV1215" s="180"/>
      <c r="AW1215" s="180"/>
      <c r="AX1215" s="180"/>
      <c r="AY1215" s="180"/>
      <c r="AZ1215" s="180"/>
      <c r="BA1215" s="180"/>
      <c r="BB1215" s="180"/>
      <c r="BC1215" s="180"/>
      <c r="BD1215" s="180"/>
      <c r="BE1215" s="180"/>
      <c r="BF1215" s="180"/>
      <c r="BG1215" s="180"/>
      <c r="BH1215" s="180"/>
      <c r="BI1215" s="180"/>
      <c r="BJ1215" s="180"/>
      <c r="BK1215" s="180"/>
      <c r="BL1215" s="180"/>
      <c r="BM1215" s="180"/>
      <c r="BN1215" s="180"/>
      <c r="BO1215" s="180"/>
      <c r="BP1215" s="180"/>
      <c r="BQ1215" s="180"/>
      <c r="BR1215" s="180"/>
      <c r="BS1215" s="180"/>
      <c r="BT1215" s="180"/>
      <c r="BU1215" s="180"/>
      <c r="BV1215" s="180"/>
      <c r="BW1215" s="180"/>
      <c r="BX1215" s="180"/>
      <c r="BY1215" s="180"/>
      <c r="BZ1215" s="180"/>
      <c r="CA1215" s="180"/>
      <c r="CB1215" s="180"/>
      <c r="CC1215" s="180"/>
      <c r="CD1215" s="180"/>
      <c r="CE1215" s="180"/>
      <c r="CF1215" s="180"/>
      <c r="CG1215" s="180"/>
      <c r="CH1215" s="180"/>
      <c r="CI1215" s="180"/>
      <c r="CJ1215" s="180"/>
      <c r="CK1215" s="180"/>
      <c r="CL1215" s="180"/>
      <c r="CM1215" s="180"/>
      <c r="CN1215" s="180"/>
      <c r="CO1215" s="180"/>
      <c r="CP1215" s="180"/>
      <c r="CQ1215" s="180"/>
      <c r="CR1215" s="180"/>
      <c r="CS1215" s="180"/>
      <c r="CT1215" s="180"/>
      <c r="CU1215" s="180"/>
      <c r="CV1215" s="189"/>
      <c r="CW1215" s="21"/>
      <c r="CX1215" s="196"/>
    </row>
    <row r="1216" spans="1:102" ht="15" customHeight="1" x14ac:dyDescent="0.25">
      <c r="A1216" s="220"/>
      <c r="B1216" s="230"/>
      <c r="C1216" s="223"/>
      <c r="D1216" s="226"/>
      <c r="E1216" s="228"/>
      <c r="F1216" s="30" t="s">
        <v>23</v>
      </c>
      <c r="G1216" s="44"/>
      <c r="H1216" s="129"/>
      <c r="I1216" s="28"/>
      <c r="J1216" s="111"/>
      <c r="K1216" s="111"/>
      <c r="L1216" s="111"/>
      <c r="M1216" s="111"/>
      <c r="N1216" s="28"/>
      <c r="O1216" s="28"/>
      <c r="P1216" s="28"/>
      <c r="Q1216" s="28"/>
      <c r="R1216" s="28"/>
      <c r="S1216" s="28"/>
      <c r="T1216" s="28"/>
      <c r="U1216" s="28"/>
      <c r="V1216" s="28"/>
      <c r="W1216" s="28"/>
      <c r="X1216" s="28"/>
      <c r="Y1216" s="28"/>
      <c r="Z1216" s="28"/>
      <c r="AA1216" s="28"/>
      <c r="AB1216" s="28"/>
      <c r="AC1216" s="28"/>
      <c r="AD1216" s="28"/>
      <c r="AE1216" s="28"/>
      <c r="AF1216" s="28"/>
      <c r="AG1216" s="28"/>
      <c r="AH1216" s="28"/>
      <c r="AI1216" s="28"/>
      <c r="AJ1216" s="130"/>
      <c r="AK1216" s="180"/>
      <c r="AL1216" s="180"/>
      <c r="AM1216" s="180"/>
      <c r="AN1216" s="180"/>
      <c r="AO1216" s="180"/>
      <c r="AP1216" s="180"/>
      <c r="AQ1216" s="180"/>
      <c r="AR1216" s="180"/>
      <c r="AS1216" s="180"/>
      <c r="AT1216" s="180"/>
      <c r="AU1216" s="180"/>
      <c r="AV1216" s="180"/>
      <c r="AW1216" s="180"/>
      <c r="AX1216" s="180"/>
      <c r="AY1216" s="180"/>
      <c r="AZ1216" s="180"/>
      <c r="BA1216" s="180"/>
      <c r="BB1216" s="180"/>
      <c r="BC1216" s="180"/>
      <c r="BD1216" s="180"/>
      <c r="BE1216" s="180"/>
      <c r="BF1216" s="180"/>
      <c r="BG1216" s="180"/>
      <c r="BH1216" s="180"/>
      <c r="BI1216" s="180"/>
      <c r="BJ1216" s="180"/>
      <c r="BK1216" s="180"/>
      <c r="BL1216" s="180"/>
      <c r="BM1216" s="180"/>
      <c r="BN1216" s="180"/>
      <c r="BO1216" s="180"/>
      <c r="BP1216" s="180"/>
      <c r="BQ1216" s="180"/>
      <c r="BR1216" s="180"/>
      <c r="BS1216" s="180"/>
      <c r="BT1216" s="180"/>
      <c r="BU1216" s="180"/>
      <c r="BV1216" s="180"/>
      <c r="BW1216" s="180"/>
      <c r="BX1216" s="180"/>
      <c r="BY1216" s="180"/>
      <c r="BZ1216" s="180"/>
      <c r="CA1216" s="180"/>
      <c r="CB1216" s="180"/>
      <c r="CC1216" s="180"/>
      <c r="CD1216" s="180"/>
      <c r="CE1216" s="180"/>
      <c r="CF1216" s="180"/>
      <c r="CG1216" s="180"/>
      <c r="CH1216" s="180"/>
      <c r="CI1216" s="180"/>
      <c r="CJ1216" s="180"/>
      <c r="CK1216" s="180"/>
      <c r="CL1216" s="180"/>
      <c r="CM1216" s="180"/>
      <c r="CN1216" s="180"/>
      <c r="CO1216" s="180"/>
      <c r="CP1216" s="180"/>
      <c r="CQ1216" s="180"/>
      <c r="CR1216" s="180"/>
      <c r="CS1216" s="180"/>
      <c r="CT1216" s="180"/>
      <c r="CU1216" s="180"/>
      <c r="CV1216" s="189"/>
      <c r="CW1216" s="21"/>
      <c r="CX1216" s="196"/>
    </row>
    <row r="1217" spans="1:102" ht="15" customHeight="1" x14ac:dyDescent="0.25">
      <c r="A1217" s="220"/>
      <c r="B1217" s="230"/>
      <c r="C1217" s="223"/>
      <c r="D1217" s="226"/>
      <c r="E1217" s="228"/>
      <c r="F1217" s="30" t="s">
        <v>24</v>
      </c>
      <c r="G1217" s="44"/>
      <c r="H1217" s="129"/>
      <c r="I1217" s="28"/>
      <c r="J1217" s="111"/>
      <c r="K1217" s="111"/>
      <c r="L1217" s="111"/>
      <c r="M1217" s="111"/>
      <c r="N1217" s="28"/>
      <c r="O1217" s="28"/>
      <c r="P1217" s="28"/>
      <c r="Q1217" s="28"/>
      <c r="R1217" s="28"/>
      <c r="S1217" s="28"/>
      <c r="T1217" s="28"/>
      <c r="U1217" s="28"/>
      <c r="V1217" s="28"/>
      <c r="W1217" s="28"/>
      <c r="X1217" s="28"/>
      <c r="Y1217" s="28"/>
      <c r="Z1217" s="28"/>
      <c r="AA1217" s="28"/>
      <c r="AB1217" s="28"/>
      <c r="AC1217" s="28"/>
      <c r="AD1217" s="28"/>
      <c r="AE1217" s="28"/>
      <c r="AF1217" s="28"/>
      <c r="AG1217" s="28"/>
      <c r="AH1217" s="28"/>
      <c r="AI1217" s="28"/>
      <c r="AJ1217" s="130"/>
      <c r="AK1217" s="180"/>
      <c r="AL1217" s="180"/>
      <c r="AM1217" s="180"/>
      <c r="AN1217" s="180"/>
      <c r="AO1217" s="180"/>
      <c r="AP1217" s="180"/>
      <c r="AQ1217" s="180"/>
      <c r="AR1217" s="180"/>
      <c r="AS1217" s="180"/>
      <c r="AT1217" s="180"/>
      <c r="AU1217" s="180"/>
      <c r="AV1217" s="180"/>
      <c r="AW1217" s="180"/>
      <c r="AX1217" s="180"/>
      <c r="AY1217" s="180"/>
      <c r="AZ1217" s="180"/>
      <c r="BA1217" s="180"/>
      <c r="BB1217" s="180"/>
      <c r="BC1217" s="180"/>
      <c r="BD1217" s="180"/>
      <c r="BE1217" s="180"/>
      <c r="BF1217" s="180"/>
      <c r="BG1217" s="180"/>
      <c r="BH1217" s="180"/>
      <c r="BI1217" s="180"/>
      <c r="BJ1217" s="180"/>
      <c r="BK1217" s="180"/>
      <c r="BL1217" s="180"/>
      <c r="BM1217" s="180"/>
      <c r="BN1217" s="180"/>
      <c r="BO1217" s="180"/>
      <c r="BP1217" s="180"/>
      <c r="BQ1217" s="180"/>
      <c r="BR1217" s="180"/>
      <c r="BS1217" s="180"/>
      <c r="BT1217" s="180"/>
      <c r="BU1217" s="180"/>
      <c r="BV1217" s="180"/>
      <c r="BW1217" s="180"/>
      <c r="BX1217" s="180"/>
      <c r="BY1217" s="180"/>
      <c r="BZ1217" s="180"/>
      <c r="CA1217" s="180"/>
      <c r="CB1217" s="180"/>
      <c r="CC1217" s="180"/>
      <c r="CD1217" s="180"/>
      <c r="CE1217" s="180"/>
      <c r="CF1217" s="180"/>
      <c r="CG1217" s="180"/>
      <c r="CH1217" s="180"/>
      <c r="CI1217" s="180"/>
      <c r="CJ1217" s="180"/>
      <c r="CK1217" s="180"/>
      <c r="CL1217" s="180"/>
      <c r="CM1217" s="180"/>
      <c r="CN1217" s="180"/>
      <c r="CO1217" s="180"/>
      <c r="CP1217" s="180"/>
      <c r="CQ1217" s="180"/>
      <c r="CR1217" s="180"/>
      <c r="CS1217" s="180"/>
      <c r="CT1217" s="180"/>
      <c r="CU1217" s="180"/>
      <c r="CV1217" s="189"/>
      <c r="CW1217" s="21"/>
      <c r="CX1217" s="196"/>
    </row>
    <row r="1218" spans="1:102" ht="15" customHeight="1" x14ac:dyDescent="0.25">
      <c r="A1218" s="220"/>
      <c r="B1218" s="230"/>
      <c r="C1218" s="223"/>
      <c r="D1218" s="226"/>
      <c r="E1218" s="228"/>
      <c r="F1218" s="30" t="s">
        <v>25</v>
      </c>
      <c r="G1218" s="44"/>
      <c r="H1218" s="129"/>
      <c r="I1218" s="28"/>
      <c r="J1218" s="111"/>
      <c r="K1218" s="111"/>
      <c r="L1218" s="111"/>
      <c r="M1218" s="111"/>
      <c r="N1218" s="28"/>
      <c r="O1218" s="28"/>
      <c r="P1218" s="28"/>
      <c r="Q1218" s="28"/>
      <c r="R1218" s="28"/>
      <c r="S1218" s="28"/>
      <c r="T1218" s="28"/>
      <c r="U1218" s="28"/>
      <c r="V1218" s="28"/>
      <c r="W1218" s="28"/>
      <c r="X1218" s="28"/>
      <c r="Y1218" s="28"/>
      <c r="Z1218" s="28"/>
      <c r="AA1218" s="28"/>
      <c r="AB1218" s="28"/>
      <c r="AC1218" s="28"/>
      <c r="AD1218" s="28"/>
      <c r="AE1218" s="28"/>
      <c r="AF1218" s="28"/>
      <c r="AG1218" s="28"/>
      <c r="AH1218" s="28"/>
      <c r="AI1218" s="28"/>
      <c r="AJ1218" s="130"/>
      <c r="AK1218" s="180"/>
      <c r="AL1218" s="180"/>
      <c r="AM1218" s="180"/>
      <c r="AN1218" s="180"/>
      <c r="AO1218" s="180"/>
      <c r="AP1218" s="180"/>
      <c r="AQ1218" s="180"/>
      <c r="AR1218" s="180"/>
      <c r="AS1218" s="180"/>
      <c r="AT1218" s="180"/>
      <c r="AU1218" s="180"/>
      <c r="AV1218" s="180"/>
      <c r="AW1218" s="180"/>
      <c r="AX1218" s="180"/>
      <c r="AY1218" s="180"/>
      <c r="AZ1218" s="180"/>
      <c r="BA1218" s="180"/>
      <c r="BB1218" s="180"/>
      <c r="BC1218" s="180"/>
      <c r="BD1218" s="180"/>
      <c r="BE1218" s="180"/>
      <c r="BF1218" s="180"/>
      <c r="BG1218" s="180"/>
      <c r="BH1218" s="180"/>
      <c r="BI1218" s="180"/>
      <c r="BJ1218" s="180"/>
      <c r="BK1218" s="180"/>
      <c r="BL1218" s="180"/>
      <c r="BM1218" s="180"/>
      <c r="BN1218" s="180"/>
      <c r="BO1218" s="180"/>
      <c r="BP1218" s="180"/>
      <c r="BQ1218" s="180"/>
      <c r="BR1218" s="180"/>
      <c r="BS1218" s="180"/>
      <c r="BT1218" s="180"/>
      <c r="BU1218" s="180"/>
      <c r="BV1218" s="180"/>
      <c r="BW1218" s="180"/>
      <c r="BX1218" s="180"/>
      <c r="BY1218" s="180"/>
      <c r="BZ1218" s="180"/>
      <c r="CA1218" s="180"/>
      <c r="CB1218" s="180"/>
      <c r="CC1218" s="180"/>
      <c r="CD1218" s="180"/>
      <c r="CE1218" s="180"/>
      <c r="CF1218" s="180"/>
      <c r="CG1218" s="180"/>
      <c r="CH1218" s="180"/>
      <c r="CI1218" s="180"/>
      <c r="CJ1218" s="180"/>
      <c r="CK1218" s="180"/>
      <c r="CL1218" s="180"/>
      <c r="CM1218" s="180"/>
      <c r="CN1218" s="180"/>
      <c r="CO1218" s="180"/>
      <c r="CP1218" s="180"/>
      <c r="CQ1218" s="180"/>
      <c r="CR1218" s="180"/>
      <c r="CS1218" s="180"/>
      <c r="CT1218" s="180"/>
      <c r="CU1218" s="180"/>
      <c r="CV1218" s="189"/>
      <c r="CW1218" s="21"/>
      <c r="CX1218" s="196"/>
    </row>
    <row r="1219" spans="1:102" ht="15" customHeight="1" x14ac:dyDescent="0.25">
      <c r="A1219" s="220"/>
      <c r="B1219" s="230"/>
      <c r="C1219" s="223"/>
      <c r="D1219" s="226"/>
      <c r="E1219" s="228"/>
      <c r="F1219" s="31" t="s">
        <v>26</v>
      </c>
      <c r="G1219" s="129" t="str">
        <f t="shared" ref="G1219" si="289">IF(COUNTIF(I1219:CV1222,"&gt;0"),"Yes","No")</f>
        <v>No</v>
      </c>
      <c r="H1219" s="131"/>
      <c r="I1219" s="109"/>
      <c r="J1219" s="109"/>
      <c r="K1219" s="109"/>
      <c r="L1219" s="109"/>
      <c r="M1219" s="109"/>
      <c r="N1219" s="23"/>
      <c r="O1219" s="23"/>
      <c r="P1219" s="23"/>
      <c r="Q1219" s="23"/>
      <c r="R1219" s="23"/>
      <c r="S1219" s="23"/>
      <c r="T1219" s="23"/>
      <c r="U1219" s="23"/>
      <c r="V1219" s="23"/>
      <c r="W1219" s="23"/>
      <c r="X1219" s="23"/>
      <c r="Y1219" s="23"/>
      <c r="Z1219" s="23"/>
      <c r="AA1219" s="23"/>
      <c r="AB1219" s="23"/>
      <c r="AC1219" s="23"/>
      <c r="AD1219" s="23"/>
      <c r="AE1219" s="23"/>
      <c r="AF1219" s="23"/>
      <c r="AG1219" s="23"/>
      <c r="AH1219" s="23"/>
      <c r="AI1219" s="23"/>
      <c r="AJ1219" s="132"/>
      <c r="AK1219" s="181"/>
      <c r="AL1219" s="181"/>
      <c r="AM1219" s="181"/>
      <c r="AN1219" s="181"/>
      <c r="AO1219" s="181"/>
      <c r="AP1219" s="181"/>
      <c r="AQ1219" s="181"/>
      <c r="AR1219" s="181"/>
      <c r="AS1219" s="181"/>
      <c r="AT1219" s="181"/>
      <c r="AU1219" s="181"/>
      <c r="AV1219" s="181"/>
      <c r="AW1219" s="181"/>
      <c r="AX1219" s="181"/>
      <c r="AY1219" s="181"/>
      <c r="AZ1219" s="181"/>
      <c r="BA1219" s="181"/>
      <c r="BB1219" s="181"/>
      <c r="BC1219" s="181"/>
      <c r="BD1219" s="181"/>
      <c r="BE1219" s="181"/>
      <c r="BF1219" s="181"/>
      <c r="BG1219" s="181"/>
      <c r="BH1219" s="181"/>
      <c r="BI1219" s="181"/>
      <c r="BJ1219" s="181"/>
      <c r="BK1219" s="181"/>
      <c r="BL1219" s="181"/>
      <c r="BM1219" s="181"/>
      <c r="BN1219" s="181"/>
      <c r="BO1219" s="181"/>
      <c r="BP1219" s="181"/>
      <c r="BQ1219" s="181"/>
      <c r="BR1219" s="181"/>
      <c r="BS1219" s="181"/>
      <c r="BT1219" s="181"/>
      <c r="BU1219" s="181"/>
      <c r="BV1219" s="181"/>
      <c r="BW1219" s="181"/>
      <c r="BX1219" s="181"/>
      <c r="BY1219" s="181"/>
      <c r="BZ1219" s="181"/>
      <c r="CA1219" s="181"/>
      <c r="CB1219" s="181"/>
      <c r="CC1219" s="181"/>
      <c r="CD1219" s="181"/>
      <c r="CE1219" s="181"/>
      <c r="CF1219" s="181"/>
      <c r="CG1219" s="181"/>
      <c r="CH1219" s="181"/>
      <c r="CI1219" s="181"/>
      <c r="CJ1219" s="181"/>
      <c r="CK1219" s="181"/>
      <c r="CL1219" s="181"/>
      <c r="CM1219" s="181"/>
      <c r="CN1219" s="181"/>
      <c r="CO1219" s="181"/>
      <c r="CP1219" s="181"/>
      <c r="CQ1219" s="181"/>
      <c r="CR1219" s="181"/>
      <c r="CS1219" s="181"/>
      <c r="CT1219" s="181"/>
      <c r="CU1219" s="181"/>
      <c r="CV1219" s="190"/>
      <c r="CW1219" s="21"/>
      <c r="CX1219" s="196"/>
    </row>
    <row r="1220" spans="1:102" ht="15" customHeight="1" x14ac:dyDescent="0.25">
      <c r="A1220" s="220"/>
      <c r="B1220" s="230"/>
      <c r="C1220" s="223"/>
      <c r="D1220" s="226"/>
      <c r="E1220" s="228"/>
      <c r="F1220" s="31" t="s">
        <v>27</v>
      </c>
      <c r="G1220" s="44"/>
      <c r="H1220" s="131"/>
      <c r="I1220" s="23"/>
      <c r="J1220" s="23"/>
      <c r="K1220" s="23"/>
      <c r="L1220" s="23"/>
      <c r="M1220" s="23"/>
      <c r="N1220" s="23"/>
      <c r="O1220" s="23"/>
      <c r="P1220" s="23"/>
      <c r="Q1220" s="23"/>
      <c r="R1220" s="23"/>
      <c r="S1220" s="23"/>
      <c r="T1220" s="23"/>
      <c r="U1220" s="23"/>
      <c r="V1220" s="23"/>
      <c r="W1220" s="23"/>
      <c r="X1220" s="23"/>
      <c r="Y1220" s="23"/>
      <c r="Z1220" s="23"/>
      <c r="AA1220" s="23"/>
      <c r="AB1220" s="23"/>
      <c r="AC1220" s="23"/>
      <c r="AD1220" s="23"/>
      <c r="AE1220" s="23"/>
      <c r="AF1220" s="23"/>
      <c r="AG1220" s="23"/>
      <c r="AH1220" s="23"/>
      <c r="AI1220" s="23"/>
      <c r="AJ1220" s="132"/>
      <c r="AK1220" s="181"/>
      <c r="AL1220" s="181"/>
      <c r="AM1220" s="181"/>
      <c r="AN1220" s="181"/>
      <c r="AO1220" s="181"/>
      <c r="AP1220" s="181"/>
      <c r="AQ1220" s="181"/>
      <c r="AR1220" s="181"/>
      <c r="AS1220" s="181"/>
      <c r="AT1220" s="181"/>
      <c r="AU1220" s="181"/>
      <c r="AV1220" s="181"/>
      <c r="AW1220" s="181"/>
      <c r="AX1220" s="181"/>
      <c r="AY1220" s="181"/>
      <c r="AZ1220" s="181"/>
      <c r="BA1220" s="181"/>
      <c r="BB1220" s="181"/>
      <c r="BC1220" s="181"/>
      <c r="BD1220" s="181"/>
      <c r="BE1220" s="181"/>
      <c r="BF1220" s="181"/>
      <c r="BG1220" s="181"/>
      <c r="BH1220" s="181"/>
      <c r="BI1220" s="181"/>
      <c r="BJ1220" s="181"/>
      <c r="BK1220" s="181"/>
      <c r="BL1220" s="181"/>
      <c r="BM1220" s="181"/>
      <c r="BN1220" s="181"/>
      <c r="BO1220" s="181"/>
      <c r="BP1220" s="181"/>
      <c r="BQ1220" s="181"/>
      <c r="BR1220" s="181"/>
      <c r="BS1220" s="181"/>
      <c r="BT1220" s="181"/>
      <c r="BU1220" s="181"/>
      <c r="BV1220" s="181"/>
      <c r="BW1220" s="181"/>
      <c r="BX1220" s="181"/>
      <c r="BY1220" s="181"/>
      <c r="BZ1220" s="181"/>
      <c r="CA1220" s="181"/>
      <c r="CB1220" s="181"/>
      <c r="CC1220" s="181"/>
      <c r="CD1220" s="181"/>
      <c r="CE1220" s="181"/>
      <c r="CF1220" s="181"/>
      <c r="CG1220" s="181"/>
      <c r="CH1220" s="181"/>
      <c r="CI1220" s="181"/>
      <c r="CJ1220" s="181"/>
      <c r="CK1220" s="181"/>
      <c r="CL1220" s="181"/>
      <c r="CM1220" s="181"/>
      <c r="CN1220" s="181"/>
      <c r="CO1220" s="181"/>
      <c r="CP1220" s="181"/>
      <c r="CQ1220" s="181"/>
      <c r="CR1220" s="181"/>
      <c r="CS1220" s="181"/>
      <c r="CT1220" s="181"/>
      <c r="CU1220" s="181"/>
      <c r="CV1220" s="190"/>
      <c r="CW1220" s="21"/>
      <c r="CX1220" s="196"/>
    </row>
    <row r="1221" spans="1:102" ht="15" customHeight="1" x14ac:dyDescent="0.25">
      <c r="A1221" s="220"/>
      <c r="B1221" s="230"/>
      <c r="C1221" s="223"/>
      <c r="D1221" s="226"/>
      <c r="E1221" s="228"/>
      <c r="F1221" s="31" t="s">
        <v>28</v>
      </c>
      <c r="G1221" s="44"/>
      <c r="H1221" s="131"/>
      <c r="I1221" s="23"/>
      <c r="J1221" s="23"/>
      <c r="K1221" s="23"/>
      <c r="L1221" s="23"/>
      <c r="M1221" s="23"/>
      <c r="N1221" s="23"/>
      <c r="O1221" s="23"/>
      <c r="P1221" s="23"/>
      <c r="Q1221" s="23"/>
      <c r="R1221" s="23"/>
      <c r="S1221" s="23"/>
      <c r="T1221" s="23"/>
      <c r="U1221" s="23"/>
      <c r="V1221" s="23"/>
      <c r="W1221" s="23"/>
      <c r="X1221" s="23"/>
      <c r="Y1221" s="23"/>
      <c r="Z1221" s="23"/>
      <c r="AA1221" s="23"/>
      <c r="AB1221" s="23"/>
      <c r="AC1221" s="23"/>
      <c r="AD1221" s="23"/>
      <c r="AE1221" s="23"/>
      <c r="AF1221" s="23"/>
      <c r="AG1221" s="23"/>
      <c r="AH1221" s="23"/>
      <c r="AI1221" s="23"/>
      <c r="AJ1221" s="132"/>
      <c r="AK1221" s="181"/>
      <c r="AL1221" s="181"/>
      <c r="AM1221" s="181"/>
      <c r="AN1221" s="181"/>
      <c r="AO1221" s="181"/>
      <c r="AP1221" s="181"/>
      <c r="AQ1221" s="181"/>
      <c r="AR1221" s="181"/>
      <c r="AS1221" s="181"/>
      <c r="AT1221" s="181"/>
      <c r="AU1221" s="181"/>
      <c r="AV1221" s="181"/>
      <c r="AW1221" s="181"/>
      <c r="AX1221" s="181"/>
      <c r="AY1221" s="181"/>
      <c r="AZ1221" s="181"/>
      <c r="BA1221" s="181"/>
      <c r="BB1221" s="181"/>
      <c r="BC1221" s="181"/>
      <c r="BD1221" s="181"/>
      <c r="BE1221" s="181"/>
      <c r="BF1221" s="181"/>
      <c r="BG1221" s="181"/>
      <c r="BH1221" s="181"/>
      <c r="BI1221" s="181"/>
      <c r="BJ1221" s="181"/>
      <c r="BK1221" s="181"/>
      <c r="BL1221" s="181"/>
      <c r="BM1221" s="181"/>
      <c r="BN1221" s="181"/>
      <c r="BO1221" s="181"/>
      <c r="BP1221" s="181"/>
      <c r="BQ1221" s="181"/>
      <c r="BR1221" s="181"/>
      <c r="BS1221" s="181"/>
      <c r="BT1221" s="181"/>
      <c r="BU1221" s="181"/>
      <c r="BV1221" s="181"/>
      <c r="BW1221" s="181"/>
      <c r="BX1221" s="181"/>
      <c r="BY1221" s="181"/>
      <c r="BZ1221" s="181"/>
      <c r="CA1221" s="181"/>
      <c r="CB1221" s="181"/>
      <c r="CC1221" s="181"/>
      <c r="CD1221" s="181"/>
      <c r="CE1221" s="181"/>
      <c r="CF1221" s="181"/>
      <c r="CG1221" s="181"/>
      <c r="CH1221" s="181"/>
      <c r="CI1221" s="181"/>
      <c r="CJ1221" s="181"/>
      <c r="CK1221" s="181"/>
      <c r="CL1221" s="181"/>
      <c r="CM1221" s="181"/>
      <c r="CN1221" s="181"/>
      <c r="CO1221" s="181"/>
      <c r="CP1221" s="181"/>
      <c r="CQ1221" s="181"/>
      <c r="CR1221" s="181"/>
      <c r="CS1221" s="181"/>
      <c r="CT1221" s="181"/>
      <c r="CU1221" s="181"/>
      <c r="CV1221" s="190"/>
      <c r="CW1221" s="21"/>
      <c r="CX1221" s="196"/>
    </row>
    <row r="1222" spans="1:102" ht="15" customHeight="1" x14ac:dyDescent="0.25">
      <c r="A1222" s="220"/>
      <c r="B1222" s="230"/>
      <c r="C1222" s="223"/>
      <c r="D1222" s="226"/>
      <c r="E1222" s="228"/>
      <c r="F1222" s="31" t="s">
        <v>29</v>
      </c>
      <c r="G1222" s="44"/>
      <c r="H1222" s="131"/>
      <c r="I1222" s="23"/>
      <c r="J1222" s="23"/>
      <c r="K1222" s="23"/>
      <c r="L1222" s="23"/>
      <c r="M1222" s="23"/>
      <c r="N1222" s="23"/>
      <c r="O1222" s="23"/>
      <c r="P1222" s="23"/>
      <c r="Q1222" s="23"/>
      <c r="R1222" s="23"/>
      <c r="S1222" s="23"/>
      <c r="T1222" s="23"/>
      <c r="U1222" s="23"/>
      <c r="V1222" s="23"/>
      <c r="W1222" s="23"/>
      <c r="X1222" s="23"/>
      <c r="Y1222" s="23"/>
      <c r="Z1222" s="23"/>
      <c r="AA1222" s="23"/>
      <c r="AB1222" s="23"/>
      <c r="AC1222" s="23"/>
      <c r="AD1222" s="23"/>
      <c r="AE1222" s="23"/>
      <c r="AF1222" s="23"/>
      <c r="AG1222" s="23"/>
      <c r="AH1222" s="23"/>
      <c r="AI1222" s="23"/>
      <c r="AJ1222" s="132"/>
      <c r="AK1222" s="181"/>
      <c r="AL1222" s="181"/>
      <c r="AM1222" s="181"/>
      <c r="AN1222" s="181"/>
      <c r="AO1222" s="181"/>
      <c r="AP1222" s="181"/>
      <c r="AQ1222" s="181"/>
      <c r="AR1222" s="181"/>
      <c r="AS1222" s="181"/>
      <c r="AT1222" s="181"/>
      <c r="AU1222" s="181"/>
      <c r="AV1222" s="181"/>
      <c r="AW1222" s="181"/>
      <c r="AX1222" s="181"/>
      <c r="AY1222" s="181"/>
      <c r="AZ1222" s="181"/>
      <c r="BA1222" s="181"/>
      <c r="BB1222" s="181"/>
      <c r="BC1222" s="181"/>
      <c r="BD1222" s="181"/>
      <c r="BE1222" s="181"/>
      <c r="BF1222" s="181"/>
      <c r="BG1222" s="181"/>
      <c r="BH1222" s="181"/>
      <c r="BI1222" s="181"/>
      <c r="BJ1222" s="181"/>
      <c r="BK1222" s="181"/>
      <c r="BL1222" s="181"/>
      <c r="BM1222" s="181"/>
      <c r="BN1222" s="181"/>
      <c r="BO1222" s="181"/>
      <c r="BP1222" s="181"/>
      <c r="BQ1222" s="181"/>
      <c r="BR1222" s="181"/>
      <c r="BS1222" s="181"/>
      <c r="BT1222" s="181"/>
      <c r="BU1222" s="181"/>
      <c r="BV1222" s="181"/>
      <c r="BW1222" s="181"/>
      <c r="BX1222" s="181"/>
      <c r="BY1222" s="181"/>
      <c r="BZ1222" s="181"/>
      <c r="CA1222" s="181"/>
      <c r="CB1222" s="181"/>
      <c r="CC1222" s="181"/>
      <c r="CD1222" s="181"/>
      <c r="CE1222" s="181"/>
      <c r="CF1222" s="181"/>
      <c r="CG1222" s="181"/>
      <c r="CH1222" s="181"/>
      <c r="CI1222" s="181"/>
      <c r="CJ1222" s="181"/>
      <c r="CK1222" s="181"/>
      <c r="CL1222" s="181"/>
      <c r="CM1222" s="181"/>
      <c r="CN1222" s="181"/>
      <c r="CO1222" s="181"/>
      <c r="CP1222" s="181"/>
      <c r="CQ1222" s="181"/>
      <c r="CR1222" s="181"/>
      <c r="CS1222" s="181"/>
      <c r="CT1222" s="181"/>
      <c r="CU1222" s="181"/>
      <c r="CV1222" s="190"/>
      <c r="CW1222" s="21"/>
      <c r="CX1222" s="196"/>
    </row>
    <row r="1223" spans="1:102" ht="15" customHeight="1" x14ac:dyDescent="0.25">
      <c r="A1223" s="220"/>
      <c r="B1223" s="230"/>
      <c r="C1223" s="223"/>
      <c r="D1223" s="226"/>
      <c r="E1223" s="228"/>
      <c r="F1223" s="32" t="s">
        <v>30</v>
      </c>
      <c r="G1223" s="133" t="str">
        <f t="shared" ref="G1223" si="290">IF(COUNTIF(I1223:CV1226,"&gt;0"),"Yes","No")</f>
        <v>No</v>
      </c>
      <c r="H1223" s="133"/>
      <c r="I1223" s="24"/>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134"/>
      <c r="AK1223" s="182"/>
      <c r="AL1223" s="182"/>
      <c r="AM1223" s="182"/>
      <c r="AN1223" s="182"/>
      <c r="AO1223" s="182"/>
      <c r="AP1223" s="182"/>
      <c r="AQ1223" s="182"/>
      <c r="AR1223" s="182"/>
      <c r="AS1223" s="182"/>
      <c r="AT1223" s="182"/>
      <c r="AU1223" s="182"/>
      <c r="AV1223" s="182"/>
      <c r="AW1223" s="182"/>
      <c r="AX1223" s="182"/>
      <c r="AY1223" s="182"/>
      <c r="AZ1223" s="182"/>
      <c r="BA1223" s="182"/>
      <c r="BB1223" s="182"/>
      <c r="BC1223" s="182"/>
      <c r="BD1223" s="182"/>
      <c r="BE1223" s="182"/>
      <c r="BF1223" s="182"/>
      <c r="BG1223" s="182"/>
      <c r="BH1223" s="182"/>
      <c r="BI1223" s="182"/>
      <c r="BJ1223" s="182"/>
      <c r="BK1223" s="182"/>
      <c r="BL1223" s="182"/>
      <c r="BM1223" s="182"/>
      <c r="BN1223" s="182"/>
      <c r="BO1223" s="182"/>
      <c r="BP1223" s="182"/>
      <c r="BQ1223" s="182"/>
      <c r="BR1223" s="182"/>
      <c r="BS1223" s="182"/>
      <c r="BT1223" s="182"/>
      <c r="BU1223" s="182"/>
      <c r="BV1223" s="182"/>
      <c r="BW1223" s="182"/>
      <c r="BX1223" s="182"/>
      <c r="BY1223" s="182"/>
      <c r="BZ1223" s="182"/>
      <c r="CA1223" s="182"/>
      <c r="CB1223" s="182"/>
      <c r="CC1223" s="182"/>
      <c r="CD1223" s="182"/>
      <c r="CE1223" s="182"/>
      <c r="CF1223" s="182"/>
      <c r="CG1223" s="182"/>
      <c r="CH1223" s="182"/>
      <c r="CI1223" s="182"/>
      <c r="CJ1223" s="182"/>
      <c r="CK1223" s="182"/>
      <c r="CL1223" s="182"/>
      <c r="CM1223" s="182"/>
      <c r="CN1223" s="182"/>
      <c r="CO1223" s="182"/>
      <c r="CP1223" s="182"/>
      <c r="CQ1223" s="182"/>
      <c r="CR1223" s="182"/>
      <c r="CS1223" s="182"/>
      <c r="CT1223" s="182"/>
      <c r="CU1223" s="182"/>
      <c r="CV1223" s="191"/>
      <c r="CW1223" s="21"/>
      <c r="CX1223" s="196"/>
    </row>
    <row r="1224" spans="1:102" ht="15" customHeight="1" x14ac:dyDescent="0.25">
      <c r="A1224" s="220"/>
      <c r="B1224" s="230"/>
      <c r="C1224" s="223"/>
      <c r="D1224" s="226"/>
      <c r="E1224" s="228"/>
      <c r="F1224" s="32" t="s">
        <v>31</v>
      </c>
      <c r="G1224" s="44"/>
      <c r="H1224" s="133"/>
      <c r="I1224" s="24"/>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134"/>
      <c r="AK1224" s="182"/>
      <c r="AL1224" s="182"/>
      <c r="AM1224" s="182"/>
      <c r="AN1224" s="182"/>
      <c r="AO1224" s="182"/>
      <c r="AP1224" s="182"/>
      <c r="AQ1224" s="182"/>
      <c r="AR1224" s="182"/>
      <c r="AS1224" s="182"/>
      <c r="AT1224" s="182"/>
      <c r="AU1224" s="182"/>
      <c r="AV1224" s="182"/>
      <c r="AW1224" s="182"/>
      <c r="AX1224" s="182"/>
      <c r="AY1224" s="182"/>
      <c r="AZ1224" s="182"/>
      <c r="BA1224" s="182"/>
      <c r="BB1224" s="182"/>
      <c r="BC1224" s="182"/>
      <c r="BD1224" s="182"/>
      <c r="BE1224" s="182"/>
      <c r="BF1224" s="182"/>
      <c r="BG1224" s="182"/>
      <c r="BH1224" s="182"/>
      <c r="BI1224" s="182"/>
      <c r="BJ1224" s="182"/>
      <c r="BK1224" s="182"/>
      <c r="BL1224" s="182"/>
      <c r="BM1224" s="182"/>
      <c r="BN1224" s="182"/>
      <c r="BO1224" s="182"/>
      <c r="BP1224" s="182"/>
      <c r="BQ1224" s="182"/>
      <c r="BR1224" s="182"/>
      <c r="BS1224" s="182"/>
      <c r="BT1224" s="182"/>
      <c r="BU1224" s="182"/>
      <c r="BV1224" s="182"/>
      <c r="BW1224" s="182"/>
      <c r="BX1224" s="182"/>
      <c r="BY1224" s="182"/>
      <c r="BZ1224" s="182"/>
      <c r="CA1224" s="182"/>
      <c r="CB1224" s="182"/>
      <c r="CC1224" s="182"/>
      <c r="CD1224" s="182"/>
      <c r="CE1224" s="182"/>
      <c r="CF1224" s="182"/>
      <c r="CG1224" s="182"/>
      <c r="CH1224" s="182"/>
      <c r="CI1224" s="182"/>
      <c r="CJ1224" s="182"/>
      <c r="CK1224" s="182"/>
      <c r="CL1224" s="182"/>
      <c r="CM1224" s="182"/>
      <c r="CN1224" s="182"/>
      <c r="CO1224" s="182"/>
      <c r="CP1224" s="182"/>
      <c r="CQ1224" s="182"/>
      <c r="CR1224" s="182"/>
      <c r="CS1224" s="182"/>
      <c r="CT1224" s="182"/>
      <c r="CU1224" s="182"/>
      <c r="CV1224" s="191"/>
      <c r="CW1224" s="21"/>
      <c r="CX1224" s="196"/>
    </row>
    <row r="1225" spans="1:102" ht="15" customHeight="1" x14ac:dyDescent="0.25">
      <c r="A1225" s="220"/>
      <c r="B1225" s="230"/>
      <c r="C1225" s="223"/>
      <c r="D1225" s="226"/>
      <c r="E1225" s="228"/>
      <c r="F1225" s="32" t="s">
        <v>32</v>
      </c>
      <c r="G1225" s="44"/>
      <c r="H1225" s="133"/>
      <c r="I1225" s="24"/>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134"/>
      <c r="AK1225" s="182"/>
      <c r="AL1225" s="182"/>
      <c r="AM1225" s="182"/>
      <c r="AN1225" s="182"/>
      <c r="AO1225" s="182"/>
      <c r="AP1225" s="182"/>
      <c r="AQ1225" s="182"/>
      <c r="AR1225" s="182"/>
      <c r="AS1225" s="182"/>
      <c r="AT1225" s="182"/>
      <c r="AU1225" s="182"/>
      <c r="AV1225" s="182"/>
      <c r="AW1225" s="182"/>
      <c r="AX1225" s="182"/>
      <c r="AY1225" s="182"/>
      <c r="AZ1225" s="182"/>
      <c r="BA1225" s="182"/>
      <c r="BB1225" s="182"/>
      <c r="BC1225" s="182"/>
      <c r="BD1225" s="182"/>
      <c r="BE1225" s="182"/>
      <c r="BF1225" s="182"/>
      <c r="BG1225" s="182"/>
      <c r="BH1225" s="182"/>
      <c r="BI1225" s="182"/>
      <c r="BJ1225" s="182"/>
      <c r="BK1225" s="182"/>
      <c r="BL1225" s="182"/>
      <c r="BM1225" s="182"/>
      <c r="BN1225" s="182"/>
      <c r="BO1225" s="182"/>
      <c r="BP1225" s="182"/>
      <c r="BQ1225" s="182"/>
      <c r="BR1225" s="182"/>
      <c r="BS1225" s="182"/>
      <c r="BT1225" s="182"/>
      <c r="BU1225" s="182"/>
      <c r="BV1225" s="182"/>
      <c r="BW1225" s="182"/>
      <c r="BX1225" s="182"/>
      <c r="BY1225" s="182"/>
      <c r="BZ1225" s="182"/>
      <c r="CA1225" s="182"/>
      <c r="CB1225" s="182"/>
      <c r="CC1225" s="182"/>
      <c r="CD1225" s="182"/>
      <c r="CE1225" s="182"/>
      <c r="CF1225" s="182"/>
      <c r="CG1225" s="182"/>
      <c r="CH1225" s="182"/>
      <c r="CI1225" s="182"/>
      <c r="CJ1225" s="182"/>
      <c r="CK1225" s="182"/>
      <c r="CL1225" s="182"/>
      <c r="CM1225" s="182"/>
      <c r="CN1225" s="182"/>
      <c r="CO1225" s="182"/>
      <c r="CP1225" s="182"/>
      <c r="CQ1225" s="182"/>
      <c r="CR1225" s="182"/>
      <c r="CS1225" s="182"/>
      <c r="CT1225" s="182"/>
      <c r="CU1225" s="182"/>
      <c r="CV1225" s="191"/>
      <c r="CW1225" s="21"/>
      <c r="CX1225" s="196"/>
    </row>
    <row r="1226" spans="1:102" ht="15" customHeight="1" x14ac:dyDescent="0.25">
      <c r="A1226" s="220"/>
      <c r="B1226" s="230"/>
      <c r="C1226" s="223"/>
      <c r="D1226" s="226"/>
      <c r="E1226" s="228"/>
      <c r="F1226" s="32" t="s">
        <v>33</v>
      </c>
      <c r="G1226" s="44"/>
      <c r="H1226" s="133"/>
      <c r="I1226" s="24"/>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134"/>
      <c r="AK1226" s="182"/>
      <c r="AL1226" s="182"/>
      <c r="AM1226" s="182"/>
      <c r="AN1226" s="182"/>
      <c r="AO1226" s="182"/>
      <c r="AP1226" s="182"/>
      <c r="AQ1226" s="182"/>
      <c r="AR1226" s="182"/>
      <c r="AS1226" s="182"/>
      <c r="AT1226" s="182"/>
      <c r="AU1226" s="182"/>
      <c r="AV1226" s="182"/>
      <c r="AW1226" s="182"/>
      <c r="AX1226" s="182"/>
      <c r="AY1226" s="182"/>
      <c r="AZ1226" s="182"/>
      <c r="BA1226" s="182"/>
      <c r="BB1226" s="182"/>
      <c r="BC1226" s="182"/>
      <c r="BD1226" s="182"/>
      <c r="BE1226" s="182"/>
      <c r="BF1226" s="182"/>
      <c r="BG1226" s="182"/>
      <c r="BH1226" s="182"/>
      <c r="BI1226" s="182"/>
      <c r="BJ1226" s="182"/>
      <c r="BK1226" s="182"/>
      <c r="BL1226" s="182"/>
      <c r="BM1226" s="182"/>
      <c r="BN1226" s="182"/>
      <c r="BO1226" s="182"/>
      <c r="BP1226" s="182"/>
      <c r="BQ1226" s="182"/>
      <c r="BR1226" s="182"/>
      <c r="BS1226" s="182"/>
      <c r="BT1226" s="182"/>
      <c r="BU1226" s="182"/>
      <c r="BV1226" s="182"/>
      <c r="BW1226" s="182"/>
      <c r="BX1226" s="182"/>
      <c r="BY1226" s="182"/>
      <c r="BZ1226" s="182"/>
      <c r="CA1226" s="182"/>
      <c r="CB1226" s="182"/>
      <c r="CC1226" s="182"/>
      <c r="CD1226" s="182"/>
      <c r="CE1226" s="182"/>
      <c r="CF1226" s="182"/>
      <c r="CG1226" s="182"/>
      <c r="CH1226" s="182"/>
      <c r="CI1226" s="182"/>
      <c r="CJ1226" s="182"/>
      <c r="CK1226" s="182"/>
      <c r="CL1226" s="182"/>
      <c r="CM1226" s="182"/>
      <c r="CN1226" s="182"/>
      <c r="CO1226" s="182"/>
      <c r="CP1226" s="182"/>
      <c r="CQ1226" s="182"/>
      <c r="CR1226" s="182"/>
      <c r="CS1226" s="182"/>
      <c r="CT1226" s="182"/>
      <c r="CU1226" s="182"/>
      <c r="CV1226" s="191"/>
      <c r="CW1226" s="21"/>
      <c r="CX1226" s="196"/>
    </row>
    <row r="1227" spans="1:102" ht="15" customHeight="1" x14ac:dyDescent="0.25">
      <c r="A1227" s="220"/>
      <c r="B1227" s="230"/>
      <c r="C1227" s="223"/>
      <c r="D1227" s="226"/>
      <c r="E1227" s="228"/>
      <c r="F1227" s="47" t="s">
        <v>34</v>
      </c>
      <c r="G1227" s="135" t="str">
        <f t="shared" ref="G1227" si="291">IF(COUNTIF(I1227:CV1230,"&gt;0"),"Yes","No")</f>
        <v>No</v>
      </c>
      <c r="H1227" s="135"/>
      <c r="I1227" s="48"/>
      <c r="J1227" s="48"/>
      <c r="K1227" s="48"/>
      <c r="L1227" s="48"/>
      <c r="M1227" s="48"/>
      <c r="N1227" s="48"/>
      <c r="O1227" s="48"/>
      <c r="P1227" s="48"/>
      <c r="Q1227" s="48"/>
      <c r="R1227" s="48"/>
      <c r="S1227" s="48"/>
      <c r="T1227" s="48"/>
      <c r="U1227" s="48"/>
      <c r="V1227" s="48"/>
      <c r="W1227" s="48"/>
      <c r="X1227" s="48"/>
      <c r="Y1227" s="48"/>
      <c r="Z1227" s="48"/>
      <c r="AA1227" s="48"/>
      <c r="AB1227" s="48"/>
      <c r="AC1227" s="48"/>
      <c r="AD1227" s="48"/>
      <c r="AE1227" s="48"/>
      <c r="AF1227" s="48"/>
      <c r="AG1227" s="48"/>
      <c r="AH1227" s="48"/>
      <c r="AI1227" s="48"/>
      <c r="AJ1227" s="136"/>
      <c r="AK1227" s="183"/>
      <c r="AL1227" s="183"/>
      <c r="AM1227" s="183"/>
      <c r="AN1227" s="183"/>
      <c r="AO1227" s="183"/>
      <c r="AP1227" s="183"/>
      <c r="AQ1227" s="183"/>
      <c r="AR1227" s="183"/>
      <c r="AS1227" s="183"/>
      <c r="AT1227" s="183"/>
      <c r="AU1227" s="183"/>
      <c r="AV1227" s="183"/>
      <c r="AW1227" s="183"/>
      <c r="AX1227" s="183"/>
      <c r="AY1227" s="183"/>
      <c r="AZ1227" s="183"/>
      <c r="BA1227" s="183"/>
      <c r="BB1227" s="183"/>
      <c r="BC1227" s="183"/>
      <c r="BD1227" s="183"/>
      <c r="BE1227" s="183"/>
      <c r="BF1227" s="183"/>
      <c r="BG1227" s="183"/>
      <c r="BH1227" s="183"/>
      <c r="BI1227" s="183"/>
      <c r="BJ1227" s="183"/>
      <c r="BK1227" s="183"/>
      <c r="BL1227" s="183"/>
      <c r="BM1227" s="183"/>
      <c r="BN1227" s="183"/>
      <c r="BO1227" s="183"/>
      <c r="BP1227" s="183"/>
      <c r="BQ1227" s="183"/>
      <c r="BR1227" s="183"/>
      <c r="BS1227" s="183"/>
      <c r="BT1227" s="183"/>
      <c r="BU1227" s="183"/>
      <c r="BV1227" s="183"/>
      <c r="BW1227" s="183"/>
      <c r="BX1227" s="183"/>
      <c r="BY1227" s="183"/>
      <c r="BZ1227" s="183"/>
      <c r="CA1227" s="183"/>
      <c r="CB1227" s="183"/>
      <c r="CC1227" s="183"/>
      <c r="CD1227" s="183"/>
      <c r="CE1227" s="183"/>
      <c r="CF1227" s="183"/>
      <c r="CG1227" s="183"/>
      <c r="CH1227" s="183"/>
      <c r="CI1227" s="183"/>
      <c r="CJ1227" s="183"/>
      <c r="CK1227" s="183"/>
      <c r="CL1227" s="183"/>
      <c r="CM1227" s="183"/>
      <c r="CN1227" s="183"/>
      <c r="CO1227" s="183"/>
      <c r="CP1227" s="183"/>
      <c r="CQ1227" s="183"/>
      <c r="CR1227" s="183"/>
      <c r="CS1227" s="183"/>
      <c r="CT1227" s="183"/>
      <c r="CU1227" s="183"/>
      <c r="CV1227" s="192"/>
      <c r="CW1227" s="21"/>
      <c r="CX1227" s="196"/>
    </row>
    <row r="1228" spans="1:102" ht="15" customHeight="1" x14ac:dyDescent="0.25">
      <c r="A1228" s="220"/>
      <c r="B1228" s="230"/>
      <c r="C1228" s="223"/>
      <c r="D1228" s="226"/>
      <c r="E1228" s="228"/>
      <c r="F1228" s="47" t="s">
        <v>35</v>
      </c>
      <c r="G1228" s="44"/>
      <c r="H1228" s="135"/>
      <c r="I1228" s="48"/>
      <c r="J1228" s="48"/>
      <c r="K1228" s="48"/>
      <c r="L1228" s="48"/>
      <c r="M1228" s="48"/>
      <c r="N1228" s="48"/>
      <c r="O1228" s="48"/>
      <c r="P1228" s="48"/>
      <c r="Q1228" s="48"/>
      <c r="R1228" s="48"/>
      <c r="S1228" s="48"/>
      <c r="T1228" s="48"/>
      <c r="U1228" s="48"/>
      <c r="V1228" s="48"/>
      <c r="W1228" s="48"/>
      <c r="X1228" s="48"/>
      <c r="Y1228" s="48"/>
      <c r="Z1228" s="48"/>
      <c r="AA1228" s="48"/>
      <c r="AB1228" s="48"/>
      <c r="AC1228" s="48"/>
      <c r="AD1228" s="48"/>
      <c r="AE1228" s="48"/>
      <c r="AF1228" s="48"/>
      <c r="AG1228" s="48"/>
      <c r="AH1228" s="48"/>
      <c r="AI1228" s="48"/>
      <c r="AJ1228" s="136"/>
      <c r="AK1228" s="183"/>
      <c r="AL1228" s="183"/>
      <c r="AM1228" s="183"/>
      <c r="AN1228" s="183"/>
      <c r="AO1228" s="183"/>
      <c r="AP1228" s="183"/>
      <c r="AQ1228" s="183"/>
      <c r="AR1228" s="183"/>
      <c r="AS1228" s="183"/>
      <c r="AT1228" s="183"/>
      <c r="AU1228" s="183"/>
      <c r="AV1228" s="183"/>
      <c r="AW1228" s="183"/>
      <c r="AX1228" s="183"/>
      <c r="AY1228" s="183"/>
      <c r="AZ1228" s="183"/>
      <c r="BA1228" s="183"/>
      <c r="BB1228" s="183"/>
      <c r="BC1228" s="183"/>
      <c r="BD1228" s="183"/>
      <c r="BE1228" s="183"/>
      <c r="BF1228" s="183"/>
      <c r="BG1228" s="183"/>
      <c r="BH1228" s="183"/>
      <c r="BI1228" s="183"/>
      <c r="BJ1228" s="183"/>
      <c r="BK1228" s="183"/>
      <c r="BL1228" s="183"/>
      <c r="BM1228" s="183"/>
      <c r="BN1228" s="183"/>
      <c r="BO1228" s="183"/>
      <c r="BP1228" s="183"/>
      <c r="BQ1228" s="183"/>
      <c r="BR1228" s="183"/>
      <c r="BS1228" s="183"/>
      <c r="BT1228" s="183"/>
      <c r="BU1228" s="183"/>
      <c r="BV1228" s="183"/>
      <c r="BW1228" s="183"/>
      <c r="BX1228" s="183"/>
      <c r="BY1228" s="183"/>
      <c r="BZ1228" s="183"/>
      <c r="CA1228" s="183"/>
      <c r="CB1228" s="183"/>
      <c r="CC1228" s="183"/>
      <c r="CD1228" s="183"/>
      <c r="CE1228" s="183"/>
      <c r="CF1228" s="183"/>
      <c r="CG1228" s="183"/>
      <c r="CH1228" s="183"/>
      <c r="CI1228" s="183"/>
      <c r="CJ1228" s="183"/>
      <c r="CK1228" s="183"/>
      <c r="CL1228" s="183"/>
      <c r="CM1228" s="183"/>
      <c r="CN1228" s="183"/>
      <c r="CO1228" s="183"/>
      <c r="CP1228" s="183"/>
      <c r="CQ1228" s="183"/>
      <c r="CR1228" s="183"/>
      <c r="CS1228" s="183"/>
      <c r="CT1228" s="183"/>
      <c r="CU1228" s="183"/>
      <c r="CV1228" s="192"/>
      <c r="CW1228" s="21"/>
      <c r="CX1228" s="196"/>
    </row>
    <row r="1229" spans="1:102" ht="15" customHeight="1" x14ac:dyDescent="0.25">
      <c r="A1229" s="220"/>
      <c r="B1229" s="230"/>
      <c r="C1229" s="223"/>
      <c r="D1229" s="226"/>
      <c r="E1229" s="228"/>
      <c r="F1229" s="47" t="s">
        <v>36</v>
      </c>
      <c r="G1229" s="44"/>
      <c r="H1229" s="135"/>
      <c r="I1229" s="48"/>
      <c r="J1229" s="48"/>
      <c r="K1229" s="48"/>
      <c r="L1229" s="48"/>
      <c r="M1229" s="48"/>
      <c r="N1229" s="48"/>
      <c r="O1229" s="48"/>
      <c r="P1229" s="48"/>
      <c r="Q1229" s="48"/>
      <c r="R1229" s="48"/>
      <c r="S1229" s="48"/>
      <c r="T1229" s="48"/>
      <c r="U1229" s="48"/>
      <c r="V1229" s="48"/>
      <c r="W1229" s="48"/>
      <c r="X1229" s="48"/>
      <c r="Y1229" s="48"/>
      <c r="Z1229" s="48"/>
      <c r="AA1229" s="48"/>
      <c r="AB1229" s="48"/>
      <c r="AC1229" s="48"/>
      <c r="AD1229" s="48"/>
      <c r="AE1229" s="48"/>
      <c r="AF1229" s="48"/>
      <c r="AG1229" s="48"/>
      <c r="AH1229" s="48"/>
      <c r="AI1229" s="48"/>
      <c r="AJ1229" s="136"/>
      <c r="AK1229" s="183"/>
      <c r="AL1229" s="183"/>
      <c r="AM1229" s="183"/>
      <c r="AN1229" s="183"/>
      <c r="AO1229" s="183"/>
      <c r="AP1229" s="183"/>
      <c r="AQ1229" s="183"/>
      <c r="AR1229" s="183"/>
      <c r="AS1229" s="183"/>
      <c r="AT1229" s="183"/>
      <c r="AU1229" s="183"/>
      <c r="AV1229" s="183"/>
      <c r="AW1229" s="183"/>
      <c r="AX1229" s="183"/>
      <c r="AY1229" s="183"/>
      <c r="AZ1229" s="183"/>
      <c r="BA1229" s="183"/>
      <c r="BB1229" s="183"/>
      <c r="BC1229" s="183"/>
      <c r="BD1229" s="183"/>
      <c r="BE1229" s="183"/>
      <c r="BF1229" s="183"/>
      <c r="BG1229" s="183"/>
      <c r="BH1229" s="183"/>
      <c r="BI1229" s="183"/>
      <c r="BJ1229" s="183"/>
      <c r="BK1229" s="183"/>
      <c r="BL1229" s="183"/>
      <c r="BM1229" s="183"/>
      <c r="BN1229" s="183"/>
      <c r="BO1229" s="183"/>
      <c r="BP1229" s="183"/>
      <c r="BQ1229" s="183"/>
      <c r="BR1229" s="183"/>
      <c r="BS1229" s="183"/>
      <c r="BT1229" s="183"/>
      <c r="BU1229" s="183"/>
      <c r="BV1229" s="183"/>
      <c r="BW1229" s="183"/>
      <c r="BX1229" s="183"/>
      <c r="BY1229" s="183"/>
      <c r="BZ1229" s="183"/>
      <c r="CA1229" s="183"/>
      <c r="CB1229" s="183"/>
      <c r="CC1229" s="183"/>
      <c r="CD1229" s="183"/>
      <c r="CE1229" s="183"/>
      <c r="CF1229" s="183"/>
      <c r="CG1229" s="183"/>
      <c r="CH1229" s="183"/>
      <c r="CI1229" s="183"/>
      <c r="CJ1229" s="183"/>
      <c r="CK1229" s="183"/>
      <c r="CL1229" s="183"/>
      <c r="CM1229" s="183"/>
      <c r="CN1229" s="183"/>
      <c r="CO1229" s="183"/>
      <c r="CP1229" s="183"/>
      <c r="CQ1229" s="183"/>
      <c r="CR1229" s="183"/>
      <c r="CS1229" s="183"/>
      <c r="CT1229" s="183"/>
      <c r="CU1229" s="183"/>
      <c r="CV1229" s="192"/>
      <c r="CW1229" s="21"/>
      <c r="CX1229" s="196"/>
    </row>
    <row r="1230" spans="1:102" ht="15" customHeight="1" x14ac:dyDescent="0.25">
      <c r="A1230" s="220"/>
      <c r="B1230" s="230"/>
      <c r="C1230" s="223"/>
      <c r="D1230" s="226"/>
      <c r="E1230" s="228"/>
      <c r="F1230" s="47" t="s">
        <v>37</v>
      </c>
      <c r="G1230" s="44"/>
      <c r="H1230" s="135"/>
      <c r="I1230" s="48"/>
      <c r="J1230" s="48"/>
      <c r="K1230" s="48"/>
      <c r="L1230" s="48"/>
      <c r="M1230" s="48"/>
      <c r="N1230" s="48"/>
      <c r="O1230" s="48"/>
      <c r="P1230" s="48"/>
      <c r="Q1230" s="48"/>
      <c r="R1230" s="48"/>
      <c r="S1230" s="48"/>
      <c r="T1230" s="48"/>
      <c r="U1230" s="48"/>
      <c r="V1230" s="48"/>
      <c r="W1230" s="48"/>
      <c r="X1230" s="48"/>
      <c r="Y1230" s="48"/>
      <c r="Z1230" s="48"/>
      <c r="AA1230" s="48"/>
      <c r="AB1230" s="48"/>
      <c r="AC1230" s="48"/>
      <c r="AD1230" s="48"/>
      <c r="AE1230" s="48"/>
      <c r="AF1230" s="48"/>
      <c r="AG1230" s="48"/>
      <c r="AH1230" s="48"/>
      <c r="AI1230" s="48"/>
      <c r="AJ1230" s="136"/>
      <c r="AK1230" s="183"/>
      <c r="AL1230" s="183"/>
      <c r="AM1230" s="183"/>
      <c r="AN1230" s="183"/>
      <c r="AO1230" s="183"/>
      <c r="AP1230" s="183"/>
      <c r="AQ1230" s="183"/>
      <c r="AR1230" s="183"/>
      <c r="AS1230" s="183"/>
      <c r="AT1230" s="183"/>
      <c r="AU1230" s="183"/>
      <c r="AV1230" s="183"/>
      <c r="AW1230" s="183"/>
      <c r="AX1230" s="183"/>
      <c r="AY1230" s="183"/>
      <c r="AZ1230" s="183"/>
      <c r="BA1230" s="183"/>
      <c r="BB1230" s="183"/>
      <c r="BC1230" s="183"/>
      <c r="BD1230" s="183"/>
      <c r="BE1230" s="183"/>
      <c r="BF1230" s="183"/>
      <c r="BG1230" s="183"/>
      <c r="BH1230" s="183"/>
      <c r="BI1230" s="183"/>
      <c r="BJ1230" s="183"/>
      <c r="BK1230" s="183"/>
      <c r="BL1230" s="183"/>
      <c r="BM1230" s="183"/>
      <c r="BN1230" s="183"/>
      <c r="BO1230" s="183"/>
      <c r="BP1230" s="183"/>
      <c r="BQ1230" s="183"/>
      <c r="BR1230" s="183"/>
      <c r="BS1230" s="183"/>
      <c r="BT1230" s="183"/>
      <c r="BU1230" s="183"/>
      <c r="BV1230" s="183"/>
      <c r="BW1230" s="183"/>
      <c r="BX1230" s="183"/>
      <c r="BY1230" s="183"/>
      <c r="BZ1230" s="183"/>
      <c r="CA1230" s="183"/>
      <c r="CB1230" s="183"/>
      <c r="CC1230" s="183"/>
      <c r="CD1230" s="183"/>
      <c r="CE1230" s="183"/>
      <c r="CF1230" s="183"/>
      <c r="CG1230" s="183"/>
      <c r="CH1230" s="183"/>
      <c r="CI1230" s="183"/>
      <c r="CJ1230" s="183"/>
      <c r="CK1230" s="183"/>
      <c r="CL1230" s="183"/>
      <c r="CM1230" s="183"/>
      <c r="CN1230" s="183"/>
      <c r="CO1230" s="183"/>
      <c r="CP1230" s="183"/>
      <c r="CQ1230" s="183"/>
      <c r="CR1230" s="183"/>
      <c r="CS1230" s="183"/>
      <c r="CT1230" s="183"/>
      <c r="CU1230" s="183"/>
      <c r="CV1230" s="192"/>
      <c r="CW1230" s="21"/>
      <c r="CX1230" s="196"/>
    </row>
    <row r="1231" spans="1:102" ht="15" customHeight="1" x14ac:dyDescent="0.25">
      <c r="A1231" s="220"/>
      <c r="B1231" s="230"/>
      <c r="C1231" s="223"/>
      <c r="D1231" s="226"/>
      <c r="E1231" s="228"/>
      <c r="F1231" s="49" t="s">
        <v>38</v>
      </c>
      <c r="G1231" s="137" t="str">
        <f t="shared" ref="G1231" si="292">IF(COUNTIF(I1231:CV1234,"&gt;0"),"Yes","No")</f>
        <v>No</v>
      </c>
      <c r="H1231" s="137"/>
      <c r="I1231" s="50"/>
      <c r="J1231" s="50"/>
      <c r="K1231" s="50"/>
      <c r="L1231" s="50"/>
      <c r="M1231" s="50"/>
      <c r="N1231" s="50"/>
      <c r="O1231" s="50"/>
      <c r="P1231" s="50"/>
      <c r="Q1231" s="50"/>
      <c r="R1231" s="50"/>
      <c r="S1231" s="50"/>
      <c r="T1231" s="50"/>
      <c r="U1231" s="50"/>
      <c r="V1231" s="50"/>
      <c r="W1231" s="50"/>
      <c r="X1231" s="50"/>
      <c r="Y1231" s="50"/>
      <c r="Z1231" s="50"/>
      <c r="AA1231" s="50"/>
      <c r="AB1231" s="50"/>
      <c r="AC1231" s="50"/>
      <c r="AD1231" s="50"/>
      <c r="AE1231" s="50"/>
      <c r="AF1231" s="50"/>
      <c r="AG1231" s="50"/>
      <c r="AH1231" s="50"/>
      <c r="AI1231" s="50"/>
      <c r="AJ1231" s="138"/>
      <c r="AK1231" s="184"/>
      <c r="AL1231" s="184"/>
      <c r="AM1231" s="184"/>
      <c r="AN1231" s="184"/>
      <c r="AO1231" s="184"/>
      <c r="AP1231" s="184"/>
      <c r="AQ1231" s="184"/>
      <c r="AR1231" s="184"/>
      <c r="AS1231" s="184"/>
      <c r="AT1231" s="184"/>
      <c r="AU1231" s="184"/>
      <c r="AV1231" s="184"/>
      <c r="AW1231" s="184"/>
      <c r="AX1231" s="184"/>
      <c r="AY1231" s="184"/>
      <c r="AZ1231" s="184"/>
      <c r="BA1231" s="184"/>
      <c r="BB1231" s="184"/>
      <c r="BC1231" s="184"/>
      <c r="BD1231" s="184"/>
      <c r="BE1231" s="184"/>
      <c r="BF1231" s="184"/>
      <c r="BG1231" s="184"/>
      <c r="BH1231" s="184"/>
      <c r="BI1231" s="184"/>
      <c r="BJ1231" s="184"/>
      <c r="BK1231" s="184"/>
      <c r="BL1231" s="184"/>
      <c r="BM1231" s="184"/>
      <c r="BN1231" s="184"/>
      <c r="BO1231" s="184"/>
      <c r="BP1231" s="184"/>
      <c r="BQ1231" s="184"/>
      <c r="BR1231" s="184"/>
      <c r="BS1231" s="184"/>
      <c r="BT1231" s="184"/>
      <c r="BU1231" s="184"/>
      <c r="BV1231" s="184"/>
      <c r="BW1231" s="184"/>
      <c r="BX1231" s="184"/>
      <c r="BY1231" s="184"/>
      <c r="BZ1231" s="184"/>
      <c r="CA1231" s="184"/>
      <c r="CB1231" s="184"/>
      <c r="CC1231" s="184"/>
      <c r="CD1231" s="184"/>
      <c r="CE1231" s="184"/>
      <c r="CF1231" s="184"/>
      <c r="CG1231" s="184"/>
      <c r="CH1231" s="184"/>
      <c r="CI1231" s="184"/>
      <c r="CJ1231" s="184"/>
      <c r="CK1231" s="184"/>
      <c r="CL1231" s="184"/>
      <c r="CM1231" s="184"/>
      <c r="CN1231" s="184"/>
      <c r="CO1231" s="184"/>
      <c r="CP1231" s="184"/>
      <c r="CQ1231" s="184"/>
      <c r="CR1231" s="184"/>
      <c r="CS1231" s="184"/>
      <c r="CT1231" s="184"/>
      <c r="CU1231" s="184"/>
      <c r="CV1231" s="193"/>
      <c r="CW1231" s="21"/>
      <c r="CX1231" s="196"/>
    </row>
    <row r="1232" spans="1:102" ht="15" customHeight="1" x14ac:dyDescent="0.25">
      <c r="A1232" s="220"/>
      <c r="B1232" s="230"/>
      <c r="C1232" s="223"/>
      <c r="D1232" s="226"/>
      <c r="E1232" s="228"/>
      <c r="F1232" s="49" t="s">
        <v>39</v>
      </c>
      <c r="G1232" s="44"/>
      <c r="H1232" s="137"/>
      <c r="I1232" s="50"/>
      <c r="J1232" s="50"/>
      <c r="K1232" s="50"/>
      <c r="L1232" s="50"/>
      <c r="M1232" s="50"/>
      <c r="N1232" s="50"/>
      <c r="O1232" s="50"/>
      <c r="P1232" s="50"/>
      <c r="Q1232" s="50"/>
      <c r="R1232" s="50"/>
      <c r="S1232" s="50"/>
      <c r="T1232" s="50"/>
      <c r="U1232" s="50"/>
      <c r="V1232" s="50"/>
      <c r="W1232" s="50"/>
      <c r="X1232" s="50"/>
      <c r="Y1232" s="50"/>
      <c r="Z1232" s="50"/>
      <c r="AA1232" s="50"/>
      <c r="AB1232" s="50"/>
      <c r="AC1232" s="50"/>
      <c r="AD1232" s="50"/>
      <c r="AE1232" s="50"/>
      <c r="AF1232" s="50"/>
      <c r="AG1232" s="50"/>
      <c r="AH1232" s="50"/>
      <c r="AI1232" s="50"/>
      <c r="AJ1232" s="138"/>
      <c r="AK1232" s="184"/>
      <c r="AL1232" s="184"/>
      <c r="AM1232" s="184"/>
      <c r="AN1232" s="184"/>
      <c r="AO1232" s="184"/>
      <c r="AP1232" s="184"/>
      <c r="AQ1232" s="184"/>
      <c r="AR1232" s="184"/>
      <c r="AS1232" s="184"/>
      <c r="AT1232" s="184"/>
      <c r="AU1232" s="184"/>
      <c r="AV1232" s="184"/>
      <c r="AW1232" s="184"/>
      <c r="AX1232" s="184"/>
      <c r="AY1232" s="184"/>
      <c r="AZ1232" s="184"/>
      <c r="BA1232" s="184"/>
      <c r="BB1232" s="184"/>
      <c r="BC1232" s="184"/>
      <c r="BD1232" s="184"/>
      <c r="BE1232" s="184"/>
      <c r="BF1232" s="184"/>
      <c r="BG1232" s="184"/>
      <c r="BH1232" s="184"/>
      <c r="BI1232" s="184"/>
      <c r="BJ1232" s="184"/>
      <c r="BK1232" s="184"/>
      <c r="BL1232" s="184"/>
      <c r="BM1232" s="184"/>
      <c r="BN1232" s="184"/>
      <c r="BO1232" s="184"/>
      <c r="BP1232" s="184"/>
      <c r="BQ1232" s="184"/>
      <c r="BR1232" s="184"/>
      <c r="BS1232" s="184"/>
      <c r="BT1232" s="184"/>
      <c r="BU1232" s="184"/>
      <c r="BV1232" s="184"/>
      <c r="BW1232" s="184"/>
      <c r="BX1232" s="184"/>
      <c r="BY1232" s="184"/>
      <c r="BZ1232" s="184"/>
      <c r="CA1232" s="184"/>
      <c r="CB1232" s="184"/>
      <c r="CC1232" s="184"/>
      <c r="CD1232" s="184"/>
      <c r="CE1232" s="184"/>
      <c r="CF1232" s="184"/>
      <c r="CG1232" s="184"/>
      <c r="CH1232" s="184"/>
      <c r="CI1232" s="184"/>
      <c r="CJ1232" s="184"/>
      <c r="CK1232" s="184"/>
      <c r="CL1232" s="184"/>
      <c r="CM1232" s="184"/>
      <c r="CN1232" s="184"/>
      <c r="CO1232" s="184"/>
      <c r="CP1232" s="184"/>
      <c r="CQ1232" s="184"/>
      <c r="CR1232" s="184"/>
      <c r="CS1232" s="184"/>
      <c r="CT1232" s="184"/>
      <c r="CU1232" s="184"/>
      <c r="CV1232" s="193"/>
      <c r="CW1232" s="21"/>
      <c r="CX1232" s="196"/>
    </row>
    <row r="1233" spans="1:102" ht="15" customHeight="1" x14ac:dyDescent="0.25">
      <c r="A1233" s="220"/>
      <c r="B1233" s="230"/>
      <c r="C1233" s="223"/>
      <c r="D1233" s="226"/>
      <c r="E1233" s="228"/>
      <c r="F1233" s="49" t="s">
        <v>40</v>
      </c>
      <c r="G1233" s="44"/>
      <c r="H1233" s="137"/>
      <c r="I1233" s="50"/>
      <c r="J1233" s="50"/>
      <c r="K1233" s="50"/>
      <c r="L1233" s="50"/>
      <c r="M1233" s="50"/>
      <c r="N1233" s="50"/>
      <c r="O1233" s="50"/>
      <c r="P1233" s="50"/>
      <c r="Q1233" s="50"/>
      <c r="R1233" s="50"/>
      <c r="S1233" s="50"/>
      <c r="T1233" s="50"/>
      <c r="U1233" s="50"/>
      <c r="V1233" s="50"/>
      <c r="W1233" s="50"/>
      <c r="X1233" s="50"/>
      <c r="Y1233" s="50"/>
      <c r="Z1233" s="50"/>
      <c r="AA1233" s="50"/>
      <c r="AB1233" s="50"/>
      <c r="AC1233" s="50"/>
      <c r="AD1233" s="50"/>
      <c r="AE1233" s="50"/>
      <c r="AF1233" s="50"/>
      <c r="AG1233" s="50"/>
      <c r="AH1233" s="50"/>
      <c r="AI1233" s="50"/>
      <c r="AJ1233" s="138"/>
      <c r="AK1233" s="184"/>
      <c r="AL1233" s="184"/>
      <c r="AM1233" s="184"/>
      <c r="AN1233" s="184"/>
      <c r="AO1233" s="184"/>
      <c r="AP1233" s="184"/>
      <c r="AQ1233" s="184"/>
      <c r="AR1233" s="184"/>
      <c r="AS1233" s="184"/>
      <c r="AT1233" s="184"/>
      <c r="AU1233" s="184"/>
      <c r="AV1233" s="184"/>
      <c r="AW1233" s="184"/>
      <c r="AX1233" s="184"/>
      <c r="AY1233" s="184"/>
      <c r="AZ1233" s="184"/>
      <c r="BA1233" s="184"/>
      <c r="BB1233" s="184"/>
      <c r="BC1233" s="184"/>
      <c r="BD1233" s="184"/>
      <c r="BE1233" s="184"/>
      <c r="BF1233" s="184"/>
      <c r="BG1233" s="184"/>
      <c r="BH1233" s="184"/>
      <c r="BI1233" s="184"/>
      <c r="BJ1233" s="184"/>
      <c r="BK1233" s="184"/>
      <c r="BL1233" s="184"/>
      <c r="BM1233" s="184"/>
      <c r="BN1233" s="184"/>
      <c r="BO1233" s="184"/>
      <c r="BP1233" s="184"/>
      <c r="BQ1233" s="184"/>
      <c r="BR1233" s="184"/>
      <c r="BS1233" s="184"/>
      <c r="BT1233" s="184"/>
      <c r="BU1233" s="184"/>
      <c r="BV1233" s="184"/>
      <c r="BW1233" s="184"/>
      <c r="BX1233" s="184"/>
      <c r="BY1233" s="184"/>
      <c r="BZ1233" s="184"/>
      <c r="CA1233" s="184"/>
      <c r="CB1233" s="184"/>
      <c r="CC1233" s="184"/>
      <c r="CD1233" s="184"/>
      <c r="CE1233" s="184"/>
      <c r="CF1233" s="184"/>
      <c r="CG1233" s="184"/>
      <c r="CH1233" s="184"/>
      <c r="CI1233" s="184"/>
      <c r="CJ1233" s="184"/>
      <c r="CK1233" s="184"/>
      <c r="CL1233" s="184"/>
      <c r="CM1233" s="184"/>
      <c r="CN1233" s="184"/>
      <c r="CO1233" s="184"/>
      <c r="CP1233" s="184"/>
      <c r="CQ1233" s="184"/>
      <c r="CR1233" s="184"/>
      <c r="CS1233" s="184"/>
      <c r="CT1233" s="184"/>
      <c r="CU1233" s="184"/>
      <c r="CV1233" s="193"/>
      <c r="CW1233" s="21"/>
      <c r="CX1233" s="196"/>
    </row>
    <row r="1234" spans="1:102" ht="15" customHeight="1" x14ac:dyDescent="0.25">
      <c r="A1234" s="220"/>
      <c r="B1234" s="230"/>
      <c r="C1234" s="223"/>
      <c r="D1234" s="226"/>
      <c r="E1234" s="228"/>
      <c r="F1234" s="49" t="s">
        <v>41</v>
      </c>
      <c r="G1234" s="44"/>
      <c r="H1234" s="137"/>
      <c r="I1234" s="50"/>
      <c r="J1234" s="50"/>
      <c r="K1234" s="50"/>
      <c r="L1234" s="50"/>
      <c r="M1234" s="50"/>
      <c r="N1234" s="50"/>
      <c r="O1234" s="50"/>
      <c r="P1234" s="50"/>
      <c r="Q1234" s="50"/>
      <c r="R1234" s="50"/>
      <c r="S1234" s="50"/>
      <c r="T1234" s="50"/>
      <c r="U1234" s="50"/>
      <c r="V1234" s="50"/>
      <c r="W1234" s="50"/>
      <c r="X1234" s="50"/>
      <c r="Y1234" s="50"/>
      <c r="Z1234" s="50"/>
      <c r="AA1234" s="50"/>
      <c r="AB1234" s="50"/>
      <c r="AC1234" s="50"/>
      <c r="AD1234" s="50"/>
      <c r="AE1234" s="50"/>
      <c r="AF1234" s="50"/>
      <c r="AG1234" s="50"/>
      <c r="AH1234" s="50"/>
      <c r="AI1234" s="50"/>
      <c r="AJ1234" s="138"/>
      <c r="AK1234" s="184"/>
      <c r="AL1234" s="184"/>
      <c r="AM1234" s="184"/>
      <c r="AN1234" s="184"/>
      <c r="AO1234" s="184"/>
      <c r="AP1234" s="184"/>
      <c r="AQ1234" s="184"/>
      <c r="AR1234" s="184"/>
      <c r="AS1234" s="184"/>
      <c r="AT1234" s="184"/>
      <c r="AU1234" s="184"/>
      <c r="AV1234" s="184"/>
      <c r="AW1234" s="184"/>
      <c r="AX1234" s="184"/>
      <c r="AY1234" s="184"/>
      <c r="AZ1234" s="184"/>
      <c r="BA1234" s="184"/>
      <c r="BB1234" s="184"/>
      <c r="BC1234" s="184"/>
      <c r="BD1234" s="184"/>
      <c r="BE1234" s="184"/>
      <c r="BF1234" s="184"/>
      <c r="BG1234" s="184"/>
      <c r="BH1234" s="184"/>
      <c r="BI1234" s="184"/>
      <c r="BJ1234" s="184"/>
      <c r="BK1234" s="184"/>
      <c r="BL1234" s="184"/>
      <c r="BM1234" s="184"/>
      <c r="BN1234" s="184"/>
      <c r="BO1234" s="184"/>
      <c r="BP1234" s="184"/>
      <c r="BQ1234" s="184"/>
      <c r="BR1234" s="184"/>
      <c r="BS1234" s="184"/>
      <c r="BT1234" s="184"/>
      <c r="BU1234" s="184"/>
      <c r="BV1234" s="184"/>
      <c r="BW1234" s="184"/>
      <c r="BX1234" s="184"/>
      <c r="BY1234" s="184"/>
      <c r="BZ1234" s="184"/>
      <c r="CA1234" s="184"/>
      <c r="CB1234" s="184"/>
      <c r="CC1234" s="184"/>
      <c r="CD1234" s="184"/>
      <c r="CE1234" s="184"/>
      <c r="CF1234" s="184"/>
      <c r="CG1234" s="184"/>
      <c r="CH1234" s="184"/>
      <c r="CI1234" s="184"/>
      <c r="CJ1234" s="184"/>
      <c r="CK1234" s="184"/>
      <c r="CL1234" s="184"/>
      <c r="CM1234" s="184"/>
      <c r="CN1234" s="184"/>
      <c r="CO1234" s="184"/>
      <c r="CP1234" s="184"/>
      <c r="CQ1234" s="184"/>
      <c r="CR1234" s="184"/>
      <c r="CS1234" s="184"/>
      <c r="CT1234" s="184"/>
      <c r="CU1234" s="184"/>
      <c r="CV1234" s="193"/>
      <c r="CW1234" s="21"/>
      <c r="CX1234" s="196"/>
    </row>
    <row r="1235" spans="1:102" ht="15" customHeight="1" x14ac:dyDescent="0.25">
      <c r="A1235" s="220"/>
      <c r="B1235" s="230"/>
      <c r="C1235" s="223"/>
      <c r="D1235" s="226"/>
      <c r="E1235" s="228"/>
      <c r="F1235" s="77" t="s">
        <v>42</v>
      </c>
      <c r="G1235" s="139" t="str">
        <f t="shared" ref="G1235" si="293">IF(COUNTIF(I1235:CV1238,"&gt;0"),"Yes","No")</f>
        <v>No</v>
      </c>
      <c r="H1235" s="139"/>
      <c r="I1235" s="78"/>
      <c r="J1235" s="78"/>
      <c r="K1235" s="78"/>
      <c r="L1235" s="78"/>
      <c r="M1235" s="78"/>
      <c r="N1235" s="78"/>
      <c r="O1235" s="78"/>
      <c r="P1235" s="78"/>
      <c r="Q1235" s="78"/>
      <c r="R1235" s="78"/>
      <c r="S1235" s="78"/>
      <c r="T1235" s="78"/>
      <c r="U1235" s="78"/>
      <c r="V1235" s="78"/>
      <c r="W1235" s="78"/>
      <c r="X1235" s="78"/>
      <c r="Y1235" s="78"/>
      <c r="Z1235" s="78"/>
      <c r="AA1235" s="78"/>
      <c r="AB1235" s="78"/>
      <c r="AC1235" s="78"/>
      <c r="AD1235" s="78"/>
      <c r="AE1235" s="78"/>
      <c r="AF1235" s="78"/>
      <c r="AG1235" s="78"/>
      <c r="AH1235" s="78"/>
      <c r="AI1235" s="78"/>
      <c r="AJ1235" s="140"/>
      <c r="AK1235" s="185"/>
      <c r="AL1235" s="185"/>
      <c r="AM1235" s="185"/>
      <c r="AN1235" s="185"/>
      <c r="AO1235" s="185"/>
      <c r="AP1235" s="185"/>
      <c r="AQ1235" s="185"/>
      <c r="AR1235" s="185"/>
      <c r="AS1235" s="185"/>
      <c r="AT1235" s="185"/>
      <c r="AU1235" s="185"/>
      <c r="AV1235" s="185"/>
      <c r="AW1235" s="185"/>
      <c r="AX1235" s="185"/>
      <c r="AY1235" s="185"/>
      <c r="AZ1235" s="185"/>
      <c r="BA1235" s="185"/>
      <c r="BB1235" s="185"/>
      <c r="BC1235" s="185"/>
      <c r="BD1235" s="185"/>
      <c r="BE1235" s="185"/>
      <c r="BF1235" s="185"/>
      <c r="BG1235" s="185"/>
      <c r="BH1235" s="185"/>
      <c r="BI1235" s="185"/>
      <c r="BJ1235" s="185"/>
      <c r="BK1235" s="185"/>
      <c r="BL1235" s="185"/>
      <c r="BM1235" s="185"/>
      <c r="BN1235" s="185"/>
      <c r="BO1235" s="185"/>
      <c r="BP1235" s="185"/>
      <c r="BQ1235" s="185"/>
      <c r="BR1235" s="185"/>
      <c r="BS1235" s="185"/>
      <c r="BT1235" s="185"/>
      <c r="BU1235" s="185"/>
      <c r="BV1235" s="185"/>
      <c r="BW1235" s="185"/>
      <c r="BX1235" s="185"/>
      <c r="BY1235" s="185"/>
      <c r="BZ1235" s="185"/>
      <c r="CA1235" s="185"/>
      <c r="CB1235" s="185"/>
      <c r="CC1235" s="185"/>
      <c r="CD1235" s="185"/>
      <c r="CE1235" s="185"/>
      <c r="CF1235" s="185"/>
      <c r="CG1235" s="185"/>
      <c r="CH1235" s="185"/>
      <c r="CI1235" s="185"/>
      <c r="CJ1235" s="185"/>
      <c r="CK1235" s="185"/>
      <c r="CL1235" s="185"/>
      <c r="CM1235" s="185"/>
      <c r="CN1235" s="185"/>
      <c r="CO1235" s="185"/>
      <c r="CP1235" s="185"/>
      <c r="CQ1235" s="185"/>
      <c r="CR1235" s="185"/>
      <c r="CS1235" s="185"/>
      <c r="CT1235" s="185"/>
      <c r="CU1235" s="185"/>
      <c r="CV1235" s="194"/>
      <c r="CW1235" s="21"/>
      <c r="CX1235" s="196"/>
    </row>
    <row r="1236" spans="1:102" ht="15" customHeight="1" x14ac:dyDescent="0.25">
      <c r="A1236" s="220"/>
      <c r="B1236" s="230"/>
      <c r="C1236" s="223"/>
      <c r="D1236" s="226"/>
      <c r="E1236" s="228"/>
      <c r="F1236" s="77" t="s">
        <v>43</v>
      </c>
      <c r="G1236" s="44"/>
      <c r="H1236" s="139"/>
      <c r="I1236" s="78"/>
      <c r="J1236" s="78"/>
      <c r="K1236" s="78"/>
      <c r="L1236" s="78"/>
      <c r="M1236" s="78"/>
      <c r="N1236" s="78"/>
      <c r="O1236" s="78"/>
      <c r="P1236" s="78"/>
      <c r="Q1236" s="78"/>
      <c r="R1236" s="78"/>
      <c r="S1236" s="78"/>
      <c r="T1236" s="78"/>
      <c r="U1236" s="78"/>
      <c r="V1236" s="78"/>
      <c r="W1236" s="78"/>
      <c r="X1236" s="78"/>
      <c r="Y1236" s="78"/>
      <c r="Z1236" s="78"/>
      <c r="AA1236" s="78"/>
      <c r="AB1236" s="78"/>
      <c r="AC1236" s="78"/>
      <c r="AD1236" s="78"/>
      <c r="AE1236" s="78"/>
      <c r="AF1236" s="78"/>
      <c r="AG1236" s="78"/>
      <c r="AH1236" s="78"/>
      <c r="AI1236" s="78"/>
      <c r="AJ1236" s="140"/>
      <c r="AK1236" s="185"/>
      <c r="AL1236" s="185"/>
      <c r="AM1236" s="185"/>
      <c r="AN1236" s="185"/>
      <c r="AO1236" s="185"/>
      <c r="AP1236" s="185"/>
      <c r="AQ1236" s="185"/>
      <c r="AR1236" s="185"/>
      <c r="AS1236" s="185"/>
      <c r="AT1236" s="185"/>
      <c r="AU1236" s="185"/>
      <c r="AV1236" s="185"/>
      <c r="AW1236" s="185"/>
      <c r="AX1236" s="185"/>
      <c r="AY1236" s="185"/>
      <c r="AZ1236" s="185"/>
      <c r="BA1236" s="185"/>
      <c r="BB1236" s="185"/>
      <c r="BC1236" s="185"/>
      <c r="BD1236" s="185"/>
      <c r="BE1236" s="185"/>
      <c r="BF1236" s="185"/>
      <c r="BG1236" s="185"/>
      <c r="BH1236" s="185"/>
      <c r="BI1236" s="185"/>
      <c r="BJ1236" s="185"/>
      <c r="BK1236" s="185"/>
      <c r="BL1236" s="185"/>
      <c r="BM1236" s="185"/>
      <c r="BN1236" s="185"/>
      <c r="BO1236" s="185"/>
      <c r="BP1236" s="185"/>
      <c r="BQ1236" s="185"/>
      <c r="BR1236" s="185"/>
      <c r="BS1236" s="185"/>
      <c r="BT1236" s="185"/>
      <c r="BU1236" s="185"/>
      <c r="BV1236" s="185"/>
      <c r="BW1236" s="185"/>
      <c r="BX1236" s="185"/>
      <c r="BY1236" s="185"/>
      <c r="BZ1236" s="185"/>
      <c r="CA1236" s="185"/>
      <c r="CB1236" s="185"/>
      <c r="CC1236" s="185"/>
      <c r="CD1236" s="185"/>
      <c r="CE1236" s="185"/>
      <c r="CF1236" s="185"/>
      <c r="CG1236" s="185"/>
      <c r="CH1236" s="185"/>
      <c r="CI1236" s="185"/>
      <c r="CJ1236" s="185"/>
      <c r="CK1236" s="185"/>
      <c r="CL1236" s="185"/>
      <c r="CM1236" s="185"/>
      <c r="CN1236" s="185"/>
      <c r="CO1236" s="185"/>
      <c r="CP1236" s="185"/>
      <c r="CQ1236" s="185"/>
      <c r="CR1236" s="185"/>
      <c r="CS1236" s="185"/>
      <c r="CT1236" s="185"/>
      <c r="CU1236" s="185"/>
      <c r="CV1236" s="194"/>
      <c r="CW1236" s="21"/>
      <c r="CX1236" s="196"/>
    </row>
    <row r="1237" spans="1:102" ht="15" customHeight="1" x14ac:dyDescent="0.25">
      <c r="A1237" s="220"/>
      <c r="B1237" s="230"/>
      <c r="C1237" s="223"/>
      <c r="D1237" s="226"/>
      <c r="E1237" s="228"/>
      <c r="F1237" s="77" t="s">
        <v>44</v>
      </c>
      <c r="G1237" s="44"/>
      <c r="H1237" s="139"/>
      <c r="I1237" s="78"/>
      <c r="J1237" s="78"/>
      <c r="K1237" s="78"/>
      <c r="L1237" s="78"/>
      <c r="M1237" s="78"/>
      <c r="N1237" s="78"/>
      <c r="O1237" s="78"/>
      <c r="P1237" s="78"/>
      <c r="Q1237" s="78"/>
      <c r="R1237" s="78"/>
      <c r="S1237" s="78"/>
      <c r="T1237" s="78"/>
      <c r="U1237" s="78"/>
      <c r="V1237" s="78"/>
      <c r="W1237" s="78"/>
      <c r="X1237" s="78"/>
      <c r="Y1237" s="78"/>
      <c r="Z1237" s="78"/>
      <c r="AA1237" s="78"/>
      <c r="AB1237" s="78"/>
      <c r="AC1237" s="78"/>
      <c r="AD1237" s="78"/>
      <c r="AE1237" s="78"/>
      <c r="AF1237" s="78"/>
      <c r="AG1237" s="78"/>
      <c r="AH1237" s="78"/>
      <c r="AI1237" s="78"/>
      <c r="AJ1237" s="140"/>
      <c r="AK1237" s="185"/>
      <c r="AL1237" s="185"/>
      <c r="AM1237" s="185"/>
      <c r="AN1237" s="185"/>
      <c r="AO1237" s="185"/>
      <c r="AP1237" s="185"/>
      <c r="AQ1237" s="185"/>
      <c r="AR1237" s="185"/>
      <c r="AS1237" s="185"/>
      <c r="AT1237" s="185"/>
      <c r="AU1237" s="185"/>
      <c r="AV1237" s="185"/>
      <c r="AW1237" s="185"/>
      <c r="AX1237" s="185"/>
      <c r="AY1237" s="185"/>
      <c r="AZ1237" s="185"/>
      <c r="BA1237" s="185"/>
      <c r="BB1237" s="185"/>
      <c r="BC1237" s="185"/>
      <c r="BD1237" s="185"/>
      <c r="BE1237" s="185"/>
      <c r="BF1237" s="185"/>
      <c r="BG1237" s="185"/>
      <c r="BH1237" s="185"/>
      <c r="BI1237" s="185"/>
      <c r="BJ1237" s="185"/>
      <c r="BK1237" s="185"/>
      <c r="BL1237" s="185"/>
      <c r="BM1237" s="185"/>
      <c r="BN1237" s="185"/>
      <c r="BO1237" s="185"/>
      <c r="BP1237" s="185"/>
      <c r="BQ1237" s="185"/>
      <c r="BR1237" s="185"/>
      <c r="BS1237" s="185"/>
      <c r="BT1237" s="185"/>
      <c r="BU1237" s="185"/>
      <c r="BV1237" s="185"/>
      <c r="BW1237" s="185"/>
      <c r="BX1237" s="185"/>
      <c r="BY1237" s="185"/>
      <c r="BZ1237" s="185"/>
      <c r="CA1237" s="185"/>
      <c r="CB1237" s="185"/>
      <c r="CC1237" s="185"/>
      <c r="CD1237" s="185"/>
      <c r="CE1237" s="185"/>
      <c r="CF1237" s="185"/>
      <c r="CG1237" s="185"/>
      <c r="CH1237" s="185"/>
      <c r="CI1237" s="185"/>
      <c r="CJ1237" s="185"/>
      <c r="CK1237" s="185"/>
      <c r="CL1237" s="185"/>
      <c r="CM1237" s="185"/>
      <c r="CN1237" s="185"/>
      <c r="CO1237" s="185"/>
      <c r="CP1237" s="185"/>
      <c r="CQ1237" s="185"/>
      <c r="CR1237" s="185"/>
      <c r="CS1237" s="185"/>
      <c r="CT1237" s="185"/>
      <c r="CU1237" s="185"/>
      <c r="CV1237" s="194"/>
      <c r="CW1237" s="21"/>
      <c r="CX1237" s="196"/>
    </row>
    <row r="1238" spans="1:102" ht="15" customHeight="1" thickBot="1" x14ac:dyDescent="0.3">
      <c r="A1238" s="221"/>
      <c r="B1238" s="231"/>
      <c r="C1238" s="224"/>
      <c r="D1238" s="227"/>
      <c r="E1238" s="228"/>
      <c r="F1238" s="79" t="s">
        <v>45</v>
      </c>
      <c r="G1238" s="44"/>
      <c r="H1238" s="141"/>
      <c r="I1238" s="80"/>
      <c r="J1238" s="80"/>
      <c r="K1238" s="80"/>
      <c r="L1238" s="80"/>
      <c r="M1238" s="80"/>
      <c r="N1238" s="80"/>
      <c r="O1238" s="80"/>
      <c r="P1238" s="80"/>
      <c r="Q1238" s="80"/>
      <c r="R1238" s="80"/>
      <c r="S1238" s="80"/>
      <c r="T1238" s="80"/>
      <c r="U1238" s="80"/>
      <c r="V1238" s="80"/>
      <c r="W1238" s="80"/>
      <c r="X1238" s="80"/>
      <c r="Y1238" s="80"/>
      <c r="Z1238" s="80"/>
      <c r="AA1238" s="80"/>
      <c r="AB1238" s="80"/>
      <c r="AC1238" s="80"/>
      <c r="AD1238" s="80"/>
      <c r="AE1238" s="80"/>
      <c r="AF1238" s="80"/>
      <c r="AG1238" s="80"/>
      <c r="AH1238" s="80"/>
      <c r="AI1238" s="80"/>
      <c r="AJ1238" s="142"/>
      <c r="AK1238" s="186"/>
      <c r="AL1238" s="186"/>
      <c r="AM1238" s="186"/>
      <c r="AN1238" s="186"/>
      <c r="AO1238" s="186"/>
      <c r="AP1238" s="186"/>
      <c r="AQ1238" s="186"/>
      <c r="AR1238" s="186"/>
      <c r="AS1238" s="186"/>
      <c r="AT1238" s="186"/>
      <c r="AU1238" s="186"/>
      <c r="AV1238" s="186"/>
      <c r="AW1238" s="186"/>
      <c r="AX1238" s="186"/>
      <c r="AY1238" s="186"/>
      <c r="AZ1238" s="186"/>
      <c r="BA1238" s="186"/>
      <c r="BB1238" s="186"/>
      <c r="BC1238" s="186"/>
      <c r="BD1238" s="186"/>
      <c r="BE1238" s="186"/>
      <c r="BF1238" s="186"/>
      <c r="BG1238" s="186"/>
      <c r="BH1238" s="186"/>
      <c r="BI1238" s="186"/>
      <c r="BJ1238" s="186"/>
      <c r="BK1238" s="186"/>
      <c r="BL1238" s="186"/>
      <c r="BM1238" s="186"/>
      <c r="BN1238" s="186"/>
      <c r="BO1238" s="186"/>
      <c r="BP1238" s="186"/>
      <c r="BQ1238" s="186"/>
      <c r="BR1238" s="186"/>
      <c r="BS1238" s="186"/>
      <c r="BT1238" s="186"/>
      <c r="BU1238" s="186"/>
      <c r="BV1238" s="186"/>
      <c r="BW1238" s="186"/>
      <c r="BX1238" s="186"/>
      <c r="BY1238" s="186"/>
      <c r="BZ1238" s="186"/>
      <c r="CA1238" s="186"/>
      <c r="CB1238" s="186"/>
      <c r="CC1238" s="186"/>
      <c r="CD1238" s="186"/>
      <c r="CE1238" s="186"/>
      <c r="CF1238" s="186"/>
      <c r="CG1238" s="186"/>
      <c r="CH1238" s="186"/>
      <c r="CI1238" s="186"/>
      <c r="CJ1238" s="186"/>
      <c r="CK1238" s="186"/>
      <c r="CL1238" s="186"/>
      <c r="CM1238" s="186"/>
      <c r="CN1238" s="186"/>
      <c r="CO1238" s="186"/>
      <c r="CP1238" s="186"/>
      <c r="CQ1238" s="186"/>
      <c r="CR1238" s="186"/>
      <c r="CS1238" s="186"/>
      <c r="CT1238" s="186"/>
      <c r="CU1238" s="186"/>
      <c r="CV1238" s="195"/>
      <c r="CW1238" s="21"/>
      <c r="CX1238" s="196"/>
    </row>
    <row r="1239" spans="1:102" ht="15" customHeight="1" thickBot="1" x14ac:dyDescent="0.3">
      <c r="A1239" s="219"/>
      <c r="B1239" s="158" t="s">
        <v>15</v>
      </c>
      <c r="C1239" s="222"/>
      <c r="D1239" s="225"/>
      <c r="E1239" s="228"/>
      <c r="F1239" s="51" t="s">
        <v>16</v>
      </c>
      <c r="G1239" s="22" t="str">
        <f t="shared" ref="G1239" si="294">IF(COUNTIF(I1239:CV1242,"&gt;0"),"Yes","No")</f>
        <v>No</v>
      </c>
      <c r="H1239" s="126"/>
      <c r="I1239" s="113"/>
      <c r="J1239" s="112"/>
      <c r="K1239" s="112"/>
      <c r="L1239" s="112"/>
      <c r="M1239" s="112"/>
      <c r="N1239" s="113"/>
      <c r="O1239" s="113"/>
      <c r="P1239" s="113"/>
      <c r="Q1239" s="113"/>
      <c r="R1239" s="113"/>
      <c r="S1239" s="113"/>
      <c r="T1239" s="113"/>
      <c r="U1239" s="113"/>
      <c r="V1239" s="113"/>
      <c r="W1239" s="113"/>
      <c r="X1239" s="113"/>
      <c r="Y1239" s="113"/>
      <c r="Z1239" s="113"/>
      <c r="AA1239" s="113"/>
      <c r="AB1239" s="113"/>
      <c r="AC1239" s="113"/>
      <c r="AD1239" s="113"/>
      <c r="AE1239" s="113"/>
      <c r="AF1239" s="113"/>
      <c r="AG1239" s="113"/>
      <c r="AH1239" s="113"/>
      <c r="AI1239" s="113"/>
      <c r="AJ1239" s="127"/>
      <c r="AK1239" s="178"/>
      <c r="AL1239" s="178"/>
      <c r="AM1239" s="178"/>
      <c r="AN1239" s="178"/>
      <c r="AO1239" s="178"/>
      <c r="AP1239" s="178"/>
      <c r="AQ1239" s="178"/>
      <c r="AR1239" s="178"/>
      <c r="AS1239" s="178"/>
      <c r="AT1239" s="178"/>
      <c r="AU1239" s="178"/>
      <c r="AV1239" s="178"/>
      <c r="AW1239" s="178"/>
      <c r="AX1239" s="178"/>
      <c r="AY1239" s="178"/>
      <c r="AZ1239" s="178"/>
      <c r="BA1239" s="178"/>
      <c r="BB1239" s="178"/>
      <c r="BC1239" s="178"/>
      <c r="BD1239" s="178"/>
      <c r="BE1239" s="178"/>
      <c r="BF1239" s="178"/>
      <c r="BG1239" s="178"/>
      <c r="BH1239" s="178"/>
      <c r="BI1239" s="178"/>
      <c r="BJ1239" s="178"/>
      <c r="BK1239" s="178"/>
      <c r="BL1239" s="178"/>
      <c r="BM1239" s="178"/>
      <c r="BN1239" s="178"/>
      <c r="BO1239" s="178"/>
      <c r="BP1239" s="178"/>
      <c r="BQ1239" s="178"/>
      <c r="BR1239" s="178"/>
      <c r="BS1239" s="178"/>
      <c r="BT1239" s="178"/>
      <c r="BU1239" s="178"/>
      <c r="BV1239" s="178"/>
      <c r="BW1239" s="178"/>
      <c r="BX1239" s="178"/>
      <c r="BY1239" s="178"/>
      <c r="BZ1239" s="178"/>
      <c r="CA1239" s="178"/>
      <c r="CB1239" s="178"/>
      <c r="CC1239" s="178"/>
      <c r="CD1239" s="178"/>
      <c r="CE1239" s="178"/>
      <c r="CF1239" s="178"/>
      <c r="CG1239" s="178"/>
      <c r="CH1239" s="178"/>
      <c r="CI1239" s="178"/>
      <c r="CJ1239" s="178"/>
      <c r="CK1239" s="178"/>
      <c r="CL1239" s="178"/>
      <c r="CM1239" s="178"/>
      <c r="CN1239" s="178"/>
      <c r="CO1239" s="178"/>
      <c r="CP1239" s="178"/>
      <c r="CQ1239" s="178"/>
      <c r="CR1239" s="178"/>
      <c r="CS1239" s="178"/>
      <c r="CT1239" s="178"/>
      <c r="CU1239" s="178"/>
      <c r="CV1239" s="187"/>
      <c r="CW1239" s="21"/>
      <c r="CX1239" s="196"/>
    </row>
    <row r="1240" spans="1:102" ht="15" customHeight="1" thickBot="1" x14ac:dyDescent="0.3">
      <c r="A1240" s="220"/>
      <c r="B1240" s="159"/>
      <c r="C1240" s="223"/>
      <c r="D1240" s="226"/>
      <c r="E1240" s="228"/>
      <c r="F1240" s="29" t="s">
        <v>18</v>
      </c>
      <c r="G1240" s="44"/>
      <c r="H1240" s="126"/>
      <c r="I1240" s="27"/>
      <c r="J1240" s="110"/>
      <c r="K1240" s="110"/>
      <c r="L1240" s="110"/>
      <c r="M1240" s="110"/>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128"/>
      <c r="AK1240" s="179"/>
      <c r="AL1240" s="179"/>
      <c r="AM1240" s="179"/>
      <c r="AN1240" s="179"/>
      <c r="AO1240" s="179"/>
      <c r="AP1240" s="179"/>
      <c r="AQ1240" s="179"/>
      <c r="AR1240" s="179"/>
      <c r="AS1240" s="179"/>
      <c r="AT1240" s="179"/>
      <c r="AU1240" s="179"/>
      <c r="AV1240" s="179"/>
      <c r="AW1240" s="179"/>
      <c r="AX1240" s="179"/>
      <c r="AY1240" s="179"/>
      <c r="AZ1240" s="179"/>
      <c r="BA1240" s="179"/>
      <c r="BB1240" s="179"/>
      <c r="BC1240" s="179"/>
      <c r="BD1240" s="179"/>
      <c r="BE1240" s="179"/>
      <c r="BF1240" s="179"/>
      <c r="BG1240" s="179"/>
      <c r="BH1240" s="179"/>
      <c r="BI1240" s="179"/>
      <c r="BJ1240" s="179"/>
      <c r="BK1240" s="179"/>
      <c r="BL1240" s="179"/>
      <c r="BM1240" s="179"/>
      <c r="BN1240" s="179"/>
      <c r="BO1240" s="179"/>
      <c r="BP1240" s="179"/>
      <c r="BQ1240" s="179"/>
      <c r="BR1240" s="179"/>
      <c r="BS1240" s="179"/>
      <c r="BT1240" s="179"/>
      <c r="BU1240" s="179"/>
      <c r="BV1240" s="179"/>
      <c r="BW1240" s="179"/>
      <c r="BX1240" s="179"/>
      <c r="BY1240" s="179"/>
      <c r="BZ1240" s="179"/>
      <c r="CA1240" s="179"/>
      <c r="CB1240" s="179"/>
      <c r="CC1240" s="179"/>
      <c r="CD1240" s="179"/>
      <c r="CE1240" s="179"/>
      <c r="CF1240" s="179"/>
      <c r="CG1240" s="179"/>
      <c r="CH1240" s="179"/>
      <c r="CI1240" s="179"/>
      <c r="CJ1240" s="179"/>
      <c r="CK1240" s="179"/>
      <c r="CL1240" s="179"/>
      <c r="CM1240" s="179"/>
      <c r="CN1240" s="179"/>
      <c r="CO1240" s="179"/>
      <c r="CP1240" s="179"/>
      <c r="CQ1240" s="179"/>
      <c r="CR1240" s="179"/>
      <c r="CS1240" s="179"/>
      <c r="CT1240" s="179"/>
      <c r="CU1240" s="179"/>
      <c r="CV1240" s="188"/>
      <c r="CW1240" s="21"/>
      <c r="CX1240" s="196"/>
    </row>
    <row r="1241" spans="1:102" ht="15" customHeight="1" thickBot="1" x14ac:dyDescent="0.3">
      <c r="A1241" s="220"/>
      <c r="B1241" s="158" t="s">
        <v>19</v>
      </c>
      <c r="C1241" s="223"/>
      <c r="D1241" s="226"/>
      <c r="E1241" s="228"/>
      <c r="F1241" s="29" t="s">
        <v>20</v>
      </c>
      <c r="G1241" s="44"/>
      <c r="H1241" s="126"/>
      <c r="I1241" s="27"/>
      <c r="J1241" s="110"/>
      <c r="K1241" s="110"/>
      <c r="L1241" s="110"/>
      <c r="M1241" s="110"/>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128"/>
      <c r="AK1241" s="179"/>
      <c r="AL1241" s="179"/>
      <c r="AM1241" s="179"/>
      <c r="AN1241" s="179"/>
      <c r="AO1241" s="179"/>
      <c r="AP1241" s="179"/>
      <c r="AQ1241" s="179"/>
      <c r="AR1241" s="179"/>
      <c r="AS1241" s="179"/>
      <c r="AT1241" s="179"/>
      <c r="AU1241" s="179"/>
      <c r="AV1241" s="179"/>
      <c r="AW1241" s="179"/>
      <c r="AX1241" s="179"/>
      <c r="AY1241" s="179"/>
      <c r="AZ1241" s="179"/>
      <c r="BA1241" s="179"/>
      <c r="BB1241" s="179"/>
      <c r="BC1241" s="179"/>
      <c r="BD1241" s="179"/>
      <c r="BE1241" s="179"/>
      <c r="BF1241" s="179"/>
      <c r="BG1241" s="179"/>
      <c r="BH1241" s="179"/>
      <c r="BI1241" s="179"/>
      <c r="BJ1241" s="179"/>
      <c r="BK1241" s="179"/>
      <c r="BL1241" s="179"/>
      <c r="BM1241" s="179"/>
      <c r="BN1241" s="179"/>
      <c r="BO1241" s="179"/>
      <c r="BP1241" s="179"/>
      <c r="BQ1241" s="179"/>
      <c r="BR1241" s="179"/>
      <c r="BS1241" s="179"/>
      <c r="BT1241" s="179"/>
      <c r="BU1241" s="179"/>
      <c r="BV1241" s="179"/>
      <c r="BW1241" s="179"/>
      <c r="BX1241" s="179"/>
      <c r="BY1241" s="179"/>
      <c r="BZ1241" s="179"/>
      <c r="CA1241" s="179"/>
      <c r="CB1241" s="179"/>
      <c r="CC1241" s="179"/>
      <c r="CD1241" s="179"/>
      <c r="CE1241" s="179"/>
      <c r="CF1241" s="179"/>
      <c r="CG1241" s="179"/>
      <c r="CH1241" s="179"/>
      <c r="CI1241" s="179"/>
      <c r="CJ1241" s="179"/>
      <c r="CK1241" s="179"/>
      <c r="CL1241" s="179"/>
      <c r="CM1241" s="179"/>
      <c r="CN1241" s="179"/>
      <c r="CO1241" s="179"/>
      <c r="CP1241" s="179"/>
      <c r="CQ1241" s="179"/>
      <c r="CR1241" s="179"/>
      <c r="CS1241" s="179"/>
      <c r="CT1241" s="179"/>
      <c r="CU1241" s="179"/>
      <c r="CV1241" s="188"/>
      <c r="CW1241" s="21"/>
      <c r="CX1241" s="196"/>
    </row>
    <row r="1242" spans="1:102" ht="15" customHeight="1" thickBot="1" x14ac:dyDescent="0.3">
      <c r="A1242" s="220"/>
      <c r="B1242" s="160"/>
      <c r="C1242" s="223"/>
      <c r="D1242" s="226"/>
      <c r="E1242" s="228"/>
      <c r="F1242" s="29" t="s">
        <v>21</v>
      </c>
      <c r="G1242" s="44"/>
      <c r="H1242" s="126"/>
      <c r="I1242" s="27"/>
      <c r="J1242" s="110"/>
      <c r="K1242" s="110"/>
      <c r="L1242" s="110"/>
      <c r="M1242" s="110"/>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128"/>
      <c r="AK1242" s="179"/>
      <c r="AL1242" s="179"/>
      <c r="AM1242" s="179"/>
      <c r="AN1242" s="179"/>
      <c r="AO1242" s="179"/>
      <c r="AP1242" s="179"/>
      <c r="AQ1242" s="179"/>
      <c r="AR1242" s="179"/>
      <c r="AS1242" s="179"/>
      <c r="AT1242" s="179"/>
      <c r="AU1242" s="179"/>
      <c r="AV1242" s="179"/>
      <c r="AW1242" s="179"/>
      <c r="AX1242" s="179"/>
      <c r="AY1242" s="179"/>
      <c r="AZ1242" s="179"/>
      <c r="BA1242" s="179"/>
      <c r="BB1242" s="179"/>
      <c r="BC1242" s="179"/>
      <c r="BD1242" s="179"/>
      <c r="BE1242" s="179"/>
      <c r="BF1242" s="179"/>
      <c r="BG1242" s="179"/>
      <c r="BH1242" s="179"/>
      <c r="BI1242" s="179"/>
      <c r="BJ1242" s="179"/>
      <c r="BK1242" s="179"/>
      <c r="BL1242" s="179"/>
      <c r="BM1242" s="179"/>
      <c r="BN1242" s="179"/>
      <c r="BO1242" s="179"/>
      <c r="BP1242" s="179"/>
      <c r="BQ1242" s="179"/>
      <c r="BR1242" s="179"/>
      <c r="BS1242" s="179"/>
      <c r="BT1242" s="179"/>
      <c r="BU1242" s="179"/>
      <c r="BV1242" s="179"/>
      <c r="BW1242" s="179"/>
      <c r="BX1242" s="179"/>
      <c r="BY1242" s="179"/>
      <c r="BZ1242" s="179"/>
      <c r="CA1242" s="179"/>
      <c r="CB1242" s="179"/>
      <c r="CC1242" s="179"/>
      <c r="CD1242" s="179"/>
      <c r="CE1242" s="179"/>
      <c r="CF1242" s="179"/>
      <c r="CG1242" s="179"/>
      <c r="CH1242" s="179"/>
      <c r="CI1242" s="179"/>
      <c r="CJ1242" s="179"/>
      <c r="CK1242" s="179"/>
      <c r="CL1242" s="179"/>
      <c r="CM1242" s="179"/>
      <c r="CN1242" s="179"/>
      <c r="CO1242" s="179"/>
      <c r="CP1242" s="179"/>
      <c r="CQ1242" s="179"/>
      <c r="CR1242" s="179"/>
      <c r="CS1242" s="179"/>
      <c r="CT1242" s="179"/>
      <c r="CU1242" s="179"/>
      <c r="CV1242" s="188"/>
      <c r="CW1242" s="21"/>
      <c r="CX1242" s="196"/>
    </row>
    <row r="1243" spans="1:102" ht="15" customHeight="1" x14ac:dyDescent="0.25">
      <c r="A1243" s="220"/>
      <c r="B1243" s="229"/>
      <c r="C1243" s="223"/>
      <c r="D1243" s="226"/>
      <c r="E1243" s="228"/>
      <c r="F1243" s="30" t="s">
        <v>22</v>
      </c>
      <c r="G1243" s="129" t="str">
        <f t="shared" ref="G1243" si="295">IF(COUNTIF(I1243:CV1246,"&gt;0"),"Yes","No")</f>
        <v>No</v>
      </c>
      <c r="H1243" s="129"/>
      <c r="I1243" s="28"/>
      <c r="J1243" s="111"/>
      <c r="K1243" s="111"/>
      <c r="L1243" s="111"/>
      <c r="M1243" s="111"/>
      <c r="N1243" s="28"/>
      <c r="O1243" s="28"/>
      <c r="P1243" s="28"/>
      <c r="Q1243" s="28"/>
      <c r="R1243" s="28"/>
      <c r="S1243" s="28"/>
      <c r="T1243" s="28"/>
      <c r="U1243" s="28"/>
      <c r="V1243" s="28"/>
      <c r="W1243" s="28"/>
      <c r="X1243" s="28"/>
      <c r="Y1243" s="28"/>
      <c r="Z1243" s="28"/>
      <c r="AA1243" s="28"/>
      <c r="AB1243" s="28"/>
      <c r="AC1243" s="28"/>
      <c r="AD1243" s="28"/>
      <c r="AE1243" s="28"/>
      <c r="AF1243" s="28"/>
      <c r="AG1243" s="28"/>
      <c r="AH1243" s="28"/>
      <c r="AI1243" s="28"/>
      <c r="AJ1243" s="130"/>
      <c r="AK1243" s="180"/>
      <c r="AL1243" s="180"/>
      <c r="AM1243" s="180"/>
      <c r="AN1243" s="180"/>
      <c r="AO1243" s="180"/>
      <c r="AP1243" s="180"/>
      <c r="AQ1243" s="180"/>
      <c r="AR1243" s="180"/>
      <c r="AS1243" s="180"/>
      <c r="AT1243" s="180"/>
      <c r="AU1243" s="180"/>
      <c r="AV1243" s="180"/>
      <c r="AW1243" s="180"/>
      <c r="AX1243" s="180"/>
      <c r="AY1243" s="180"/>
      <c r="AZ1243" s="180"/>
      <c r="BA1243" s="180"/>
      <c r="BB1243" s="180"/>
      <c r="BC1243" s="180"/>
      <c r="BD1243" s="180"/>
      <c r="BE1243" s="180"/>
      <c r="BF1243" s="180"/>
      <c r="BG1243" s="180"/>
      <c r="BH1243" s="180"/>
      <c r="BI1243" s="180"/>
      <c r="BJ1243" s="180"/>
      <c r="BK1243" s="180"/>
      <c r="BL1243" s="180"/>
      <c r="BM1243" s="180"/>
      <c r="BN1243" s="180"/>
      <c r="BO1243" s="180"/>
      <c r="BP1243" s="180"/>
      <c r="BQ1243" s="180"/>
      <c r="BR1243" s="180"/>
      <c r="BS1243" s="180"/>
      <c r="BT1243" s="180"/>
      <c r="BU1243" s="180"/>
      <c r="BV1243" s="180"/>
      <c r="BW1243" s="180"/>
      <c r="BX1243" s="180"/>
      <c r="BY1243" s="180"/>
      <c r="BZ1243" s="180"/>
      <c r="CA1243" s="180"/>
      <c r="CB1243" s="180"/>
      <c r="CC1243" s="180"/>
      <c r="CD1243" s="180"/>
      <c r="CE1243" s="180"/>
      <c r="CF1243" s="180"/>
      <c r="CG1243" s="180"/>
      <c r="CH1243" s="180"/>
      <c r="CI1243" s="180"/>
      <c r="CJ1243" s="180"/>
      <c r="CK1243" s="180"/>
      <c r="CL1243" s="180"/>
      <c r="CM1243" s="180"/>
      <c r="CN1243" s="180"/>
      <c r="CO1243" s="180"/>
      <c r="CP1243" s="180"/>
      <c r="CQ1243" s="180"/>
      <c r="CR1243" s="180"/>
      <c r="CS1243" s="180"/>
      <c r="CT1243" s="180"/>
      <c r="CU1243" s="180"/>
      <c r="CV1243" s="189"/>
      <c r="CW1243" s="21"/>
      <c r="CX1243" s="196"/>
    </row>
    <row r="1244" spans="1:102" ht="15" customHeight="1" x14ac:dyDescent="0.25">
      <c r="A1244" s="220"/>
      <c r="B1244" s="230"/>
      <c r="C1244" s="223"/>
      <c r="D1244" s="226"/>
      <c r="E1244" s="228"/>
      <c r="F1244" s="30" t="s">
        <v>23</v>
      </c>
      <c r="G1244" s="44"/>
      <c r="H1244" s="129"/>
      <c r="I1244" s="28"/>
      <c r="J1244" s="111"/>
      <c r="K1244" s="111"/>
      <c r="L1244" s="111"/>
      <c r="M1244" s="111"/>
      <c r="N1244" s="28"/>
      <c r="O1244" s="28"/>
      <c r="P1244" s="28"/>
      <c r="Q1244" s="28"/>
      <c r="R1244" s="28"/>
      <c r="S1244" s="28"/>
      <c r="T1244" s="28"/>
      <c r="U1244" s="28"/>
      <c r="V1244" s="28"/>
      <c r="W1244" s="28"/>
      <c r="X1244" s="28"/>
      <c r="Y1244" s="28"/>
      <c r="Z1244" s="28"/>
      <c r="AA1244" s="28"/>
      <c r="AB1244" s="28"/>
      <c r="AC1244" s="28"/>
      <c r="AD1244" s="28"/>
      <c r="AE1244" s="28"/>
      <c r="AF1244" s="28"/>
      <c r="AG1244" s="28"/>
      <c r="AH1244" s="28"/>
      <c r="AI1244" s="28"/>
      <c r="AJ1244" s="130"/>
      <c r="AK1244" s="180"/>
      <c r="AL1244" s="180"/>
      <c r="AM1244" s="180"/>
      <c r="AN1244" s="180"/>
      <c r="AO1244" s="180"/>
      <c r="AP1244" s="180"/>
      <c r="AQ1244" s="180"/>
      <c r="AR1244" s="180"/>
      <c r="AS1244" s="180"/>
      <c r="AT1244" s="180"/>
      <c r="AU1244" s="180"/>
      <c r="AV1244" s="180"/>
      <c r="AW1244" s="180"/>
      <c r="AX1244" s="180"/>
      <c r="AY1244" s="180"/>
      <c r="AZ1244" s="180"/>
      <c r="BA1244" s="180"/>
      <c r="BB1244" s="180"/>
      <c r="BC1244" s="180"/>
      <c r="BD1244" s="180"/>
      <c r="BE1244" s="180"/>
      <c r="BF1244" s="180"/>
      <c r="BG1244" s="180"/>
      <c r="BH1244" s="180"/>
      <c r="BI1244" s="180"/>
      <c r="BJ1244" s="180"/>
      <c r="BK1244" s="180"/>
      <c r="BL1244" s="180"/>
      <c r="BM1244" s="180"/>
      <c r="BN1244" s="180"/>
      <c r="BO1244" s="180"/>
      <c r="BP1244" s="180"/>
      <c r="BQ1244" s="180"/>
      <c r="BR1244" s="180"/>
      <c r="BS1244" s="180"/>
      <c r="BT1244" s="180"/>
      <c r="BU1244" s="180"/>
      <c r="BV1244" s="180"/>
      <c r="BW1244" s="180"/>
      <c r="BX1244" s="180"/>
      <c r="BY1244" s="180"/>
      <c r="BZ1244" s="180"/>
      <c r="CA1244" s="180"/>
      <c r="CB1244" s="180"/>
      <c r="CC1244" s="180"/>
      <c r="CD1244" s="180"/>
      <c r="CE1244" s="180"/>
      <c r="CF1244" s="180"/>
      <c r="CG1244" s="180"/>
      <c r="CH1244" s="180"/>
      <c r="CI1244" s="180"/>
      <c r="CJ1244" s="180"/>
      <c r="CK1244" s="180"/>
      <c r="CL1244" s="180"/>
      <c r="CM1244" s="180"/>
      <c r="CN1244" s="180"/>
      <c r="CO1244" s="180"/>
      <c r="CP1244" s="180"/>
      <c r="CQ1244" s="180"/>
      <c r="CR1244" s="180"/>
      <c r="CS1244" s="180"/>
      <c r="CT1244" s="180"/>
      <c r="CU1244" s="180"/>
      <c r="CV1244" s="189"/>
      <c r="CW1244" s="21"/>
      <c r="CX1244" s="196"/>
    </row>
    <row r="1245" spans="1:102" ht="15" customHeight="1" x14ac:dyDescent="0.25">
      <c r="A1245" s="220"/>
      <c r="B1245" s="230"/>
      <c r="C1245" s="223"/>
      <c r="D1245" s="226"/>
      <c r="E1245" s="228"/>
      <c r="F1245" s="30" t="s">
        <v>24</v>
      </c>
      <c r="G1245" s="44"/>
      <c r="H1245" s="129"/>
      <c r="I1245" s="28"/>
      <c r="J1245" s="111"/>
      <c r="K1245" s="111"/>
      <c r="L1245" s="111"/>
      <c r="M1245" s="111"/>
      <c r="N1245" s="28"/>
      <c r="O1245" s="28"/>
      <c r="P1245" s="28"/>
      <c r="Q1245" s="28"/>
      <c r="R1245" s="28"/>
      <c r="S1245" s="28"/>
      <c r="T1245" s="28"/>
      <c r="U1245" s="28"/>
      <c r="V1245" s="28"/>
      <c r="W1245" s="28"/>
      <c r="X1245" s="28"/>
      <c r="Y1245" s="28"/>
      <c r="Z1245" s="28"/>
      <c r="AA1245" s="28"/>
      <c r="AB1245" s="28"/>
      <c r="AC1245" s="28"/>
      <c r="AD1245" s="28"/>
      <c r="AE1245" s="28"/>
      <c r="AF1245" s="28"/>
      <c r="AG1245" s="28"/>
      <c r="AH1245" s="28"/>
      <c r="AI1245" s="28"/>
      <c r="AJ1245" s="130"/>
      <c r="AK1245" s="180"/>
      <c r="AL1245" s="180"/>
      <c r="AM1245" s="180"/>
      <c r="AN1245" s="180"/>
      <c r="AO1245" s="180"/>
      <c r="AP1245" s="180"/>
      <c r="AQ1245" s="180"/>
      <c r="AR1245" s="180"/>
      <c r="AS1245" s="180"/>
      <c r="AT1245" s="180"/>
      <c r="AU1245" s="180"/>
      <c r="AV1245" s="180"/>
      <c r="AW1245" s="180"/>
      <c r="AX1245" s="180"/>
      <c r="AY1245" s="180"/>
      <c r="AZ1245" s="180"/>
      <c r="BA1245" s="180"/>
      <c r="BB1245" s="180"/>
      <c r="BC1245" s="180"/>
      <c r="BD1245" s="180"/>
      <c r="BE1245" s="180"/>
      <c r="BF1245" s="180"/>
      <c r="BG1245" s="180"/>
      <c r="BH1245" s="180"/>
      <c r="BI1245" s="180"/>
      <c r="BJ1245" s="180"/>
      <c r="BK1245" s="180"/>
      <c r="BL1245" s="180"/>
      <c r="BM1245" s="180"/>
      <c r="BN1245" s="180"/>
      <c r="BO1245" s="180"/>
      <c r="BP1245" s="180"/>
      <c r="BQ1245" s="180"/>
      <c r="BR1245" s="180"/>
      <c r="BS1245" s="180"/>
      <c r="BT1245" s="180"/>
      <c r="BU1245" s="180"/>
      <c r="BV1245" s="180"/>
      <c r="BW1245" s="180"/>
      <c r="BX1245" s="180"/>
      <c r="BY1245" s="180"/>
      <c r="BZ1245" s="180"/>
      <c r="CA1245" s="180"/>
      <c r="CB1245" s="180"/>
      <c r="CC1245" s="180"/>
      <c r="CD1245" s="180"/>
      <c r="CE1245" s="180"/>
      <c r="CF1245" s="180"/>
      <c r="CG1245" s="180"/>
      <c r="CH1245" s="180"/>
      <c r="CI1245" s="180"/>
      <c r="CJ1245" s="180"/>
      <c r="CK1245" s="180"/>
      <c r="CL1245" s="180"/>
      <c r="CM1245" s="180"/>
      <c r="CN1245" s="180"/>
      <c r="CO1245" s="180"/>
      <c r="CP1245" s="180"/>
      <c r="CQ1245" s="180"/>
      <c r="CR1245" s="180"/>
      <c r="CS1245" s="180"/>
      <c r="CT1245" s="180"/>
      <c r="CU1245" s="180"/>
      <c r="CV1245" s="189"/>
      <c r="CW1245" s="21"/>
      <c r="CX1245" s="196"/>
    </row>
    <row r="1246" spans="1:102" ht="15" customHeight="1" x14ac:dyDescent="0.25">
      <c r="A1246" s="220"/>
      <c r="B1246" s="230"/>
      <c r="C1246" s="223"/>
      <c r="D1246" s="226"/>
      <c r="E1246" s="228"/>
      <c r="F1246" s="30" t="s">
        <v>25</v>
      </c>
      <c r="G1246" s="44"/>
      <c r="H1246" s="129"/>
      <c r="I1246" s="28"/>
      <c r="J1246" s="111"/>
      <c r="K1246" s="111"/>
      <c r="L1246" s="111"/>
      <c r="M1246" s="111"/>
      <c r="N1246" s="28"/>
      <c r="O1246" s="28"/>
      <c r="P1246" s="28"/>
      <c r="Q1246" s="28"/>
      <c r="R1246" s="28"/>
      <c r="S1246" s="28"/>
      <c r="T1246" s="28"/>
      <c r="U1246" s="28"/>
      <c r="V1246" s="28"/>
      <c r="W1246" s="28"/>
      <c r="X1246" s="28"/>
      <c r="Y1246" s="28"/>
      <c r="Z1246" s="28"/>
      <c r="AA1246" s="28"/>
      <c r="AB1246" s="28"/>
      <c r="AC1246" s="28"/>
      <c r="AD1246" s="28"/>
      <c r="AE1246" s="28"/>
      <c r="AF1246" s="28"/>
      <c r="AG1246" s="28"/>
      <c r="AH1246" s="28"/>
      <c r="AI1246" s="28"/>
      <c r="AJ1246" s="130"/>
      <c r="AK1246" s="180"/>
      <c r="AL1246" s="180"/>
      <c r="AM1246" s="180"/>
      <c r="AN1246" s="180"/>
      <c r="AO1246" s="180"/>
      <c r="AP1246" s="180"/>
      <c r="AQ1246" s="180"/>
      <c r="AR1246" s="180"/>
      <c r="AS1246" s="180"/>
      <c r="AT1246" s="180"/>
      <c r="AU1246" s="180"/>
      <c r="AV1246" s="180"/>
      <c r="AW1246" s="180"/>
      <c r="AX1246" s="180"/>
      <c r="AY1246" s="180"/>
      <c r="AZ1246" s="180"/>
      <c r="BA1246" s="180"/>
      <c r="BB1246" s="180"/>
      <c r="BC1246" s="180"/>
      <c r="BD1246" s="180"/>
      <c r="BE1246" s="180"/>
      <c r="BF1246" s="180"/>
      <c r="BG1246" s="180"/>
      <c r="BH1246" s="180"/>
      <c r="BI1246" s="180"/>
      <c r="BJ1246" s="180"/>
      <c r="BK1246" s="180"/>
      <c r="BL1246" s="180"/>
      <c r="BM1246" s="180"/>
      <c r="BN1246" s="180"/>
      <c r="BO1246" s="180"/>
      <c r="BP1246" s="180"/>
      <c r="BQ1246" s="180"/>
      <c r="BR1246" s="180"/>
      <c r="BS1246" s="180"/>
      <c r="BT1246" s="180"/>
      <c r="BU1246" s="180"/>
      <c r="BV1246" s="180"/>
      <c r="BW1246" s="180"/>
      <c r="BX1246" s="180"/>
      <c r="BY1246" s="180"/>
      <c r="BZ1246" s="180"/>
      <c r="CA1246" s="180"/>
      <c r="CB1246" s="180"/>
      <c r="CC1246" s="180"/>
      <c r="CD1246" s="180"/>
      <c r="CE1246" s="180"/>
      <c r="CF1246" s="180"/>
      <c r="CG1246" s="180"/>
      <c r="CH1246" s="180"/>
      <c r="CI1246" s="180"/>
      <c r="CJ1246" s="180"/>
      <c r="CK1246" s="180"/>
      <c r="CL1246" s="180"/>
      <c r="CM1246" s="180"/>
      <c r="CN1246" s="180"/>
      <c r="CO1246" s="180"/>
      <c r="CP1246" s="180"/>
      <c r="CQ1246" s="180"/>
      <c r="CR1246" s="180"/>
      <c r="CS1246" s="180"/>
      <c r="CT1246" s="180"/>
      <c r="CU1246" s="180"/>
      <c r="CV1246" s="189"/>
      <c r="CW1246" s="21"/>
      <c r="CX1246" s="196"/>
    </row>
    <row r="1247" spans="1:102" ht="15" customHeight="1" x14ac:dyDescent="0.25">
      <c r="A1247" s="220"/>
      <c r="B1247" s="230"/>
      <c r="C1247" s="223"/>
      <c r="D1247" s="226"/>
      <c r="E1247" s="228"/>
      <c r="F1247" s="31" t="s">
        <v>26</v>
      </c>
      <c r="G1247" s="129" t="str">
        <f t="shared" ref="G1247" si="296">IF(COUNTIF(I1247:CV1250,"&gt;0"),"Yes","No")</f>
        <v>No</v>
      </c>
      <c r="H1247" s="131"/>
      <c r="I1247" s="109"/>
      <c r="J1247" s="109"/>
      <c r="K1247" s="109"/>
      <c r="L1247" s="109"/>
      <c r="M1247" s="109"/>
      <c r="N1247" s="23"/>
      <c r="O1247" s="23"/>
      <c r="P1247" s="23"/>
      <c r="Q1247" s="23"/>
      <c r="R1247" s="23"/>
      <c r="S1247" s="23"/>
      <c r="T1247" s="23"/>
      <c r="U1247" s="23"/>
      <c r="V1247" s="23"/>
      <c r="W1247" s="23"/>
      <c r="X1247" s="23"/>
      <c r="Y1247" s="23"/>
      <c r="Z1247" s="23"/>
      <c r="AA1247" s="23"/>
      <c r="AB1247" s="23"/>
      <c r="AC1247" s="23"/>
      <c r="AD1247" s="23"/>
      <c r="AE1247" s="23"/>
      <c r="AF1247" s="23"/>
      <c r="AG1247" s="23"/>
      <c r="AH1247" s="23"/>
      <c r="AI1247" s="23"/>
      <c r="AJ1247" s="132"/>
      <c r="AK1247" s="181"/>
      <c r="AL1247" s="181"/>
      <c r="AM1247" s="181"/>
      <c r="AN1247" s="181"/>
      <c r="AO1247" s="181"/>
      <c r="AP1247" s="181"/>
      <c r="AQ1247" s="181"/>
      <c r="AR1247" s="181"/>
      <c r="AS1247" s="181"/>
      <c r="AT1247" s="181"/>
      <c r="AU1247" s="181"/>
      <c r="AV1247" s="181"/>
      <c r="AW1247" s="181"/>
      <c r="AX1247" s="181"/>
      <c r="AY1247" s="181"/>
      <c r="AZ1247" s="181"/>
      <c r="BA1247" s="181"/>
      <c r="BB1247" s="181"/>
      <c r="BC1247" s="181"/>
      <c r="BD1247" s="181"/>
      <c r="BE1247" s="181"/>
      <c r="BF1247" s="181"/>
      <c r="BG1247" s="181"/>
      <c r="BH1247" s="181"/>
      <c r="BI1247" s="181"/>
      <c r="BJ1247" s="181"/>
      <c r="BK1247" s="181"/>
      <c r="BL1247" s="181"/>
      <c r="BM1247" s="181"/>
      <c r="BN1247" s="181"/>
      <c r="BO1247" s="181"/>
      <c r="BP1247" s="181"/>
      <c r="BQ1247" s="181"/>
      <c r="BR1247" s="181"/>
      <c r="BS1247" s="181"/>
      <c r="BT1247" s="181"/>
      <c r="BU1247" s="181"/>
      <c r="BV1247" s="181"/>
      <c r="BW1247" s="181"/>
      <c r="BX1247" s="181"/>
      <c r="BY1247" s="181"/>
      <c r="BZ1247" s="181"/>
      <c r="CA1247" s="181"/>
      <c r="CB1247" s="181"/>
      <c r="CC1247" s="181"/>
      <c r="CD1247" s="181"/>
      <c r="CE1247" s="181"/>
      <c r="CF1247" s="181"/>
      <c r="CG1247" s="181"/>
      <c r="CH1247" s="181"/>
      <c r="CI1247" s="181"/>
      <c r="CJ1247" s="181"/>
      <c r="CK1247" s="181"/>
      <c r="CL1247" s="181"/>
      <c r="CM1247" s="181"/>
      <c r="CN1247" s="181"/>
      <c r="CO1247" s="181"/>
      <c r="CP1247" s="181"/>
      <c r="CQ1247" s="181"/>
      <c r="CR1247" s="181"/>
      <c r="CS1247" s="181"/>
      <c r="CT1247" s="181"/>
      <c r="CU1247" s="181"/>
      <c r="CV1247" s="190"/>
      <c r="CW1247" s="21"/>
      <c r="CX1247" s="196"/>
    </row>
    <row r="1248" spans="1:102" ht="15" customHeight="1" x14ac:dyDescent="0.25">
      <c r="A1248" s="220"/>
      <c r="B1248" s="230"/>
      <c r="C1248" s="223"/>
      <c r="D1248" s="226"/>
      <c r="E1248" s="228"/>
      <c r="F1248" s="31" t="s">
        <v>27</v>
      </c>
      <c r="G1248" s="44"/>
      <c r="H1248" s="131"/>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c r="AG1248" s="23"/>
      <c r="AH1248" s="23"/>
      <c r="AI1248" s="23"/>
      <c r="AJ1248" s="132"/>
      <c r="AK1248" s="181"/>
      <c r="AL1248" s="181"/>
      <c r="AM1248" s="181"/>
      <c r="AN1248" s="181"/>
      <c r="AO1248" s="181"/>
      <c r="AP1248" s="181"/>
      <c r="AQ1248" s="181"/>
      <c r="AR1248" s="181"/>
      <c r="AS1248" s="181"/>
      <c r="AT1248" s="181"/>
      <c r="AU1248" s="181"/>
      <c r="AV1248" s="181"/>
      <c r="AW1248" s="181"/>
      <c r="AX1248" s="181"/>
      <c r="AY1248" s="181"/>
      <c r="AZ1248" s="181"/>
      <c r="BA1248" s="181"/>
      <c r="BB1248" s="181"/>
      <c r="BC1248" s="181"/>
      <c r="BD1248" s="181"/>
      <c r="BE1248" s="181"/>
      <c r="BF1248" s="181"/>
      <c r="BG1248" s="181"/>
      <c r="BH1248" s="181"/>
      <c r="BI1248" s="181"/>
      <c r="BJ1248" s="181"/>
      <c r="BK1248" s="181"/>
      <c r="BL1248" s="181"/>
      <c r="BM1248" s="181"/>
      <c r="BN1248" s="181"/>
      <c r="BO1248" s="181"/>
      <c r="BP1248" s="181"/>
      <c r="BQ1248" s="181"/>
      <c r="BR1248" s="181"/>
      <c r="BS1248" s="181"/>
      <c r="BT1248" s="181"/>
      <c r="BU1248" s="181"/>
      <c r="BV1248" s="181"/>
      <c r="BW1248" s="181"/>
      <c r="BX1248" s="181"/>
      <c r="BY1248" s="181"/>
      <c r="BZ1248" s="181"/>
      <c r="CA1248" s="181"/>
      <c r="CB1248" s="181"/>
      <c r="CC1248" s="181"/>
      <c r="CD1248" s="181"/>
      <c r="CE1248" s="181"/>
      <c r="CF1248" s="181"/>
      <c r="CG1248" s="181"/>
      <c r="CH1248" s="181"/>
      <c r="CI1248" s="181"/>
      <c r="CJ1248" s="181"/>
      <c r="CK1248" s="181"/>
      <c r="CL1248" s="181"/>
      <c r="CM1248" s="181"/>
      <c r="CN1248" s="181"/>
      <c r="CO1248" s="181"/>
      <c r="CP1248" s="181"/>
      <c r="CQ1248" s="181"/>
      <c r="CR1248" s="181"/>
      <c r="CS1248" s="181"/>
      <c r="CT1248" s="181"/>
      <c r="CU1248" s="181"/>
      <c r="CV1248" s="190"/>
      <c r="CW1248" s="21"/>
      <c r="CX1248" s="196"/>
    </row>
    <row r="1249" spans="1:102" ht="15" customHeight="1" x14ac:dyDescent="0.25">
      <c r="A1249" s="220"/>
      <c r="B1249" s="230"/>
      <c r="C1249" s="223"/>
      <c r="D1249" s="226"/>
      <c r="E1249" s="228"/>
      <c r="F1249" s="31" t="s">
        <v>28</v>
      </c>
      <c r="G1249" s="44"/>
      <c r="H1249" s="131"/>
      <c r="I1249" s="23"/>
      <c r="J1249" s="23"/>
      <c r="K1249" s="23"/>
      <c r="L1249" s="23"/>
      <c r="M1249" s="23"/>
      <c r="N1249" s="23"/>
      <c r="O1249" s="23"/>
      <c r="P1249" s="23"/>
      <c r="Q1249" s="23"/>
      <c r="R1249" s="23"/>
      <c r="S1249" s="23"/>
      <c r="T1249" s="23"/>
      <c r="U1249" s="23"/>
      <c r="V1249" s="23"/>
      <c r="W1249" s="23"/>
      <c r="X1249" s="23"/>
      <c r="Y1249" s="23"/>
      <c r="Z1249" s="23"/>
      <c r="AA1249" s="23"/>
      <c r="AB1249" s="23"/>
      <c r="AC1249" s="23"/>
      <c r="AD1249" s="23"/>
      <c r="AE1249" s="23"/>
      <c r="AF1249" s="23"/>
      <c r="AG1249" s="23"/>
      <c r="AH1249" s="23"/>
      <c r="AI1249" s="23"/>
      <c r="AJ1249" s="132"/>
      <c r="AK1249" s="181"/>
      <c r="AL1249" s="181"/>
      <c r="AM1249" s="181"/>
      <c r="AN1249" s="181"/>
      <c r="AO1249" s="181"/>
      <c r="AP1249" s="181"/>
      <c r="AQ1249" s="181"/>
      <c r="AR1249" s="181"/>
      <c r="AS1249" s="181"/>
      <c r="AT1249" s="181"/>
      <c r="AU1249" s="181"/>
      <c r="AV1249" s="181"/>
      <c r="AW1249" s="181"/>
      <c r="AX1249" s="181"/>
      <c r="AY1249" s="181"/>
      <c r="AZ1249" s="181"/>
      <c r="BA1249" s="181"/>
      <c r="BB1249" s="181"/>
      <c r="BC1249" s="181"/>
      <c r="BD1249" s="181"/>
      <c r="BE1249" s="181"/>
      <c r="BF1249" s="181"/>
      <c r="BG1249" s="181"/>
      <c r="BH1249" s="181"/>
      <c r="BI1249" s="181"/>
      <c r="BJ1249" s="181"/>
      <c r="BK1249" s="181"/>
      <c r="BL1249" s="181"/>
      <c r="BM1249" s="181"/>
      <c r="BN1249" s="181"/>
      <c r="BO1249" s="181"/>
      <c r="BP1249" s="181"/>
      <c r="BQ1249" s="181"/>
      <c r="BR1249" s="181"/>
      <c r="BS1249" s="181"/>
      <c r="BT1249" s="181"/>
      <c r="BU1249" s="181"/>
      <c r="BV1249" s="181"/>
      <c r="BW1249" s="181"/>
      <c r="BX1249" s="181"/>
      <c r="BY1249" s="181"/>
      <c r="BZ1249" s="181"/>
      <c r="CA1249" s="181"/>
      <c r="CB1249" s="181"/>
      <c r="CC1249" s="181"/>
      <c r="CD1249" s="181"/>
      <c r="CE1249" s="181"/>
      <c r="CF1249" s="181"/>
      <c r="CG1249" s="181"/>
      <c r="CH1249" s="181"/>
      <c r="CI1249" s="181"/>
      <c r="CJ1249" s="181"/>
      <c r="CK1249" s="181"/>
      <c r="CL1249" s="181"/>
      <c r="CM1249" s="181"/>
      <c r="CN1249" s="181"/>
      <c r="CO1249" s="181"/>
      <c r="CP1249" s="181"/>
      <c r="CQ1249" s="181"/>
      <c r="CR1249" s="181"/>
      <c r="CS1249" s="181"/>
      <c r="CT1249" s="181"/>
      <c r="CU1249" s="181"/>
      <c r="CV1249" s="190"/>
      <c r="CW1249" s="21"/>
      <c r="CX1249" s="196"/>
    </row>
    <row r="1250" spans="1:102" ht="15" customHeight="1" x14ac:dyDescent="0.25">
      <c r="A1250" s="220"/>
      <c r="B1250" s="230"/>
      <c r="C1250" s="223"/>
      <c r="D1250" s="226"/>
      <c r="E1250" s="228"/>
      <c r="F1250" s="31" t="s">
        <v>29</v>
      </c>
      <c r="G1250" s="44"/>
      <c r="H1250" s="131"/>
      <c r="I1250" s="23"/>
      <c r="J1250" s="23"/>
      <c r="K1250" s="23"/>
      <c r="L1250" s="23"/>
      <c r="M1250" s="23"/>
      <c r="N1250" s="23"/>
      <c r="O1250" s="23"/>
      <c r="P1250" s="23"/>
      <c r="Q1250" s="23"/>
      <c r="R1250" s="23"/>
      <c r="S1250" s="23"/>
      <c r="T1250" s="23"/>
      <c r="U1250" s="23"/>
      <c r="V1250" s="23"/>
      <c r="W1250" s="23"/>
      <c r="X1250" s="23"/>
      <c r="Y1250" s="23"/>
      <c r="Z1250" s="23"/>
      <c r="AA1250" s="23"/>
      <c r="AB1250" s="23"/>
      <c r="AC1250" s="23"/>
      <c r="AD1250" s="23"/>
      <c r="AE1250" s="23"/>
      <c r="AF1250" s="23"/>
      <c r="AG1250" s="23"/>
      <c r="AH1250" s="23"/>
      <c r="AI1250" s="23"/>
      <c r="AJ1250" s="132"/>
      <c r="AK1250" s="181"/>
      <c r="AL1250" s="181"/>
      <c r="AM1250" s="181"/>
      <c r="AN1250" s="181"/>
      <c r="AO1250" s="181"/>
      <c r="AP1250" s="181"/>
      <c r="AQ1250" s="181"/>
      <c r="AR1250" s="181"/>
      <c r="AS1250" s="181"/>
      <c r="AT1250" s="181"/>
      <c r="AU1250" s="181"/>
      <c r="AV1250" s="181"/>
      <c r="AW1250" s="181"/>
      <c r="AX1250" s="181"/>
      <c r="AY1250" s="181"/>
      <c r="AZ1250" s="181"/>
      <c r="BA1250" s="181"/>
      <c r="BB1250" s="181"/>
      <c r="BC1250" s="181"/>
      <c r="BD1250" s="181"/>
      <c r="BE1250" s="181"/>
      <c r="BF1250" s="181"/>
      <c r="BG1250" s="181"/>
      <c r="BH1250" s="181"/>
      <c r="BI1250" s="181"/>
      <c r="BJ1250" s="181"/>
      <c r="BK1250" s="181"/>
      <c r="BL1250" s="181"/>
      <c r="BM1250" s="181"/>
      <c r="BN1250" s="181"/>
      <c r="BO1250" s="181"/>
      <c r="BP1250" s="181"/>
      <c r="BQ1250" s="181"/>
      <c r="BR1250" s="181"/>
      <c r="BS1250" s="181"/>
      <c r="BT1250" s="181"/>
      <c r="BU1250" s="181"/>
      <c r="BV1250" s="181"/>
      <c r="BW1250" s="181"/>
      <c r="BX1250" s="181"/>
      <c r="BY1250" s="181"/>
      <c r="BZ1250" s="181"/>
      <c r="CA1250" s="181"/>
      <c r="CB1250" s="181"/>
      <c r="CC1250" s="181"/>
      <c r="CD1250" s="181"/>
      <c r="CE1250" s="181"/>
      <c r="CF1250" s="181"/>
      <c r="CG1250" s="181"/>
      <c r="CH1250" s="181"/>
      <c r="CI1250" s="181"/>
      <c r="CJ1250" s="181"/>
      <c r="CK1250" s="181"/>
      <c r="CL1250" s="181"/>
      <c r="CM1250" s="181"/>
      <c r="CN1250" s="181"/>
      <c r="CO1250" s="181"/>
      <c r="CP1250" s="181"/>
      <c r="CQ1250" s="181"/>
      <c r="CR1250" s="181"/>
      <c r="CS1250" s="181"/>
      <c r="CT1250" s="181"/>
      <c r="CU1250" s="181"/>
      <c r="CV1250" s="190"/>
      <c r="CW1250" s="21"/>
      <c r="CX1250" s="196"/>
    </row>
    <row r="1251" spans="1:102" ht="15" customHeight="1" x14ac:dyDescent="0.25">
      <c r="A1251" s="220"/>
      <c r="B1251" s="230"/>
      <c r="C1251" s="223"/>
      <c r="D1251" s="226"/>
      <c r="E1251" s="228"/>
      <c r="F1251" s="32" t="s">
        <v>30</v>
      </c>
      <c r="G1251" s="133" t="str">
        <f t="shared" ref="G1251" si="297">IF(COUNTIF(I1251:CV1254,"&gt;0"),"Yes","No")</f>
        <v>No</v>
      </c>
      <c r="H1251" s="133"/>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24"/>
      <c r="AJ1251" s="134"/>
      <c r="AK1251" s="182"/>
      <c r="AL1251" s="182"/>
      <c r="AM1251" s="182"/>
      <c r="AN1251" s="182"/>
      <c r="AO1251" s="182"/>
      <c r="AP1251" s="182"/>
      <c r="AQ1251" s="182"/>
      <c r="AR1251" s="182"/>
      <c r="AS1251" s="182"/>
      <c r="AT1251" s="182"/>
      <c r="AU1251" s="182"/>
      <c r="AV1251" s="182"/>
      <c r="AW1251" s="182"/>
      <c r="AX1251" s="182"/>
      <c r="AY1251" s="182"/>
      <c r="AZ1251" s="182"/>
      <c r="BA1251" s="182"/>
      <c r="BB1251" s="182"/>
      <c r="BC1251" s="182"/>
      <c r="BD1251" s="182"/>
      <c r="BE1251" s="182"/>
      <c r="BF1251" s="182"/>
      <c r="BG1251" s="182"/>
      <c r="BH1251" s="182"/>
      <c r="BI1251" s="182"/>
      <c r="BJ1251" s="182"/>
      <c r="BK1251" s="182"/>
      <c r="BL1251" s="182"/>
      <c r="BM1251" s="182"/>
      <c r="BN1251" s="182"/>
      <c r="BO1251" s="182"/>
      <c r="BP1251" s="182"/>
      <c r="BQ1251" s="182"/>
      <c r="BR1251" s="182"/>
      <c r="BS1251" s="182"/>
      <c r="BT1251" s="182"/>
      <c r="BU1251" s="182"/>
      <c r="BV1251" s="182"/>
      <c r="BW1251" s="182"/>
      <c r="BX1251" s="182"/>
      <c r="BY1251" s="182"/>
      <c r="BZ1251" s="182"/>
      <c r="CA1251" s="182"/>
      <c r="CB1251" s="182"/>
      <c r="CC1251" s="182"/>
      <c r="CD1251" s="182"/>
      <c r="CE1251" s="182"/>
      <c r="CF1251" s="182"/>
      <c r="CG1251" s="182"/>
      <c r="CH1251" s="182"/>
      <c r="CI1251" s="182"/>
      <c r="CJ1251" s="182"/>
      <c r="CK1251" s="182"/>
      <c r="CL1251" s="182"/>
      <c r="CM1251" s="182"/>
      <c r="CN1251" s="182"/>
      <c r="CO1251" s="182"/>
      <c r="CP1251" s="182"/>
      <c r="CQ1251" s="182"/>
      <c r="CR1251" s="182"/>
      <c r="CS1251" s="182"/>
      <c r="CT1251" s="182"/>
      <c r="CU1251" s="182"/>
      <c r="CV1251" s="191"/>
      <c r="CW1251" s="21"/>
      <c r="CX1251" s="196"/>
    </row>
    <row r="1252" spans="1:102" ht="15" customHeight="1" x14ac:dyDescent="0.25">
      <c r="A1252" s="220"/>
      <c r="B1252" s="230"/>
      <c r="C1252" s="223"/>
      <c r="D1252" s="226"/>
      <c r="E1252" s="228"/>
      <c r="F1252" s="32" t="s">
        <v>31</v>
      </c>
      <c r="G1252" s="44"/>
      <c r="H1252" s="133"/>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24"/>
      <c r="AI1252" s="24"/>
      <c r="AJ1252" s="134"/>
      <c r="AK1252" s="182"/>
      <c r="AL1252" s="182"/>
      <c r="AM1252" s="182"/>
      <c r="AN1252" s="182"/>
      <c r="AO1252" s="182"/>
      <c r="AP1252" s="182"/>
      <c r="AQ1252" s="182"/>
      <c r="AR1252" s="182"/>
      <c r="AS1252" s="182"/>
      <c r="AT1252" s="182"/>
      <c r="AU1252" s="182"/>
      <c r="AV1252" s="182"/>
      <c r="AW1252" s="182"/>
      <c r="AX1252" s="182"/>
      <c r="AY1252" s="182"/>
      <c r="AZ1252" s="182"/>
      <c r="BA1252" s="182"/>
      <c r="BB1252" s="182"/>
      <c r="BC1252" s="182"/>
      <c r="BD1252" s="182"/>
      <c r="BE1252" s="182"/>
      <c r="BF1252" s="182"/>
      <c r="BG1252" s="182"/>
      <c r="BH1252" s="182"/>
      <c r="BI1252" s="182"/>
      <c r="BJ1252" s="182"/>
      <c r="BK1252" s="182"/>
      <c r="BL1252" s="182"/>
      <c r="BM1252" s="182"/>
      <c r="BN1252" s="182"/>
      <c r="BO1252" s="182"/>
      <c r="BP1252" s="182"/>
      <c r="BQ1252" s="182"/>
      <c r="BR1252" s="182"/>
      <c r="BS1252" s="182"/>
      <c r="BT1252" s="182"/>
      <c r="BU1252" s="182"/>
      <c r="BV1252" s="182"/>
      <c r="BW1252" s="182"/>
      <c r="BX1252" s="182"/>
      <c r="BY1252" s="182"/>
      <c r="BZ1252" s="182"/>
      <c r="CA1252" s="182"/>
      <c r="CB1252" s="182"/>
      <c r="CC1252" s="182"/>
      <c r="CD1252" s="182"/>
      <c r="CE1252" s="182"/>
      <c r="CF1252" s="182"/>
      <c r="CG1252" s="182"/>
      <c r="CH1252" s="182"/>
      <c r="CI1252" s="182"/>
      <c r="CJ1252" s="182"/>
      <c r="CK1252" s="182"/>
      <c r="CL1252" s="182"/>
      <c r="CM1252" s="182"/>
      <c r="CN1252" s="182"/>
      <c r="CO1252" s="182"/>
      <c r="CP1252" s="182"/>
      <c r="CQ1252" s="182"/>
      <c r="CR1252" s="182"/>
      <c r="CS1252" s="182"/>
      <c r="CT1252" s="182"/>
      <c r="CU1252" s="182"/>
      <c r="CV1252" s="191"/>
      <c r="CW1252" s="21"/>
      <c r="CX1252" s="196"/>
    </row>
    <row r="1253" spans="1:102" ht="15" customHeight="1" x14ac:dyDescent="0.25">
      <c r="A1253" s="220"/>
      <c r="B1253" s="230"/>
      <c r="C1253" s="223"/>
      <c r="D1253" s="226"/>
      <c r="E1253" s="228"/>
      <c r="F1253" s="32" t="s">
        <v>32</v>
      </c>
      <c r="G1253" s="44"/>
      <c r="H1253" s="133"/>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24"/>
      <c r="AI1253" s="24"/>
      <c r="AJ1253" s="134"/>
      <c r="AK1253" s="182"/>
      <c r="AL1253" s="182"/>
      <c r="AM1253" s="182"/>
      <c r="AN1253" s="182"/>
      <c r="AO1253" s="182"/>
      <c r="AP1253" s="182"/>
      <c r="AQ1253" s="182"/>
      <c r="AR1253" s="182"/>
      <c r="AS1253" s="182"/>
      <c r="AT1253" s="182"/>
      <c r="AU1253" s="182"/>
      <c r="AV1253" s="182"/>
      <c r="AW1253" s="182"/>
      <c r="AX1253" s="182"/>
      <c r="AY1253" s="182"/>
      <c r="AZ1253" s="182"/>
      <c r="BA1253" s="182"/>
      <c r="BB1253" s="182"/>
      <c r="BC1253" s="182"/>
      <c r="BD1253" s="182"/>
      <c r="BE1253" s="182"/>
      <c r="BF1253" s="182"/>
      <c r="BG1253" s="182"/>
      <c r="BH1253" s="182"/>
      <c r="BI1253" s="182"/>
      <c r="BJ1253" s="182"/>
      <c r="BK1253" s="182"/>
      <c r="BL1253" s="182"/>
      <c r="BM1253" s="182"/>
      <c r="BN1253" s="182"/>
      <c r="BO1253" s="182"/>
      <c r="BP1253" s="182"/>
      <c r="BQ1253" s="182"/>
      <c r="BR1253" s="182"/>
      <c r="BS1253" s="182"/>
      <c r="BT1253" s="182"/>
      <c r="BU1253" s="182"/>
      <c r="BV1253" s="182"/>
      <c r="BW1253" s="182"/>
      <c r="BX1253" s="182"/>
      <c r="BY1253" s="182"/>
      <c r="BZ1253" s="182"/>
      <c r="CA1253" s="182"/>
      <c r="CB1253" s="182"/>
      <c r="CC1253" s="182"/>
      <c r="CD1253" s="182"/>
      <c r="CE1253" s="182"/>
      <c r="CF1253" s="182"/>
      <c r="CG1253" s="182"/>
      <c r="CH1253" s="182"/>
      <c r="CI1253" s="182"/>
      <c r="CJ1253" s="182"/>
      <c r="CK1253" s="182"/>
      <c r="CL1253" s="182"/>
      <c r="CM1253" s="182"/>
      <c r="CN1253" s="182"/>
      <c r="CO1253" s="182"/>
      <c r="CP1253" s="182"/>
      <c r="CQ1253" s="182"/>
      <c r="CR1253" s="182"/>
      <c r="CS1253" s="182"/>
      <c r="CT1253" s="182"/>
      <c r="CU1253" s="182"/>
      <c r="CV1253" s="191"/>
      <c r="CW1253" s="21"/>
      <c r="CX1253" s="196"/>
    </row>
    <row r="1254" spans="1:102" ht="15" customHeight="1" x14ac:dyDescent="0.25">
      <c r="A1254" s="220"/>
      <c r="B1254" s="230"/>
      <c r="C1254" s="223"/>
      <c r="D1254" s="226"/>
      <c r="E1254" s="228"/>
      <c r="F1254" s="32" t="s">
        <v>33</v>
      </c>
      <c r="G1254" s="44"/>
      <c r="H1254" s="133"/>
      <c r="I1254" s="24"/>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E1254" s="24"/>
      <c r="AF1254" s="24"/>
      <c r="AG1254" s="24"/>
      <c r="AH1254" s="24"/>
      <c r="AI1254" s="24"/>
      <c r="AJ1254" s="134"/>
      <c r="AK1254" s="182"/>
      <c r="AL1254" s="182"/>
      <c r="AM1254" s="182"/>
      <c r="AN1254" s="182"/>
      <c r="AO1254" s="182"/>
      <c r="AP1254" s="182"/>
      <c r="AQ1254" s="182"/>
      <c r="AR1254" s="182"/>
      <c r="AS1254" s="182"/>
      <c r="AT1254" s="182"/>
      <c r="AU1254" s="182"/>
      <c r="AV1254" s="182"/>
      <c r="AW1254" s="182"/>
      <c r="AX1254" s="182"/>
      <c r="AY1254" s="182"/>
      <c r="AZ1254" s="182"/>
      <c r="BA1254" s="182"/>
      <c r="BB1254" s="182"/>
      <c r="BC1254" s="182"/>
      <c r="BD1254" s="182"/>
      <c r="BE1254" s="182"/>
      <c r="BF1254" s="182"/>
      <c r="BG1254" s="182"/>
      <c r="BH1254" s="182"/>
      <c r="BI1254" s="182"/>
      <c r="BJ1254" s="182"/>
      <c r="BK1254" s="182"/>
      <c r="BL1254" s="182"/>
      <c r="BM1254" s="182"/>
      <c r="BN1254" s="182"/>
      <c r="BO1254" s="182"/>
      <c r="BP1254" s="182"/>
      <c r="BQ1254" s="182"/>
      <c r="BR1254" s="182"/>
      <c r="BS1254" s="182"/>
      <c r="BT1254" s="182"/>
      <c r="BU1254" s="182"/>
      <c r="BV1254" s="182"/>
      <c r="BW1254" s="182"/>
      <c r="BX1254" s="182"/>
      <c r="BY1254" s="182"/>
      <c r="BZ1254" s="182"/>
      <c r="CA1254" s="182"/>
      <c r="CB1254" s="182"/>
      <c r="CC1254" s="182"/>
      <c r="CD1254" s="182"/>
      <c r="CE1254" s="182"/>
      <c r="CF1254" s="182"/>
      <c r="CG1254" s="182"/>
      <c r="CH1254" s="182"/>
      <c r="CI1254" s="182"/>
      <c r="CJ1254" s="182"/>
      <c r="CK1254" s="182"/>
      <c r="CL1254" s="182"/>
      <c r="CM1254" s="182"/>
      <c r="CN1254" s="182"/>
      <c r="CO1254" s="182"/>
      <c r="CP1254" s="182"/>
      <c r="CQ1254" s="182"/>
      <c r="CR1254" s="182"/>
      <c r="CS1254" s="182"/>
      <c r="CT1254" s="182"/>
      <c r="CU1254" s="182"/>
      <c r="CV1254" s="191"/>
      <c r="CW1254" s="21"/>
      <c r="CX1254" s="196"/>
    </row>
    <row r="1255" spans="1:102" ht="15" customHeight="1" x14ac:dyDescent="0.25">
      <c r="A1255" s="220"/>
      <c r="B1255" s="230"/>
      <c r="C1255" s="223"/>
      <c r="D1255" s="226"/>
      <c r="E1255" s="228"/>
      <c r="F1255" s="47" t="s">
        <v>34</v>
      </c>
      <c r="G1255" s="135" t="str">
        <f t="shared" ref="G1255" si="298">IF(COUNTIF(I1255:CV1258,"&gt;0"),"Yes","No")</f>
        <v>No</v>
      </c>
      <c r="H1255" s="135"/>
      <c r="I1255" s="48"/>
      <c r="J1255" s="48"/>
      <c r="K1255" s="48"/>
      <c r="L1255" s="48"/>
      <c r="M1255" s="48"/>
      <c r="N1255" s="48"/>
      <c r="O1255" s="48"/>
      <c r="P1255" s="48"/>
      <c r="Q1255" s="48"/>
      <c r="R1255" s="48"/>
      <c r="S1255" s="48"/>
      <c r="T1255" s="48"/>
      <c r="U1255" s="48"/>
      <c r="V1255" s="48"/>
      <c r="W1255" s="48"/>
      <c r="X1255" s="48"/>
      <c r="Y1255" s="48"/>
      <c r="Z1255" s="48"/>
      <c r="AA1255" s="48"/>
      <c r="AB1255" s="48"/>
      <c r="AC1255" s="48"/>
      <c r="AD1255" s="48"/>
      <c r="AE1255" s="48"/>
      <c r="AF1255" s="48"/>
      <c r="AG1255" s="48"/>
      <c r="AH1255" s="48"/>
      <c r="AI1255" s="48"/>
      <c r="AJ1255" s="136"/>
      <c r="AK1255" s="183"/>
      <c r="AL1255" s="183"/>
      <c r="AM1255" s="183"/>
      <c r="AN1255" s="183"/>
      <c r="AO1255" s="183"/>
      <c r="AP1255" s="183"/>
      <c r="AQ1255" s="183"/>
      <c r="AR1255" s="183"/>
      <c r="AS1255" s="183"/>
      <c r="AT1255" s="183"/>
      <c r="AU1255" s="183"/>
      <c r="AV1255" s="183"/>
      <c r="AW1255" s="183"/>
      <c r="AX1255" s="183"/>
      <c r="AY1255" s="183"/>
      <c r="AZ1255" s="183"/>
      <c r="BA1255" s="183"/>
      <c r="BB1255" s="183"/>
      <c r="BC1255" s="183"/>
      <c r="BD1255" s="183"/>
      <c r="BE1255" s="183"/>
      <c r="BF1255" s="183"/>
      <c r="BG1255" s="183"/>
      <c r="BH1255" s="183"/>
      <c r="BI1255" s="183"/>
      <c r="BJ1255" s="183"/>
      <c r="BK1255" s="183"/>
      <c r="BL1255" s="183"/>
      <c r="BM1255" s="183"/>
      <c r="BN1255" s="183"/>
      <c r="BO1255" s="183"/>
      <c r="BP1255" s="183"/>
      <c r="BQ1255" s="183"/>
      <c r="BR1255" s="183"/>
      <c r="BS1255" s="183"/>
      <c r="BT1255" s="183"/>
      <c r="BU1255" s="183"/>
      <c r="BV1255" s="183"/>
      <c r="BW1255" s="183"/>
      <c r="BX1255" s="183"/>
      <c r="BY1255" s="183"/>
      <c r="BZ1255" s="183"/>
      <c r="CA1255" s="183"/>
      <c r="CB1255" s="183"/>
      <c r="CC1255" s="183"/>
      <c r="CD1255" s="183"/>
      <c r="CE1255" s="183"/>
      <c r="CF1255" s="183"/>
      <c r="CG1255" s="183"/>
      <c r="CH1255" s="183"/>
      <c r="CI1255" s="183"/>
      <c r="CJ1255" s="183"/>
      <c r="CK1255" s="183"/>
      <c r="CL1255" s="183"/>
      <c r="CM1255" s="183"/>
      <c r="CN1255" s="183"/>
      <c r="CO1255" s="183"/>
      <c r="CP1255" s="183"/>
      <c r="CQ1255" s="183"/>
      <c r="CR1255" s="183"/>
      <c r="CS1255" s="183"/>
      <c r="CT1255" s="183"/>
      <c r="CU1255" s="183"/>
      <c r="CV1255" s="192"/>
      <c r="CW1255" s="21"/>
      <c r="CX1255" s="196"/>
    </row>
    <row r="1256" spans="1:102" ht="15" customHeight="1" x14ac:dyDescent="0.25">
      <c r="A1256" s="220"/>
      <c r="B1256" s="230"/>
      <c r="C1256" s="223"/>
      <c r="D1256" s="226"/>
      <c r="E1256" s="228"/>
      <c r="F1256" s="47" t="s">
        <v>35</v>
      </c>
      <c r="G1256" s="44"/>
      <c r="H1256" s="135"/>
      <c r="I1256" s="48"/>
      <c r="J1256" s="48"/>
      <c r="K1256" s="48"/>
      <c r="L1256" s="48"/>
      <c r="M1256" s="48"/>
      <c r="N1256" s="48"/>
      <c r="O1256" s="48"/>
      <c r="P1256" s="48"/>
      <c r="Q1256" s="48"/>
      <c r="R1256" s="48"/>
      <c r="S1256" s="48"/>
      <c r="T1256" s="48"/>
      <c r="U1256" s="48"/>
      <c r="V1256" s="48"/>
      <c r="W1256" s="48"/>
      <c r="X1256" s="48"/>
      <c r="Y1256" s="48"/>
      <c r="Z1256" s="48"/>
      <c r="AA1256" s="48"/>
      <c r="AB1256" s="48"/>
      <c r="AC1256" s="48"/>
      <c r="AD1256" s="48"/>
      <c r="AE1256" s="48"/>
      <c r="AF1256" s="48"/>
      <c r="AG1256" s="48"/>
      <c r="AH1256" s="48"/>
      <c r="AI1256" s="48"/>
      <c r="AJ1256" s="136"/>
      <c r="AK1256" s="183"/>
      <c r="AL1256" s="183"/>
      <c r="AM1256" s="183"/>
      <c r="AN1256" s="183"/>
      <c r="AO1256" s="183"/>
      <c r="AP1256" s="183"/>
      <c r="AQ1256" s="183"/>
      <c r="AR1256" s="183"/>
      <c r="AS1256" s="183"/>
      <c r="AT1256" s="183"/>
      <c r="AU1256" s="183"/>
      <c r="AV1256" s="183"/>
      <c r="AW1256" s="183"/>
      <c r="AX1256" s="183"/>
      <c r="AY1256" s="183"/>
      <c r="AZ1256" s="183"/>
      <c r="BA1256" s="183"/>
      <c r="BB1256" s="183"/>
      <c r="BC1256" s="183"/>
      <c r="BD1256" s="183"/>
      <c r="BE1256" s="183"/>
      <c r="BF1256" s="183"/>
      <c r="BG1256" s="183"/>
      <c r="BH1256" s="183"/>
      <c r="BI1256" s="183"/>
      <c r="BJ1256" s="183"/>
      <c r="BK1256" s="183"/>
      <c r="BL1256" s="183"/>
      <c r="BM1256" s="183"/>
      <c r="BN1256" s="183"/>
      <c r="BO1256" s="183"/>
      <c r="BP1256" s="183"/>
      <c r="BQ1256" s="183"/>
      <c r="BR1256" s="183"/>
      <c r="BS1256" s="183"/>
      <c r="BT1256" s="183"/>
      <c r="BU1256" s="183"/>
      <c r="BV1256" s="183"/>
      <c r="BW1256" s="183"/>
      <c r="BX1256" s="183"/>
      <c r="BY1256" s="183"/>
      <c r="BZ1256" s="183"/>
      <c r="CA1256" s="183"/>
      <c r="CB1256" s="183"/>
      <c r="CC1256" s="183"/>
      <c r="CD1256" s="183"/>
      <c r="CE1256" s="183"/>
      <c r="CF1256" s="183"/>
      <c r="CG1256" s="183"/>
      <c r="CH1256" s="183"/>
      <c r="CI1256" s="183"/>
      <c r="CJ1256" s="183"/>
      <c r="CK1256" s="183"/>
      <c r="CL1256" s="183"/>
      <c r="CM1256" s="183"/>
      <c r="CN1256" s="183"/>
      <c r="CO1256" s="183"/>
      <c r="CP1256" s="183"/>
      <c r="CQ1256" s="183"/>
      <c r="CR1256" s="183"/>
      <c r="CS1256" s="183"/>
      <c r="CT1256" s="183"/>
      <c r="CU1256" s="183"/>
      <c r="CV1256" s="192"/>
      <c r="CW1256" s="21"/>
      <c r="CX1256" s="196"/>
    </row>
    <row r="1257" spans="1:102" ht="15" customHeight="1" x14ac:dyDescent="0.25">
      <c r="A1257" s="220"/>
      <c r="B1257" s="230"/>
      <c r="C1257" s="223"/>
      <c r="D1257" s="226"/>
      <c r="E1257" s="228"/>
      <c r="F1257" s="47" t="s">
        <v>36</v>
      </c>
      <c r="G1257" s="44"/>
      <c r="H1257" s="135"/>
      <c r="I1257" s="48"/>
      <c r="J1257" s="48"/>
      <c r="K1257" s="48"/>
      <c r="L1257" s="48"/>
      <c r="M1257" s="48"/>
      <c r="N1257" s="48"/>
      <c r="O1257" s="48"/>
      <c r="P1257" s="48"/>
      <c r="Q1257" s="48"/>
      <c r="R1257" s="48"/>
      <c r="S1257" s="48"/>
      <c r="T1257" s="48"/>
      <c r="U1257" s="48"/>
      <c r="V1257" s="48"/>
      <c r="W1257" s="48"/>
      <c r="X1257" s="48"/>
      <c r="Y1257" s="48"/>
      <c r="Z1257" s="48"/>
      <c r="AA1257" s="48"/>
      <c r="AB1257" s="48"/>
      <c r="AC1257" s="48"/>
      <c r="AD1257" s="48"/>
      <c r="AE1257" s="48"/>
      <c r="AF1257" s="48"/>
      <c r="AG1257" s="48"/>
      <c r="AH1257" s="48"/>
      <c r="AI1257" s="48"/>
      <c r="AJ1257" s="136"/>
      <c r="AK1257" s="183"/>
      <c r="AL1257" s="183"/>
      <c r="AM1257" s="183"/>
      <c r="AN1257" s="183"/>
      <c r="AO1257" s="183"/>
      <c r="AP1257" s="183"/>
      <c r="AQ1257" s="183"/>
      <c r="AR1257" s="183"/>
      <c r="AS1257" s="183"/>
      <c r="AT1257" s="183"/>
      <c r="AU1257" s="183"/>
      <c r="AV1257" s="183"/>
      <c r="AW1257" s="183"/>
      <c r="AX1257" s="183"/>
      <c r="AY1257" s="183"/>
      <c r="AZ1257" s="183"/>
      <c r="BA1257" s="183"/>
      <c r="BB1257" s="183"/>
      <c r="BC1257" s="183"/>
      <c r="BD1257" s="183"/>
      <c r="BE1257" s="183"/>
      <c r="BF1257" s="183"/>
      <c r="BG1257" s="183"/>
      <c r="BH1257" s="183"/>
      <c r="BI1257" s="183"/>
      <c r="BJ1257" s="183"/>
      <c r="BK1257" s="183"/>
      <c r="BL1257" s="183"/>
      <c r="BM1257" s="183"/>
      <c r="BN1257" s="183"/>
      <c r="BO1257" s="183"/>
      <c r="BP1257" s="183"/>
      <c r="BQ1257" s="183"/>
      <c r="BR1257" s="183"/>
      <c r="BS1257" s="183"/>
      <c r="BT1257" s="183"/>
      <c r="BU1257" s="183"/>
      <c r="BV1257" s="183"/>
      <c r="BW1257" s="183"/>
      <c r="BX1257" s="183"/>
      <c r="BY1257" s="183"/>
      <c r="BZ1257" s="183"/>
      <c r="CA1257" s="183"/>
      <c r="CB1257" s="183"/>
      <c r="CC1257" s="183"/>
      <c r="CD1257" s="183"/>
      <c r="CE1257" s="183"/>
      <c r="CF1257" s="183"/>
      <c r="CG1257" s="183"/>
      <c r="CH1257" s="183"/>
      <c r="CI1257" s="183"/>
      <c r="CJ1257" s="183"/>
      <c r="CK1257" s="183"/>
      <c r="CL1257" s="183"/>
      <c r="CM1257" s="183"/>
      <c r="CN1257" s="183"/>
      <c r="CO1257" s="183"/>
      <c r="CP1257" s="183"/>
      <c r="CQ1257" s="183"/>
      <c r="CR1257" s="183"/>
      <c r="CS1257" s="183"/>
      <c r="CT1257" s="183"/>
      <c r="CU1257" s="183"/>
      <c r="CV1257" s="192"/>
      <c r="CW1257" s="21"/>
      <c r="CX1257" s="196"/>
    </row>
    <row r="1258" spans="1:102" ht="15" customHeight="1" x14ac:dyDescent="0.25">
      <c r="A1258" s="220"/>
      <c r="B1258" s="230"/>
      <c r="C1258" s="223"/>
      <c r="D1258" s="226"/>
      <c r="E1258" s="228"/>
      <c r="F1258" s="47" t="s">
        <v>37</v>
      </c>
      <c r="G1258" s="44"/>
      <c r="H1258" s="135"/>
      <c r="I1258" s="48"/>
      <c r="J1258" s="48"/>
      <c r="K1258" s="48"/>
      <c r="L1258" s="48"/>
      <c r="M1258" s="48"/>
      <c r="N1258" s="48"/>
      <c r="O1258" s="48"/>
      <c r="P1258" s="48"/>
      <c r="Q1258" s="48"/>
      <c r="R1258" s="48"/>
      <c r="S1258" s="48"/>
      <c r="T1258" s="48"/>
      <c r="U1258" s="48"/>
      <c r="V1258" s="48"/>
      <c r="W1258" s="48"/>
      <c r="X1258" s="48"/>
      <c r="Y1258" s="48"/>
      <c r="Z1258" s="48"/>
      <c r="AA1258" s="48"/>
      <c r="AB1258" s="48"/>
      <c r="AC1258" s="48"/>
      <c r="AD1258" s="48"/>
      <c r="AE1258" s="48"/>
      <c r="AF1258" s="48"/>
      <c r="AG1258" s="48"/>
      <c r="AH1258" s="48"/>
      <c r="AI1258" s="48"/>
      <c r="AJ1258" s="136"/>
      <c r="AK1258" s="183"/>
      <c r="AL1258" s="183"/>
      <c r="AM1258" s="183"/>
      <c r="AN1258" s="183"/>
      <c r="AO1258" s="183"/>
      <c r="AP1258" s="183"/>
      <c r="AQ1258" s="183"/>
      <c r="AR1258" s="183"/>
      <c r="AS1258" s="183"/>
      <c r="AT1258" s="183"/>
      <c r="AU1258" s="183"/>
      <c r="AV1258" s="183"/>
      <c r="AW1258" s="183"/>
      <c r="AX1258" s="183"/>
      <c r="AY1258" s="183"/>
      <c r="AZ1258" s="183"/>
      <c r="BA1258" s="183"/>
      <c r="BB1258" s="183"/>
      <c r="BC1258" s="183"/>
      <c r="BD1258" s="183"/>
      <c r="BE1258" s="183"/>
      <c r="BF1258" s="183"/>
      <c r="BG1258" s="183"/>
      <c r="BH1258" s="183"/>
      <c r="BI1258" s="183"/>
      <c r="BJ1258" s="183"/>
      <c r="BK1258" s="183"/>
      <c r="BL1258" s="183"/>
      <c r="BM1258" s="183"/>
      <c r="BN1258" s="183"/>
      <c r="BO1258" s="183"/>
      <c r="BP1258" s="183"/>
      <c r="BQ1258" s="183"/>
      <c r="BR1258" s="183"/>
      <c r="BS1258" s="183"/>
      <c r="BT1258" s="183"/>
      <c r="BU1258" s="183"/>
      <c r="BV1258" s="183"/>
      <c r="BW1258" s="183"/>
      <c r="BX1258" s="183"/>
      <c r="BY1258" s="183"/>
      <c r="BZ1258" s="183"/>
      <c r="CA1258" s="183"/>
      <c r="CB1258" s="183"/>
      <c r="CC1258" s="183"/>
      <c r="CD1258" s="183"/>
      <c r="CE1258" s="183"/>
      <c r="CF1258" s="183"/>
      <c r="CG1258" s="183"/>
      <c r="CH1258" s="183"/>
      <c r="CI1258" s="183"/>
      <c r="CJ1258" s="183"/>
      <c r="CK1258" s="183"/>
      <c r="CL1258" s="183"/>
      <c r="CM1258" s="183"/>
      <c r="CN1258" s="183"/>
      <c r="CO1258" s="183"/>
      <c r="CP1258" s="183"/>
      <c r="CQ1258" s="183"/>
      <c r="CR1258" s="183"/>
      <c r="CS1258" s="183"/>
      <c r="CT1258" s="183"/>
      <c r="CU1258" s="183"/>
      <c r="CV1258" s="192"/>
      <c r="CW1258" s="21"/>
      <c r="CX1258" s="196"/>
    </row>
    <row r="1259" spans="1:102" ht="15" customHeight="1" x14ac:dyDescent="0.25">
      <c r="A1259" s="220"/>
      <c r="B1259" s="230"/>
      <c r="C1259" s="223"/>
      <c r="D1259" s="226"/>
      <c r="E1259" s="228"/>
      <c r="F1259" s="49" t="s">
        <v>38</v>
      </c>
      <c r="G1259" s="137" t="str">
        <f t="shared" ref="G1259" si="299">IF(COUNTIF(I1259:CV1262,"&gt;0"),"Yes","No")</f>
        <v>No</v>
      </c>
      <c r="H1259" s="137"/>
      <c r="I1259" s="50"/>
      <c r="J1259" s="50"/>
      <c r="K1259" s="50"/>
      <c r="L1259" s="50"/>
      <c r="M1259" s="50"/>
      <c r="N1259" s="50"/>
      <c r="O1259" s="50"/>
      <c r="P1259" s="50"/>
      <c r="Q1259" s="50"/>
      <c r="R1259" s="50"/>
      <c r="S1259" s="50"/>
      <c r="T1259" s="50"/>
      <c r="U1259" s="50"/>
      <c r="V1259" s="50"/>
      <c r="W1259" s="50"/>
      <c r="X1259" s="50"/>
      <c r="Y1259" s="50"/>
      <c r="Z1259" s="50"/>
      <c r="AA1259" s="50"/>
      <c r="AB1259" s="50"/>
      <c r="AC1259" s="50"/>
      <c r="AD1259" s="50"/>
      <c r="AE1259" s="50"/>
      <c r="AF1259" s="50"/>
      <c r="AG1259" s="50"/>
      <c r="AH1259" s="50"/>
      <c r="AI1259" s="50"/>
      <c r="AJ1259" s="138"/>
      <c r="AK1259" s="184"/>
      <c r="AL1259" s="184"/>
      <c r="AM1259" s="184"/>
      <c r="AN1259" s="184"/>
      <c r="AO1259" s="184"/>
      <c r="AP1259" s="184"/>
      <c r="AQ1259" s="184"/>
      <c r="AR1259" s="184"/>
      <c r="AS1259" s="184"/>
      <c r="AT1259" s="184"/>
      <c r="AU1259" s="184"/>
      <c r="AV1259" s="184"/>
      <c r="AW1259" s="184"/>
      <c r="AX1259" s="184"/>
      <c r="AY1259" s="184"/>
      <c r="AZ1259" s="184"/>
      <c r="BA1259" s="184"/>
      <c r="BB1259" s="184"/>
      <c r="BC1259" s="184"/>
      <c r="BD1259" s="184"/>
      <c r="BE1259" s="184"/>
      <c r="BF1259" s="184"/>
      <c r="BG1259" s="184"/>
      <c r="BH1259" s="184"/>
      <c r="BI1259" s="184"/>
      <c r="BJ1259" s="184"/>
      <c r="BK1259" s="184"/>
      <c r="BL1259" s="184"/>
      <c r="BM1259" s="184"/>
      <c r="BN1259" s="184"/>
      <c r="BO1259" s="184"/>
      <c r="BP1259" s="184"/>
      <c r="BQ1259" s="184"/>
      <c r="BR1259" s="184"/>
      <c r="BS1259" s="184"/>
      <c r="BT1259" s="184"/>
      <c r="BU1259" s="184"/>
      <c r="BV1259" s="184"/>
      <c r="BW1259" s="184"/>
      <c r="BX1259" s="184"/>
      <c r="BY1259" s="184"/>
      <c r="BZ1259" s="184"/>
      <c r="CA1259" s="184"/>
      <c r="CB1259" s="184"/>
      <c r="CC1259" s="184"/>
      <c r="CD1259" s="184"/>
      <c r="CE1259" s="184"/>
      <c r="CF1259" s="184"/>
      <c r="CG1259" s="184"/>
      <c r="CH1259" s="184"/>
      <c r="CI1259" s="184"/>
      <c r="CJ1259" s="184"/>
      <c r="CK1259" s="184"/>
      <c r="CL1259" s="184"/>
      <c r="CM1259" s="184"/>
      <c r="CN1259" s="184"/>
      <c r="CO1259" s="184"/>
      <c r="CP1259" s="184"/>
      <c r="CQ1259" s="184"/>
      <c r="CR1259" s="184"/>
      <c r="CS1259" s="184"/>
      <c r="CT1259" s="184"/>
      <c r="CU1259" s="184"/>
      <c r="CV1259" s="193"/>
      <c r="CW1259" s="21"/>
      <c r="CX1259" s="196"/>
    </row>
    <row r="1260" spans="1:102" ht="15" customHeight="1" x14ac:dyDescent="0.25">
      <c r="A1260" s="220"/>
      <c r="B1260" s="230"/>
      <c r="C1260" s="223"/>
      <c r="D1260" s="226"/>
      <c r="E1260" s="228"/>
      <c r="F1260" s="49" t="s">
        <v>39</v>
      </c>
      <c r="G1260" s="44"/>
      <c r="H1260" s="137"/>
      <c r="I1260" s="50"/>
      <c r="J1260" s="50"/>
      <c r="K1260" s="50"/>
      <c r="L1260" s="50"/>
      <c r="M1260" s="50"/>
      <c r="N1260" s="50"/>
      <c r="O1260" s="50"/>
      <c r="P1260" s="50"/>
      <c r="Q1260" s="50"/>
      <c r="R1260" s="50"/>
      <c r="S1260" s="50"/>
      <c r="T1260" s="50"/>
      <c r="U1260" s="50"/>
      <c r="V1260" s="50"/>
      <c r="W1260" s="50"/>
      <c r="X1260" s="50"/>
      <c r="Y1260" s="50"/>
      <c r="Z1260" s="50"/>
      <c r="AA1260" s="50"/>
      <c r="AB1260" s="50"/>
      <c r="AC1260" s="50"/>
      <c r="AD1260" s="50"/>
      <c r="AE1260" s="50"/>
      <c r="AF1260" s="50"/>
      <c r="AG1260" s="50"/>
      <c r="AH1260" s="50"/>
      <c r="AI1260" s="50"/>
      <c r="AJ1260" s="138"/>
      <c r="AK1260" s="184"/>
      <c r="AL1260" s="184"/>
      <c r="AM1260" s="184"/>
      <c r="AN1260" s="184"/>
      <c r="AO1260" s="184"/>
      <c r="AP1260" s="184"/>
      <c r="AQ1260" s="184"/>
      <c r="AR1260" s="184"/>
      <c r="AS1260" s="184"/>
      <c r="AT1260" s="184"/>
      <c r="AU1260" s="184"/>
      <c r="AV1260" s="184"/>
      <c r="AW1260" s="184"/>
      <c r="AX1260" s="184"/>
      <c r="AY1260" s="184"/>
      <c r="AZ1260" s="184"/>
      <c r="BA1260" s="184"/>
      <c r="BB1260" s="184"/>
      <c r="BC1260" s="184"/>
      <c r="BD1260" s="184"/>
      <c r="BE1260" s="184"/>
      <c r="BF1260" s="184"/>
      <c r="BG1260" s="184"/>
      <c r="BH1260" s="184"/>
      <c r="BI1260" s="184"/>
      <c r="BJ1260" s="184"/>
      <c r="BK1260" s="184"/>
      <c r="BL1260" s="184"/>
      <c r="BM1260" s="184"/>
      <c r="BN1260" s="184"/>
      <c r="BO1260" s="184"/>
      <c r="BP1260" s="184"/>
      <c r="BQ1260" s="184"/>
      <c r="BR1260" s="184"/>
      <c r="BS1260" s="184"/>
      <c r="BT1260" s="184"/>
      <c r="BU1260" s="184"/>
      <c r="BV1260" s="184"/>
      <c r="BW1260" s="184"/>
      <c r="BX1260" s="184"/>
      <c r="BY1260" s="184"/>
      <c r="BZ1260" s="184"/>
      <c r="CA1260" s="184"/>
      <c r="CB1260" s="184"/>
      <c r="CC1260" s="184"/>
      <c r="CD1260" s="184"/>
      <c r="CE1260" s="184"/>
      <c r="CF1260" s="184"/>
      <c r="CG1260" s="184"/>
      <c r="CH1260" s="184"/>
      <c r="CI1260" s="184"/>
      <c r="CJ1260" s="184"/>
      <c r="CK1260" s="184"/>
      <c r="CL1260" s="184"/>
      <c r="CM1260" s="184"/>
      <c r="CN1260" s="184"/>
      <c r="CO1260" s="184"/>
      <c r="CP1260" s="184"/>
      <c r="CQ1260" s="184"/>
      <c r="CR1260" s="184"/>
      <c r="CS1260" s="184"/>
      <c r="CT1260" s="184"/>
      <c r="CU1260" s="184"/>
      <c r="CV1260" s="193"/>
      <c r="CW1260" s="21"/>
      <c r="CX1260" s="196"/>
    </row>
    <row r="1261" spans="1:102" ht="15" customHeight="1" x14ac:dyDescent="0.25">
      <c r="A1261" s="220"/>
      <c r="B1261" s="230"/>
      <c r="C1261" s="223"/>
      <c r="D1261" s="226"/>
      <c r="E1261" s="228"/>
      <c r="F1261" s="49" t="s">
        <v>40</v>
      </c>
      <c r="G1261" s="44"/>
      <c r="H1261" s="137"/>
      <c r="I1261" s="50"/>
      <c r="J1261" s="50"/>
      <c r="K1261" s="50"/>
      <c r="L1261" s="50"/>
      <c r="M1261" s="50"/>
      <c r="N1261" s="50"/>
      <c r="O1261" s="50"/>
      <c r="P1261" s="50"/>
      <c r="Q1261" s="50"/>
      <c r="R1261" s="50"/>
      <c r="S1261" s="50"/>
      <c r="T1261" s="50"/>
      <c r="U1261" s="50"/>
      <c r="V1261" s="50"/>
      <c r="W1261" s="50"/>
      <c r="X1261" s="50"/>
      <c r="Y1261" s="50"/>
      <c r="Z1261" s="50"/>
      <c r="AA1261" s="50"/>
      <c r="AB1261" s="50"/>
      <c r="AC1261" s="50"/>
      <c r="AD1261" s="50"/>
      <c r="AE1261" s="50"/>
      <c r="AF1261" s="50"/>
      <c r="AG1261" s="50"/>
      <c r="AH1261" s="50"/>
      <c r="AI1261" s="50"/>
      <c r="AJ1261" s="138"/>
      <c r="AK1261" s="184"/>
      <c r="AL1261" s="184"/>
      <c r="AM1261" s="184"/>
      <c r="AN1261" s="184"/>
      <c r="AO1261" s="184"/>
      <c r="AP1261" s="184"/>
      <c r="AQ1261" s="184"/>
      <c r="AR1261" s="184"/>
      <c r="AS1261" s="184"/>
      <c r="AT1261" s="184"/>
      <c r="AU1261" s="184"/>
      <c r="AV1261" s="184"/>
      <c r="AW1261" s="184"/>
      <c r="AX1261" s="184"/>
      <c r="AY1261" s="184"/>
      <c r="AZ1261" s="184"/>
      <c r="BA1261" s="184"/>
      <c r="BB1261" s="184"/>
      <c r="BC1261" s="184"/>
      <c r="BD1261" s="184"/>
      <c r="BE1261" s="184"/>
      <c r="BF1261" s="184"/>
      <c r="BG1261" s="184"/>
      <c r="BH1261" s="184"/>
      <c r="BI1261" s="184"/>
      <c r="BJ1261" s="184"/>
      <c r="BK1261" s="184"/>
      <c r="BL1261" s="184"/>
      <c r="BM1261" s="184"/>
      <c r="BN1261" s="184"/>
      <c r="BO1261" s="184"/>
      <c r="BP1261" s="184"/>
      <c r="BQ1261" s="184"/>
      <c r="BR1261" s="184"/>
      <c r="BS1261" s="184"/>
      <c r="BT1261" s="184"/>
      <c r="BU1261" s="184"/>
      <c r="BV1261" s="184"/>
      <c r="BW1261" s="184"/>
      <c r="BX1261" s="184"/>
      <c r="BY1261" s="184"/>
      <c r="BZ1261" s="184"/>
      <c r="CA1261" s="184"/>
      <c r="CB1261" s="184"/>
      <c r="CC1261" s="184"/>
      <c r="CD1261" s="184"/>
      <c r="CE1261" s="184"/>
      <c r="CF1261" s="184"/>
      <c r="CG1261" s="184"/>
      <c r="CH1261" s="184"/>
      <c r="CI1261" s="184"/>
      <c r="CJ1261" s="184"/>
      <c r="CK1261" s="184"/>
      <c r="CL1261" s="184"/>
      <c r="CM1261" s="184"/>
      <c r="CN1261" s="184"/>
      <c r="CO1261" s="184"/>
      <c r="CP1261" s="184"/>
      <c r="CQ1261" s="184"/>
      <c r="CR1261" s="184"/>
      <c r="CS1261" s="184"/>
      <c r="CT1261" s="184"/>
      <c r="CU1261" s="184"/>
      <c r="CV1261" s="193"/>
      <c r="CW1261" s="21"/>
      <c r="CX1261" s="196"/>
    </row>
    <row r="1262" spans="1:102" ht="15" customHeight="1" x14ac:dyDescent="0.25">
      <c r="A1262" s="220"/>
      <c r="B1262" s="230"/>
      <c r="C1262" s="223"/>
      <c r="D1262" s="226"/>
      <c r="E1262" s="228"/>
      <c r="F1262" s="49" t="s">
        <v>41</v>
      </c>
      <c r="G1262" s="44"/>
      <c r="H1262" s="137"/>
      <c r="I1262" s="50"/>
      <c r="J1262" s="50"/>
      <c r="K1262" s="50"/>
      <c r="L1262" s="50"/>
      <c r="M1262" s="50"/>
      <c r="N1262" s="50"/>
      <c r="O1262" s="50"/>
      <c r="P1262" s="50"/>
      <c r="Q1262" s="50"/>
      <c r="R1262" s="50"/>
      <c r="S1262" s="50"/>
      <c r="T1262" s="50"/>
      <c r="U1262" s="50"/>
      <c r="V1262" s="50"/>
      <c r="W1262" s="50"/>
      <c r="X1262" s="50"/>
      <c r="Y1262" s="50"/>
      <c r="Z1262" s="50"/>
      <c r="AA1262" s="50"/>
      <c r="AB1262" s="50"/>
      <c r="AC1262" s="50"/>
      <c r="AD1262" s="50"/>
      <c r="AE1262" s="50"/>
      <c r="AF1262" s="50"/>
      <c r="AG1262" s="50"/>
      <c r="AH1262" s="50"/>
      <c r="AI1262" s="50"/>
      <c r="AJ1262" s="138"/>
      <c r="AK1262" s="184"/>
      <c r="AL1262" s="184"/>
      <c r="AM1262" s="184"/>
      <c r="AN1262" s="184"/>
      <c r="AO1262" s="184"/>
      <c r="AP1262" s="184"/>
      <c r="AQ1262" s="184"/>
      <c r="AR1262" s="184"/>
      <c r="AS1262" s="184"/>
      <c r="AT1262" s="184"/>
      <c r="AU1262" s="184"/>
      <c r="AV1262" s="184"/>
      <c r="AW1262" s="184"/>
      <c r="AX1262" s="184"/>
      <c r="AY1262" s="184"/>
      <c r="AZ1262" s="184"/>
      <c r="BA1262" s="184"/>
      <c r="BB1262" s="184"/>
      <c r="BC1262" s="184"/>
      <c r="BD1262" s="184"/>
      <c r="BE1262" s="184"/>
      <c r="BF1262" s="184"/>
      <c r="BG1262" s="184"/>
      <c r="BH1262" s="184"/>
      <c r="BI1262" s="184"/>
      <c r="BJ1262" s="184"/>
      <c r="BK1262" s="184"/>
      <c r="BL1262" s="184"/>
      <c r="BM1262" s="184"/>
      <c r="BN1262" s="184"/>
      <c r="BO1262" s="184"/>
      <c r="BP1262" s="184"/>
      <c r="BQ1262" s="184"/>
      <c r="BR1262" s="184"/>
      <c r="BS1262" s="184"/>
      <c r="BT1262" s="184"/>
      <c r="BU1262" s="184"/>
      <c r="BV1262" s="184"/>
      <c r="BW1262" s="184"/>
      <c r="BX1262" s="184"/>
      <c r="BY1262" s="184"/>
      <c r="BZ1262" s="184"/>
      <c r="CA1262" s="184"/>
      <c r="CB1262" s="184"/>
      <c r="CC1262" s="184"/>
      <c r="CD1262" s="184"/>
      <c r="CE1262" s="184"/>
      <c r="CF1262" s="184"/>
      <c r="CG1262" s="184"/>
      <c r="CH1262" s="184"/>
      <c r="CI1262" s="184"/>
      <c r="CJ1262" s="184"/>
      <c r="CK1262" s="184"/>
      <c r="CL1262" s="184"/>
      <c r="CM1262" s="184"/>
      <c r="CN1262" s="184"/>
      <c r="CO1262" s="184"/>
      <c r="CP1262" s="184"/>
      <c r="CQ1262" s="184"/>
      <c r="CR1262" s="184"/>
      <c r="CS1262" s="184"/>
      <c r="CT1262" s="184"/>
      <c r="CU1262" s="184"/>
      <c r="CV1262" s="193"/>
      <c r="CW1262" s="21"/>
      <c r="CX1262" s="196"/>
    </row>
    <row r="1263" spans="1:102" ht="15" customHeight="1" x14ac:dyDescent="0.25">
      <c r="A1263" s="220"/>
      <c r="B1263" s="230"/>
      <c r="C1263" s="223"/>
      <c r="D1263" s="226"/>
      <c r="E1263" s="228"/>
      <c r="F1263" s="77" t="s">
        <v>42</v>
      </c>
      <c r="G1263" s="139" t="str">
        <f t="shared" ref="G1263" si="300">IF(COUNTIF(I1263:CV1266,"&gt;0"),"Yes","No")</f>
        <v>No</v>
      </c>
      <c r="H1263" s="139"/>
      <c r="I1263" s="78"/>
      <c r="J1263" s="78"/>
      <c r="K1263" s="78"/>
      <c r="L1263" s="78"/>
      <c r="M1263" s="78"/>
      <c r="N1263" s="78"/>
      <c r="O1263" s="78"/>
      <c r="P1263" s="78"/>
      <c r="Q1263" s="78"/>
      <c r="R1263" s="78"/>
      <c r="S1263" s="78"/>
      <c r="T1263" s="78"/>
      <c r="U1263" s="78"/>
      <c r="V1263" s="78"/>
      <c r="W1263" s="78"/>
      <c r="X1263" s="78"/>
      <c r="Y1263" s="78"/>
      <c r="Z1263" s="78"/>
      <c r="AA1263" s="78"/>
      <c r="AB1263" s="78"/>
      <c r="AC1263" s="78"/>
      <c r="AD1263" s="78"/>
      <c r="AE1263" s="78"/>
      <c r="AF1263" s="78"/>
      <c r="AG1263" s="78"/>
      <c r="AH1263" s="78"/>
      <c r="AI1263" s="78"/>
      <c r="AJ1263" s="140"/>
      <c r="AK1263" s="185"/>
      <c r="AL1263" s="185"/>
      <c r="AM1263" s="185"/>
      <c r="AN1263" s="185"/>
      <c r="AO1263" s="185"/>
      <c r="AP1263" s="185"/>
      <c r="AQ1263" s="185"/>
      <c r="AR1263" s="185"/>
      <c r="AS1263" s="185"/>
      <c r="AT1263" s="185"/>
      <c r="AU1263" s="185"/>
      <c r="AV1263" s="185"/>
      <c r="AW1263" s="185"/>
      <c r="AX1263" s="185"/>
      <c r="AY1263" s="185"/>
      <c r="AZ1263" s="185"/>
      <c r="BA1263" s="185"/>
      <c r="BB1263" s="185"/>
      <c r="BC1263" s="185"/>
      <c r="BD1263" s="185"/>
      <c r="BE1263" s="185"/>
      <c r="BF1263" s="185"/>
      <c r="BG1263" s="185"/>
      <c r="BH1263" s="185"/>
      <c r="BI1263" s="185"/>
      <c r="BJ1263" s="185"/>
      <c r="BK1263" s="185"/>
      <c r="BL1263" s="185"/>
      <c r="BM1263" s="185"/>
      <c r="BN1263" s="185"/>
      <c r="BO1263" s="185"/>
      <c r="BP1263" s="185"/>
      <c r="BQ1263" s="185"/>
      <c r="BR1263" s="185"/>
      <c r="BS1263" s="185"/>
      <c r="BT1263" s="185"/>
      <c r="BU1263" s="185"/>
      <c r="BV1263" s="185"/>
      <c r="BW1263" s="185"/>
      <c r="BX1263" s="185"/>
      <c r="BY1263" s="185"/>
      <c r="BZ1263" s="185"/>
      <c r="CA1263" s="185"/>
      <c r="CB1263" s="185"/>
      <c r="CC1263" s="185"/>
      <c r="CD1263" s="185"/>
      <c r="CE1263" s="185"/>
      <c r="CF1263" s="185"/>
      <c r="CG1263" s="185"/>
      <c r="CH1263" s="185"/>
      <c r="CI1263" s="185"/>
      <c r="CJ1263" s="185"/>
      <c r="CK1263" s="185"/>
      <c r="CL1263" s="185"/>
      <c r="CM1263" s="185"/>
      <c r="CN1263" s="185"/>
      <c r="CO1263" s="185"/>
      <c r="CP1263" s="185"/>
      <c r="CQ1263" s="185"/>
      <c r="CR1263" s="185"/>
      <c r="CS1263" s="185"/>
      <c r="CT1263" s="185"/>
      <c r="CU1263" s="185"/>
      <c r="CV1263" s="194"/>
      <c r="CW1263" s="21"/>
      <c r="CX1263" s="196"/>
    </row>
    <row r="1264" spans="1:102" ht="15" customHeight="1" x14ac:dyDescent="0.25">
      <c r="A1264" s="220"/>
      <c r="B1264" s="230"/>
      <c r="C1264" s="223"/>
      <c r="D1264" s="226"/>
      <c r="E1264" s="228"/>
      <c r="F1264" s="77" t="s">
        <v>43</v>
      </c>
      <c r="G1264" s="44"/>
      <c r="H1264" s="139"/>
      <c r="I1264" s="78"/>
      <c r="J1264" s="78"/>
      <c r="K1264" s="78"/>
      <c r="L1264" s="78"/>
      <c r="M1264" s="78"/>
      <c r="N1264" s="78"/>
      <c r="O1264" s="78"/>
      <c r="P1264" s="78"/>
      <c r="Q1264" s="78"/>
      <c r="R1264" s="78"/>
      <c r="S1264" s="78"/>
      <c r="T1264" s="78"/>
      <c r="U1264" s="78"/>
      <c r="V1264" s="78"/>
      <c r="W1264" s="78"/>
      <c r="X1264" s="78"/>
      <c r="Y1264" s="78"/>
      <c r="Z1264" s="78"/>
      <c r="AA1264" s="78"/>
      <c r="AB1264" s="78"/>
      <c r="AC1264" s="78"/>
      <c r="AD1264" s="78"/>
      <c r="AE1264" s="78"/>
      <c r="AF1264" s="78"/>
      <c r="AG1264" s="78"/>
      <c r="AH1264" s="78"/>
      <c r="AI1264" s="78"/>
      <c r="AJ1264" s="140"/>
      <c r="AK1264" s="185"/>
      <c r="AL1264" s="185"/>
      <c r="AM1264" s="185"/>
      <c r="AN1264" s="185"/>
      <c r="AO1264" s="185"/>
      <c r="AP1264" s="185"/>
      <c r="AQ1264" s="185"/>
      <c r="AR1264" s="185"/>
      <c r="AS1264" s="185"/>
      <c r="AT1264" s="185"/>
      <c r="AU1264" s="185"/>
      <c r="AV1264" s="185"/>
      <c r="AW1264" s="185"/>
      <c r="AX1264" s="185"/>
      <c r="AY1264" s="185"/>
      <c r="AZ1264" s="185"/>
      <c r="BA1264" s="185"/>
      <c r="BB1264" s="185"/>
      <c r="BC1264" s="185"/>
      <c r="BD1264" s="185"/>
      <c r="BE1264" s="185"/>
      <c r="BF1264" s="185"/>
      <c r="BG1264" s="185"/>
      <c r="BH1264" s="185"/>
      <c r="BI1264" s="185"/>
      <c r="BJ1264" s="185"/>
      <c r="BK1264" s="185"/>
      <c r="BL1264" s="185"/>
      <c r="BM1264" s="185"/>
      <c r="BN1264" s="185"/>
      <c r="BO1264" s="185"/>
      <c r="BP1264" s="185"/>
      <c r="BQ1264" s="185"/>
      <c r="BR1264" s="185"/>
      <c r="BS1264" s="185"/>
      <c r="BT1264" s="185"/>
      <c r="BU1264" s="185"/>
      <c r="BV1264" s="185"/>
      <c r="BW1264" s="185"/>
      <c r="BX1264" s="185"/>
      <c r="BY1264" s="185"/>
      <c r="BZ1264" s="185"/>
      <c r="CA1264" s="185"/>
      <c r="CB1264" s="185"/>
      <c r="CC1264" s="185"/>
      <c r="CD1264" s="185"/>
      <c r="CE1264" s="185"/>
      <c r="CF1264" s="185"/>
      <c r="CG1264" s="185"/>
      <c r="CH1264" s="185"/>
      <c r="CI1264" s="185"/>
      <c r="CJ1264" s="185"/>
      <c r="CK1264" s="185"/>
      <c r="CL1264" s="185"/>
      <c r="CM1264" s="185"/>
      <c r="CN1264" s="185"/>
      <c r="CO1264" s="185"/>
      <c r="CP1264" s="185"/>
      <c r="CQ1264" s="185"/>
      <c r="CR1264" s="185"/>
      <c r="CS1264" s="185"/>
      <c r="CT1264" s="185"/>
      <c r="CU1264" s="185"/>
      <c r="CV1264" s="194"/>
      <c r="CW1264" s="21"/>
      <c r="CX1264" s="196"/>
    </row>
    <row r="1265" spans="1:102" ht="15" customHeight="1" x14ac:dyDescent="0.25">
      <c r="A1265" s="220"/>
      <c r="B1265" s="230"/>
      <c r="C1265" s="223"/>
      <c r="D1265" s="226"/>
      <c r="E1265" s="228"/>
      <c r="F1265" s="77" t="s">
        <v>44</v>
      </c>
      <c r="G1265" s="44"/>
      <c r="H1265" s="139"/>
      <c r="I1265" s="78"/>
      <c r="J1265" s="78"/>
      <c r="K1265" s="78"/>
      <c r="L1265" s="78"/>
      <c r="M1265" s="78"/>
      <c r="N1265" s="78"/>
      <c r="O1265" s="78"/>
      <c r="P1265" s="78"/>
      <c r="Q1265" s="78"/>
      <c r="R1265" s="78"/>
      <c r="S1265" s="78"/>
      <c r="T1265" s="78"/>
      <c r="U1265" s="78"/>
      <c r="V1265" s="78"/>
      <c r="W1265" s="78"/>
      <c r="X1265" s="78"/>
      <c r="Y1265" s="78"/>
      <c r="Z1265" s="78"/>
      <c r="AA1265" s="78"/>
      <c r="AB1265" s="78"/>
      <c r="AC1265" s="78"/>
      <c r="AD1265" s="78"/>
      <c r="AE1265" s="78"/>
      <c r="AF1265" s="78"/>
      <c r="AG1265" s="78"/>
      <c r="AH1265" s="78"/>
      <c r="AI1265" s="78"/>
      <c r="AJ1265" s="140"/>
      <c r="AK1265" s="185"/>
      <c r="AL1265" s="185"/>
      <c r="AM1265" s="185"/>
      <c r="AN1265" s="185"/>
      <c r="AO1265" s="185"/>
      <c r="AP1265" s="185"/>
      <c r="AQ1265" s="185"/>
      <c r="AR1265" s="185"/>
      <c r="AS1265" s="185"/>
      <c r="AT1265" s="185"/>
      <c r="AU1265" s="185"/>
      <c r="AV1265" s="185"/>
      <c r="AW1265" s="185"/>
      <c r="AX1265" s="185"/>
      <c r="AY1265" s="185"/>
      <c r="AZ1265" s="185"/>
      <c r="BA1265" s="185"/>
      <c r="BB1265" s="185"/>
      <c r="BC1265" s="185"/>
      <c r="BD1265" s="185"/>
      <c r="BE1265" s="185"/>
      <c r="BF1265" s="185"/>
      <c r="BG1265" s="185"/>
      <c r="BH1265" s="185"/>
      <c r="BI1265" s="185"/>
      <c r="BJ1265" s="185"/>
      <c r="BK1265" s="185"/>
      <c r="BL1265" s="185"/>
      <c r="BM1265" s="185"/>
      <c r="BN1265" s="185"/>
      <c r="BO1265" s="185"/>
      <c r="BP1265" s="185"/>
      <c r="BQ1265" s="185"/>
      <c r="BR1265" s="185"/>
      <c r="BS1265" s="185"/>
      <c r="BT1265" s="185"/>
      <c r="BU1265" s="185"/>
      <c r="BV1265" s="185"/>
      <c r="BW1265" s="185"/>
      <c r="BX1265" s="185"/>
      <c r="BY1265" s="185"/>
      <c r="BZ1265" s="185"/>
      <c r="CA1265" s="185"/>
      <c r="CB1265" s="185"/>
      <c r="CC1265" s="185"/>
      <c r="CD1265" s="185"/>
      <c r="CE1265" s="185"/>
      <c r="CF1265" s="185"/>
      <c r="CG1265" s="185"/>
      <c r="CH1265" s="185"/>
      <c r="CI1265" s="185"/>
      <c r="CJ1265" s="185"/>
      <c r="CK1265" s="185"/>
      <c r="CL1265" s="185"/>
      <c r="CM1265" s="185"/>
      <c r="CN1265" s="185"/>
      <c r="CO1265" s="185"/>
      <c r="CP1265" s="185"/>
      <c r="CQ1265" s="185"/>
      <c r="CR1265" s="185"/>
      <c r="CS1265" s="185"/>
      <c r="CT1265" s="185"/>
      <c r="CU1265" s="185"/>
      <c r="CV1265" s="194"/>
      <c r="CW1265" s="21"/>
      <c r="CX1265" s="196"/>
    </row>
    <row r="1266" spans="1:102" ht="15" customHeight="1" thickBot="1" x14ac:dyDescent="0.3">
      <c r="A1266" s="221"/>
      <c r="B1266" s="231"/>
      <c r="C1266" s="224"/>
      <c r="D1266" s="227"/>
      <c r="E1266" s="228"/>
      <c r="F1266" s="79" t="s">
        <v>45</v>
      </c>
      <c r="G1266" s="44"/>
      <c r="H1266" s="141"/>
      <c r="I1266" s="80"/>
      <c r="J1266" s="80"/>
      <c r="K1266" s="80"/>
      <c r="L1266" s="80"/>
      <c r="M1266" s="80"/>
      <c r="N1266" s="80"/>
      <c r="O1266" s="80"/>
      <c r="P1266" s="80"/>
      <c r="Q1266" s="80"/>
      <c r="R1266" s="80"/>
      <c r="S1266" s="80"/>
      <c r="T1266" s="80"/>
      <c r="U1266" s="80"/>
      <c r="V1266" s="80"/>
      <c r="W1266" s="80"/>
      <c r="X1266" s="80"/>
      <c r="Y1266" s="80"/>
      <c r="Z1266" s="80"/>
      <c r="AA1266" s="80"/>
      <c r="AB1266" s="80"/>
      <c r="AC1266" s="80"/>
      <c r="AD1266" s="80"/>
      <c r="AE1266" s="80"/>
      <c r="AF1266" s="80"/>
      <c r="AG1266" s="80"/>
      <c r="AH1266" s="80"/>
      <c r="AI1266" s="80"/>
      <c r="AJ1266" s="142"/>
      <c r="AK1266" s="186"/>
      <c r="AL1266" s="186"/>
      <c r="AM1266" s="186"/>
      <c r="AN1266" s="186"/>
      <c r="AO1266" s="186"/>
      <c r="AP1266" s="186"/>
      <c r="AQ1266" s="186"/>
      <c r="AR1266" s="186"/>
      <c r="AS1266" s="186"/>
      <c r="AT1266" s="186"/>
      <c r="AU1266" s="186"/>
      <c r="AV1266" s="186"/>
      <c r="AW1266" s="186"/>
      <c r="AX1266" s="186"/>
      <c r="AY1266" s="186"/>
      <c r="AZ1266" s="186"/>
      <c r="BA1266" s="186"/>
      <c r="BB1266" s="186"/>
      <c r="BC1266" s="186"/>
      <c r="BD1266" s="186"/>
      <c r="BE1266" s="186"/>
      <c r="BF1266" s="186"/>
      <c r="BG1266" s="186"/>
      <c r="BH1266" s="186"/>
      <c r="BI1266" s="186"/>
      <c r="BJ1266" s="186"/>
      <c r="BK1266" s="186"/>
      <c r="BL1266" s="186"/>
      <c r="BM1266" s="186"/>
      <c r="BN1266" s="186"/>
      <c r="BO1266" s="186"/>
      <c r="BP1266" s="186"/>
      <c r="BQ1266" s="186"/>
      <c r="BR1266" s="186"/>
      <c r="BS1266" s="186"/>
      <c r="BT1266" s="186"/>
      <c r="BU1266" s="186"/>
      <c r="BV1266" s="186"/>
      <c r="BW1266" s="186"/>
      <c r="BX1266" s="186"/>
      <c r="BY1266" s="186"/>
      <c r="BZ1266" s="186"/>
      <c r="CA1266" s="186"/>
      <c r="CB1266" s="186"/>
      <c r="CC1266" s="186"/>
      <c r="CD1266" s="186"/>
      <c r="CE1266" s="186"/>
      <c r="CF1266" s="186"/>
      <c r="CG1266" s="186"/>
      <c r="CH1266" s="186"/>
      <c r="CI1266" s="186"/>
      <c r="CJ1266" s="186"/>
      <c r="CK1266" s="186"/>
      <c r="CL1266" s="186"/>
      <c r="CM1266" s="186"/>
      <c r="CN1266" s="186"/>
      <c r="CO1266" s="186"/>
      <c r="CP1266" s="186"/>
      <c r="CQ1266" s="186"/>
      <c r="CR1266" s="186"/>
      <c r="CS1266" s="186"/>
      <c r="CT1266" s="186"/>
      <c r="CU1266" s="186"/>
      <c r="CV1266" s="195"/>
      <c r="CW1266" s="21"/>
      <c r="CX1266" s="196"/>
    </row>
    <row r="1267" spans="1:102" ht="15" customHeight="1" thickBot="1" x14ac:dyDescent="0.3">
      <c r="A1267" s="219"/>
      <c r="B1267" s="158" t="s">
        <v>15</v>
      </c>
      <c r="C1267" s="222"/>
      <c r="D1267" s="225"/>
      <c r="E1267" s="228"/>
      <c r="F1267" s="51" t="s">
        <v>16</v>
      </c>
      <c r="G1267" s="22" t="str">
        <f t="shared" ref="G1267" si="301">IF(COUNTIF(I1267:CV1270,"&gt;0"),"Yes","No")</f>
        <v>No</v>
      </c>
      <c r="H1267" s="126"/>
      <c r="I1267" s="113"/>
      <c r="J1267" s="112"/>
      <c r="K1267" s="112"/>
      <c r="L1267" s="112"/>
      <c r="M1267" s="112"/>
      <c r="N1267" s="113"/>
      <c r="O1267" s="113"/>
      <c r="P1267" s="113"/>
      <c r="Q1267" s="113"/>
      <c r="R1267" s="113"/>
      <c r="S1267" s="113"/>
      <c r="T1267" s="113"/>
      <c r="U1267" s="113"/>
      <c r="V1267" s="113"/>
      <c r="W1267" s="113"/>
      <c r="X1267" s="113"/>
      <c r="Y1267" s="113"/>
      <c r="Z1267" s="113"/>
      <c r="AA1267" s="113"/>
      <c r="AB1267" s="113"/>
      <c r="AC1267" s="113"/>
      <c r="AD1267" s="113"/>
      <c r="AE1267" s="113"/>
      <c r="AF1267" s="113"/>
      <c r="AG1267" s="113"/>
      <c r="AH1267" s="113"/>
      <c r="AI1267" s="113"/>
      <c r="AJ1267" s="127"/>
      <c r="AK1267" s="178"/>
      <c r="AL1267" s="178"/>
      <c r="AM1267" s="178"/>
      <c r="AN1267" s="178"/>
      <c r="AO1267" s="178"/>
      <c r="AP1267" s="178"/>
      <c r="AQ1267" s="178"/>
      <c r="AR1267" s="178"/>
      <c r="AS1267" s="178"/>
      <c r="AT1267" s="178"/>
      <c r="AU1267" s="178"/>
      <c r="AV1267" s="178"/>
      <c r="AW1267" s="178"/>
      <c r="AX1267" s="178"/>
      <c r="AY1267" s="178"/>
      <c r="AZ1267" s="178"/>
      <c r="BA1267" s="178"/>
      <c r="BB1267" s="178"/>
      <c r="BC1267" s="178"/>
      <c r="BD1267" s="178"/>
      <c r="BE1267" s="178"/>
      <c r="BF1267" s="178"/>
      <c r="BG1267" s="178"/>
      <c r="BH1267" s="178"/>
      <c r="BI1267" s="178"/>
      <c r="BJ1267" s="178"/>
      <c r="BK1267" s="178"/>
      <c r="BL1267" s="178"/>
      <c r="BM1267" s="178"/>
      <c r="BN1267" s="178"/>
      <c r="BO1267" s="178"/>
      <c r="BP1267" s="178"/>
      <c r="BQ1267" s="178"/>
      <c r="BR1267" s="178"/>
      <c r="BS1267" s="178"/>
      <c r="BT1267" s="178"/>
      <c r="BU1267" s="178"/>
      <c r="BV1267" s="178"/>
      <c r="BW1267" s="178"/>
      <c r="BX1267" s="178"/>
      <c r="BY1267" s="178"/>
      <c r="BZ1267" s="178"/>
      <c r="CA1267" s="178"/>
      <c r="CB1267" s="178"/>
      <c r="CC1267" s="178"/>
      <c r="CD1267" s="178"/>
      <c r="CE1267" s="178"/>
      <c r="CF1267" s="178"/>
      <c r="CG1267" s="178"/>
      <c r="CH1267" s="178"/>
      <c r="CI1267" s="178"/>
      <c r="CJ1267" s="178"/>
      <c r="CK1267" s="178"/>
      <c r="CL1267" s="178"/>
      <c r="CM1267" s="178"/>
      <c r="CN1267" s="178"/>
      <c r="CO1267" s="178"/>
      <c r="CP1267" s="178"/>
      <c r="CQ1267" s="178"/>
      <c r="CR1267" s="178"/>
      <c r="CS1267" s="178"/>
      <c r="CT1267" s="178"/>
      <c r="CU1267" s="178"/>
      <c r="CV1267" s="187"/>
      <c r="CW1267" s="21"/>
      <c r="CX1267" s="196"/>
    </row>
    <row r="1268" spans="1:102" ht="15" customHeight="1" thickBot="1" x14ac:dyDescent="0.3">
      <c r="A1268" s="220"/>
      <c r="B1268" s="159"/>
      <c r="C1268" s="223"/>
      <c r="D1268" s="226"/>
      <c r="E1268" s="228"/>
      <c r="F1268" s="29" t="s">
        <v>18</v>
      </c>
      <c r="G1268" s="44"/>
      <c r="H1268" s="126"/>
      <c r="I1268" s="27"/>
      <c r="J1268" s="110"/>
      <c r="K1268" s="110"/>
      <c r="L1268" s="110"/>
      <c r="M1268" s="110"/>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128"/>
      <c r="AK1268" s="179"/>
      <c r="AL1268" s="179"/>
      <c r="AM1268" s="179"/>
      <c r="AN1268" s="179"/>
      <c r="AO1268" s="179"/>
      <c r="AP1268" s="179"/>
      <c r="AQ1268" s="179"/>
      <c r="AR1268" s="179"/>
      <c r="AS1268" s="179"/>
      <c r="AT1268" s="179"/>
      <c r="AU1268" s="179"/>
      <c r="AV1268" s="179"/>
      <c r="AW1268" s="179"/>
      <c r="AX1268" s="179"/>
      <c r="AY1268" s="179"/>
      <c r="AZ1268" s="179"/>
      <c r="BA1268" s="179"/>
      <c r="BB1268" s="179"/>
      <c r="BC1268" s="179"/>
      <c r="BD1268" s="179"/>
      <c r="BE1268" s="179"/>
      <c r="BF1268" s="179"/>
      <c r="BG1268" s="179"/>
      <c r="BH1268" s="179"/>
      <c r="BI1268" s="179"/>
      <c r="BJ1268" s="179"/>
      <c r="BK1268" s="179"/>
      <c r="BL1268" s="179"/>
      <c r="BM1268" s="179"/>
      <c r="BN1268" s="179"/>
      <c r="BO1268" s="179"/>
      <c r="BP1268" s="179"/>
      <c r="BQ1268" s="179"/>
      <c r="BR1268" s="179"/>
      <c r="BS1268" s="179"/>
      <c r="BT1268" s="179"/>
      <c r="BU1268" s="179"/>
      <c r="BV1268" s="179"/>
      <c r="BW1268" s="179"/>
      <c r="BX1268" s="179"/>
      <c r="BY1268" s="179"/>
      <c r="BZ1268" s="179"/>
      <c r="CA1268" s="179"/>
      <c r="CB1268" s="179"/>
      <c r="CC1268" s="179"/>
      <c r="CD1268" s="179"/>
      <c r="CE1268" s="179"/>
      <c r="CF1268" s="179"/>
      <c r="CG1268" s="179"/>
      <c r="CH1268" s="179"/>
      <c r="CI1268" s="179"/>
      <c r="CJ1268" s="179"/>
      <c r="CK1268" s="179"/>
      <c r="CL1268" s="179"/>
      <c r="CM1268" s="179"/>
      <c r="CN1268" s="179"/>
      <c r="CO1268" s="179"/>
      <c r="CP1268" s="179"/>
      <c r="CQ1268" s="179"/>
      <c r="CR1268" s="179"/>
      <c r="CS1268" s="179"/>
      <c r="CT1268" s="179"/>
      <c r="CU1268" s="179"/>
      <c r="CV1268" s="188"/>
      <c r="CW1268" s="21"/>
      <c r="CX1268" s="196"/>
    </row>
    <row r="1269" spans="1:102" ht="15" customHeight="1" thickBot="1" x14ac:dyDescent="0.3">
      <c r="A1269" s="220"/>
      <c r="B1269" s="158" t="s">
        <v>19</v>
      </c>
      <c r="C1269" s="223"/>
      <c r="D1269" s="226"/>
      <c r="E1269" s="228"/>
      <c r="F1269" s="29" t="s">
        <v>20</v>
      </c>
      <c r="G1269" s="44"/>
      <c r="H1269" s="126"/>
      <c r="I1269" s="27"/>
      <c r="J1269" s="110"/>
      <c r="K1269" s="110"/>
      <c r="L1269" s="110"/>
      <c r="M1269" s="110"/>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128"/>
      <c r="AK1269" s="179"/>
      <c r="AL1269" s="179"/>
      <c r="AM1269" s="179"/>
      <c r="AN1269" s="179"/>
      <c r="AO1269" s="179"/>
      <c r="AP1269" s="179"/>
      <c r="AQ1269" s="179"/>
      <c r="AR1269" s="179"/>
      <c r="AS1269" s="179"/>
      <c r="AT1269" s="179"/>
      <c r="AU1269" s="179"/>
      <c r="AV1269" s="179"/>
      <c r="AW1269" s="179"/>
      <c r="AX1269" s="179"/>
      <c r="AY1269" s="179"/>
      <c r="AZ1269" s="179"/>
      <c r="BA1269" s="179"/>
      <c r="BB1269" s="179"/>
      <c r="BC1269" s="179"/>
      <c r="BD1269" s="179"/>
      <c r="BE1269" s="179"/>
      <c r="BF1269" s="179"/>
      <c r="BG1269" s="179"/>
      <c r="BH1269" s="179"/>
      <c r="BI1269" s="179"/>
      <c r="BJ1269" s="179"/>
      <c r="BK1269" s="179"/>
      <c r="BL1269" s="179"/>
      <c r="BM1269" s="179"/>
      <c r="BN1269" s="179"/>
      <c r="BO1269" s="179"/>
      <c r="BP1269" s="179"/>
      <c r="BQ1269" s="179"/>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179"/>
      <c r="CO1269" s="179"/>
      <c r="CP1269" s="179"/>
      <c r="CQ1269" s="179"/>
      <c r="CR1269" s="179"/>
      <c r="CS1269" s="179"/>
      <c r="CT1269" s="179"/>
      <c r="CU1269" s="179"/>
      <c r="CV1269" s="188"/>
      <c r="CW1269" s="21"/>
      <c r="CX1269" s="196"/>
    </row>
    <row r="1270" spans="1:102" ht="15" customHeight="1" thickBot="1" x14ac:dyDescent="0.3">
      <c r="A1270" s="220"/>
      <c r="B1270" s="160"/>
      <c r="C1270" s="223"/>
      <c r="D1270" s="226"/>
      <c r="E1270" s="228"/>
      <c r="F1270" s="29" t="s">
        <v>21</v>
      </c>
      <c r="G1270" s="44"/>
      <c r="H1270" s="126"/>
      <c r="I1270" s="27"/>
      <c r="J1270" s="110"/>
      <c r="K1270" s="110"/>
      <c r="L1270" s="110"/>
      <c r="M1270" s="110"/>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128"/>
      <c r="AK1270" s="179"/>
      <c r="AL1270" s="179"/>
      <c r="AM1270" s="179"/>
      <c r="AN1270" s="179"/>
      <c r="AO1270" s="179"/>
      <c r="AP1270" s="179"/>
      <c r="AQ1270" s="179"/>
      <c r="AR1270" s="179"/>
      <c r="AS1270" s="179"/>
      <c r="AT1270" s="179"/>
      <c r="AU1270" s="179"/>
      <c r="AV1270" s="179"/>
      <c r="AW1270" s="179"/>
      <c r="AX1270" s="179"/>
      <c r="AY1270" s="179"/>
      <c r="AZ1270" s="179"/>
      <c r="BA1270" s="179"/>
      <c r="BB1270" s="179"/>
      <c r="BC1270" s="179"/>
      <c r="BD1270" s="179"/>
      <c r="BE1270" s="179"/>
      <c r="BF1270" s="179"/>
      <c r="BG1270" s="179"/>
      <c r="BH1270" s="179"/>
      <c r="BI1270" s="179"/>
      <c r="BJ1270" s="179"/>
      <c r="BK1270" s="179"/>
      <c r="BL1270" s="179"/>
      <c r="BM1270" s="179"/>
      <c r="BN1270" s="179"/>
      <c r="BO1270" s="179"/>
      <c r="BP1270" s="179"/>
      <c r="BQ1270" s="179"/>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179"/>
      <c r="CO1270" s="179"/>
      <c r="CP1270" s="179"/>
      <c r="CQ1270" s="179"/>
      <c r="CR1270" s="179"/>
      <c r="CS1270" s="179"/>
      <c r="CT1270" s="179"/>
      <c r="CU1270" s="179"/>
      <c r="CV1270" s="188"/>
      <c r="CW1270" s="21"/>
      <c r="CX1270" s="196"/>
    </row>
    <row r="1271" spans="1:102" ht="15" customHeight="1" x14ac:dyDescent="0.25">
      <c r="A1271" s="220"/>
      <c r="B1271" s="229"/>
      <c r="C1271" s="223"/>
      <c r="D1271" s="226"/>
      <c r="E1271" s="228"/>
      <c r="F1271" s="30" t="s">
        <v>22</v>
      </c>
      <c r="G1271" s="129" t="str">
        <f t="shared" ref="G1271" si="302">IF(COUNTIF(I1271:CV1274,"&gt;0"),"Yes","No")</f>
        <v>No</v>
      </c>
      <c r="H1271" s="129"/>
      <c r="I1271" s="28"/>
      <c r="J1271" s="111"/>
      <c r="K1271" s="111"/>
      <c r="L1271" s="111"/>
      <c r="M1271" s="111"/>
      <c r="N1271" s="28"/>
      <c r="O1271" s="28"/>
      <c r="P1271" s="28"/>
      <c r="Q1271" s="28"/>
      <c r="R1271" s="28"/>
      <c r="S1271" s="28"/>
      <c r="T1271" s="28"/>
      <c r="U1271" s="28"/>
      <c r="V1271" s="28"/>
      <c r="W1271" s="28"/>
      <c r="X1271" s="28"/>
      <c r="Y1271" s="28"/>
      <c r="Z1271" s="28"/>
      <c r="AA1271" s="28"/>
      <c r="AB1271" s="28"/>
      <c r="AC1271" s="28"/>
      <c r="AD1271" s="28"/>
      <c r="AE1271" s="28"/>
      <c r="AF1271" s="28"/>
      <c r="AG1271" s="28"/>
      <c r="AH1271" s="28"/>
      <c r="AI1271" s="28"/>
      <c r="AJ1271" s="130"/>
      <c r="AK1271" s="180"/>
      <c r="AL1271" s="180"/>
      <c r="AM1271" s="180"/>
      <c r="AN1271" s="180"/>
      <c r="AO1271" s="180"/>
      <c r="AP1271" s="180"/>
      <c r="AQ1271" s="180"/>
      <c r="AR1271" s="180"/>
      <c r="AS1271" s="180"/>
      <c r="AT1271" s="180"/>
      <c r="AU1271" s="180"/>
      <c r="AV1271" s="180"/>
      <c r="AW1271" s="180"/>
      <c r="AX1271" s="180"/>
      <c r="AY1271" s="180"/>
      <c r="AZ1271" s="180"/>
      <c r="BA1271" s="180"/>
      <c r="BB1271" s="180"/>
      <c r="BC1271" s="180"/>
      <c r="BD1271" s="180"/>
      <c r="BE1271" s="180"/>
      <c r="BF1271" s="180"/>
      <c r="BG1271" s="180"/>
      <c r="BH1271" s="180"/>
      <c r="BI1271" s="180"/>
      <c r="BJ1271" s="180"/>
      <c r="BK1271" s="180"/>
      <c r="BL1271" s="180"/>
      <c r="BM1271" s="180"/>
      <c r="BN1271" s="180"/>
      <c r="BO1271" s="180"/>
      <c r="BP1271" s="180"/>
      <c r="BQ1271" s="180"/>
      <c r="BR1271" s="180"/>
      <c r="BS1271" s="180"/>
      <c r="BT1271" s="180"/>
      <c r="BU1271" s="180"/>
      <c r="BV1271" s="180"/>
      <c r="BW1271" s="180"/>
      <c r="BX1271" s="180"/>
      <c r="BY1271" s="180"/>
      <c r="BZ1271" s="180"/>
      <c r="CA1271" s="180"/>
      <c r="CB1271" s="180"/>
      <c r="CC1271" s="180"/>
      <c r="CD1271" s="180"/>
      <c r="CE1271" s="180"/>
      <c r="CF1271" s="180"/>
      <c r="CG1271" s="180"/>
      <c r="CH1271" s="180"/>
      <c r="CI1271" s="180"/>
      <c r="CJ1271" s="180"/>
      <c r="CK1271" s="180"/>
      <c r="CL1271" s="180"/>
      <c r="CM1271" s="180"/>
      <c r="CN1271" s="180"/>
      <c r="CO1271" s="180"/>
      <c r="CP1271" s="180"/>
      <c r="CQ1271" s="180"/>
      <c r="CR1271" s="180"/>
      <c r="CS1271" s="180"/>
      <c r="CT1271" s="180"/>
      <c r="CU1271" s="180"/>
      <c r="CV1271" s="189"/>
      <c r="CW1271" s="21"/>
      <c r="CX1271" s="196"/>
    </row>
    <row r="1272" spans="1:102" ht="15" customHeight="1" x14ac:dyDescent="0.25">
      <c r="A1272" s="220"/>
      <c r="B1272" s="230"/>
      <c r="C1272" s="223"/>
      <c r="D1272" s="226"/>
      <c r="E1272" s="228"/>
      <c r="F1272" s="30" t="s">
        <v>23</v>
      </c>
      <c r="G1272" s="44"/>
      <c r="H1272" s="129"/>
      <c r="I1272" s="28"/>
      <c r="J1272" s="111"/>
      <c r="K1272" s="111"/>
      <c r="L1272" s="111"/>
      <c r="M1272" s="111"/>
      <c r="N1272" s="28"/>
      <c r="O1272" s="28"/>
      <c r="P1272" s="28"/>
      <c r="Q1272" s="28"/>
      <c r="R1272" s="28"/>
      <c r="S1272" s="28"/>
      <c r="T1272" s="28"/>
      <c r="U1272" s="28"/>
      <c r="V1272" s="28"/>
      <c r="W1272" s="28"/>
      <c r="X1272" s="28"/>
      <c r="Y1272" s="28"/>
      <c r="Z1272" s="28"/>
      <c r="AA1272" s="28"/>
      <c r="AB1272" s="28"/>
      <c r="AC1272" s="28"/>
      <c r="AD1272" s="28"/>
      <c r="AE1272" s="28"/>
      <c r="AF1272" s="28"/>
      <c r="AG1272" s="28"/>
      <c r="AH1272" s="28"/>
      <c r="AI1272" s="28"/>
      <c r="AJ1272" s="130"/>
      <c r="AK1272" s="180"/>
      <c r="AL1272" s="180"/>
      <c r="AM1272" s="180"/>
      <c r="AN1272" s="180"/>
      <c r="AO1272" s="180"/>
      <c r="AP1272" s="180"/>
      <c r="AQ1272" s="180"/>
      <c r="AR1272" s="180"/>
      <c r="AS1272" s="180"/>
      <c r="AT1272" s="180"/>
      <c r="AU1272" s="180"/>
      <c r="AV1272" s="180"/>
      <c r="AW1272" s="180"/>
      <c r="AX1272" s="180"/>
      <c r="AY1272" s="180"/>
      <c r="AZ1272" s="180"/>
      <c r="BA1272" s="180"/>
      <c r="BB1272" s="180"/>
      <c r="BC1272" s="180"/>
      <c r="BD1272" s="180"/>
      <c r="BE1272" s="180"/>
      <c r="BF1272" s="180"/>
      <c r="BG1272" s="180"/>
      <c r="BH1272" s="180"/>
      <c r="BI1272" s="180"/>
      <c r="BJ1272" s="180"/>
      <c r="BK1272" s="180"/>
      <c r="BL1272" s="180"/>
      <c r="BM1272" s="180"/>
      <c r="BN1272" s="180"/>
      <c r="BO1272" s="180"/>
      <c r="BP1272" s="180"/>
      <c r="BQ1272" s="180"/>
      <c r="BR1272" s="180"/>
      <c r="BS1272" s="180"/>
      <c r="BT1272" s="180"/>
      <c r="BU1272" s="180"/>
      <c r="BV1272" s="180"/>
      <c r="BW1272" s="180"/>
      <c r="BX1272" s="180"/>
      <c r="BY1272" s="180"/>
      <c r="BZ1272" s="180"/>
      <c r="CA1272" s="180"/>
      <c r="CB1272" s="180"/>
      <c r="CC1272" s="180"/>
      <c r="CD1272" s="180"/>
      <c r="CE1272" s="180"/>
      <c r="CF1272" s="180"/>
      <c r="CG1272" s="180"/>
      <c r="CH1272" s="180"/>
      <c r="CI1272" s="180"/>
      <c r="CJ1272" s="180"/>
      <c r="CK1272" s="180"/>
      <c r="CL1272" s="180"/>
      <c r="CM1272" s="180"/>
      <c r="CN1272" s="180"/>
      <c r="CO1272" s="180"/>
      <c r="CP1272" s="180"/>
      <c r="CQ1272" s="180"/>
      <c r="CR1272" s="180"/>
      <c r="CS1272" s="180"/>
      <c r="CT1272" s="180"/>
      <c r="CU1272" s="180"/>
      <c r="CV1272" s="189"/>
      <c r="CW1272" s="21"/>
      <c r="CX1272" s="196"/>
    </row>
    <row r="1273" spans="1:102" ht="15" customHeight="1" x14ac:dyDescent="0.25">
      <c r="A1273" s="220"/>
      <c r="B1273" s="230"/>
      <c r="C1273" s="223"/>
      <c r="D1273" s="226"/>
      <c r="E1273" s="228"/>
      <c r="F1273" s="30" t="s">
        <v>24</v>
      </c>
      <c r="G1273" s="44"/>
      <c r="H1273" s="129"/>
      <c r="I1273" s="28"/>
      <c r="J1273" s="111"/>
      <c r="K1273" s="111"/>
      <c r="L1273" s="111"/>
      <c r="M1273" s="111"/>
      <c r="N1273" s="28"/>
      <c r="O1273" s="28"/>
      <c r="P1273" s="28"/>
      <c r="Q1273" s="28"/>
      <c r="R1273" s="28"/>
      <c r="S1273" s="28"/>
      <c r="T1273" s="28"/>
      <c r="U1273" s="28"/>
      <c r="V1273" s="28"/>
      <c r="W1273" s="28"/>
      <c r="X1273" s="28"/>
      <c r="Y1273" s="28"/>
      <c r="Z1273" s="28"/>
      <c r="AA1273" s="28"/>
      <c r="AB1273" s="28"/>
      <c r="AC1273" s="28"/>
      <c r="AD1273" s="28"/>
      <c r="AE1273" s="28"/>
      <c r="AF1273" s="28"/>
      <c r="AG1273" s="28"/>
      <c r="AH1273" s="28"/>
      <c r="AI1273" s="28"/>
      <c r="AJ1273" s="130"/>
      <c r="AK1273" s="180"/>
      <c r="AL1273" s="180"/>
      <c r="AM1273" s="180"/>
      <c r="AN1273" s="180"/>
      <c r="AO1273" s="180"/>
      <c r="AP1273" s="180"/>
      <c r="AQ1273" s="180"/>
      <c r="AR1273" s="180"/>
      <c r="AS1273" s="180"/>
      <c r="AT1273" s="180"/>
      <c r="AU1273" s="180"/>
      <c r="AV1273" s="180"/>
      <c r="AW1273" s="180"/>
      <c r="AX1273" s="180"/>
      <c r="AY1273" s="180"/>
      <c r="AZ1273" s="180"/>
      <c r="BA1273" s="180"/>
      <c r="BB1273" s="180"/>
      <c r="BC1273" s="180"/>
      <c r="BD1273" s="180"/>
      <c r="BE1273" s="180"/>
      <c r="BF1273" s="180"/>
      <c r="BG1273" s="180"/>
      <c r="BH1273" s="180"/>
      <c r="BI1273" s="180"/>
      <c r="BJ1273" s="180"/>
      <c r="BK1273" s="180"/>
      <c r="BL1273" s="180"/>
      <c r="BM1273" s="180"/>
      <c r="BN1273" s="180"/>
      <c r="BO1273" s="180"/>
      <c r="BP1273" s="180"/>
      <c r="BQ1273" s="180"/>
      <c r="BR1273" s="180"/>
      <c r="BS1273" s="180"/>
      <c r="BT1273" s="180"/>
      <c r="BU1273" s="180"/>
      <c r="BV1273" s="180"/>
      <c r="BW1273" s="180"/>
      <c r="BX1273" s="180"/>
      <c r="BY1273" s="180"/>
      <c r="BZ1273" s="180"/>
      <c r="CA1273" s="180"/>
      <c r="CB1273" s="180"/>
      <c r="CC1273" s="180"/>
      <c r="CD1273" s="180"/>
      <c r="CE1273" s="180"/>
      <c r="CF1273" s="180"/>
      <c r="CG1273" s="180"/>
      <c r="CH1273" s="180"/>
      <c r="CI1273" s="180"/>
      <c r="CJ1273" s="180"/>
      <c r="CK1273" s="180"/>
      <c r="CL1273" s="180"/>
      <c r="CM1273" s="180"/>
      <c r="CN1273" s="180"/>
      <c r="CO1273" s="180"/>
      <c r="CP1273" s="180"/>
      <c r="CQ1273" s="180"/>
      <c r="CR1273" s="180"/>
      <c r="CS1273" s="180"/>
      <c r="CT1273" s="180"/>
      <c r="CU1273" s="180"/>
      <c r="CV1273" s="189"/>
      <c r="CW1273" s="21"/>
      <c r="CX1273" s="196"/>
    </row>
    <row r="1274" spans="1:102" ht="15" customHeight="1" x14ac:dyDescent="0.25">
      <c r="A1274" s="220"/>
      <c r="B1274" s="230"/>
      <c r="C1274" s="223"/>
      <c r="D1274" s="226"/>
      <c r="E1274" s="228"/>
      <c r="F1274" s="30" t="s">
        <v>25</v>
      </c>
      <c r="G1274" s="44"/>
      <c r="H1274" s="129"/>
      <c r="I1274" s="28"/>
      <c r="J1274" s="111"/>
      <c r="K1274" s="111"/>
      <c r="L1274" s="111"/>
      <c r="M1274" s="111"/>
      <c r="N1274" s="28"/>
      <c r="O1274" s="28"/>
      <c r="P1274" s="28"/>
      <c r="Q1274" s="28"/>
      <c r="R1274" s="28"/>
      <c r="S1274" s="28"/>
      <c r="T1274" s="28"/>
      <c r="U1274" s="28"/>
      <c r="V1274" s="28"/>
      <c r="W1274" s="28"/>
      <c r="X1274" s="28"/>
      <c r="Y1274" s="28"/>
      <c r="Z1274" s="28"/>
      <c r="AA1274" s="28"/>
      <c r="AB1274" s="28"/>
      <c r="AC1274" s="28"/>
      <c r="AD1274" s="28"/>
      <c r="AE1274" s="28"/>
      <c r="AF1274" s="28"/>
      <c r="AG1274" s="28"/>
      <c r="AH1274" s="28"/>
      <c r="AI1274" s="28"/>
      <c r="AJ1274" s="130"/>
      <c r="AK1274" s="180"/>
      <c r="AL1274" s="180"/>
      <c r="AM1274" s="180"/>
      <c r="AN1274" s="180"/>
      <c r="AO1274" s="180"/>
      <c r="AP1274" s="180"/>
      <c r="AQ1274" s="180"/>
      <c r="AR1274" s="180"/>
      <c r="AS1274" s="180"/>
      <c r="AT1274" s="180"/>
      <c r="AU1274" s="180"/>
      <c r="AV1274" s="180"/>
      <c r="AW1274" s="180"/>
      <c r="AX1274" s="180"/>
      <c r="AY1274" s="180"/>
      <c r="AZ1274" s="180"/>
      <c r="BA1274" s="180"/>
      <c r="BB1274" s="180"/>
      <c r="BC1274" s="180"/>
      <c r="BD1274" s="180"/>
      <c r="BE1274" s="180"/>
      <c r="BF1274" s="180"/>
      <c r="BG1274" s="180"/>
      <c r="BH1274" s="180"/>
      <c r="BI1274" s="180"/>
      <c r="BJ1274" s="180"/>
      <c r="BK1274" s="180"/>
      <c r="BL1274" s="180"/>
      <c r="BM1274" s="180"/>
      <c r="BN1274" s="180"/>
      <c r="BO1274" s="180"/>
      <c r="BP1274" s="180"/>
      <c r="BQ1274" s="180"/>
      <c r="BR1274" s="180"/>
      <c r="BS1274" s="180"/>
      <c r="BT1274" s="180"/>
      <c r="BU1274" s="180"/>
      <c r="BV1274" s="180"/>
      <c r="BW1274" s="180"/>
      <c r="BX1274" s="180"/>
      <c r="BY1274" s="180"/>
      <c r="BZ1274" s="180"/>
      <c r="CA1274" s="180"/>
      <c r="CB1274" s="180"/>
      <c r="CC1274" s="180"/>
      <c r="CD1274" s="180"/>
      <c r="CE1274" s="180"/>
      <c r="CF1274" s="180"/>
      <c r="CG1274" s="180"/>
      <c r="CH1274" s="180"/>
      <c r="CI1274" s="180"/>
      <c r="CJ1274" s="180"/>
      <c r="CK1274" s="180"/>
      <c r="CL1274" s="180"/>
      <c r="CM1274" s="180"/>
      <c r="CN1274" s="180"/>
      <c r="CO1274" s="180"/>
      <c r="CP1274" s="180"/>
      <c r="CQ1274" s="180"/>
      <c r="CR1274" s="180"/>
      <c r="CS1274" s="180"/>
      <c r="CT1274" s="180"/>
      <c r="CU1274" s="180"/>
      <c r="CV1274" s="189"/>
      <c r="CW1274" s="21"/>
      <c r="CX1274" s="196"/>
    </row>
    <row r="1275" spans="1:102" ht="15" customHeight="1" x14ac:dyDescent="0.25">
      <c r="A1275" s="220"/>
      <c r="B1275" s="230"/>
      <c r="C1275" s="223"/>
      <c r="D1275" s="226"/>
      <c r="E1275" s="228"/>
      <c r="F1275" s="31" t="s">
        <v>26</v>
      </c>
      <c r="G1275" s="129" t="str">
        <f t="shared" ref="G1275" si="303">IF(COUNTIF(I1275:CV1278,"&gt;0"),"Yes","No")</f>
        <v>No</v>
      </c>
      <c r="H1275" s="131"/>
      <c r="I1275" s="109"/>
      <c r="J1275" s="109"/>
      <c r="K1275" s="109"/>
      <c r="L1275" s="109"/>
      <c r="M1275" s="109"/>
      <c r="N1275" s="23"/>
      <c r="O1275" s="23"/>
      <c r="P1275" s="23"/>
      <c r="Q1275" s="23"/>
      <c r="R1275" s="23"/>
      <c r="S1275" s="23"/>
      <c r="T1275" s="23"/>
      <c r="U1275" s="23"/>
      <c r="V1275" s="23"/>
      <c r="W1275" s="23"/>
      <c r="X1275" s="23"/>
      <c r="Y1275" s="23"/>
      <c r="Z1275" s="23"/>
      <c r="AA1275" s="23"/>
      <c r="AB1275" s="23"/>
      <c r="AC1275" s="23"/>
      <c r="AD1275" s="23"/>
      <c r="AE1275" s="23"/>
      <c r="AF1275" s="23"/>
      <c r="AG1275" s="23"/>
      <c r="AH1275" s="23"/>
      <c r="AI1275" s="23"/>
      <c r="AJ1275" s="132"/>
      <c r="AK1275" s="181"/>
      <c r="AL1275" s="181"/>
      <c r="AM1275" s="181"/>
      <c r="AN1275" s="181"/>
      <c r="AO1275" s="181"/>
      <c r="AP1275" s="181"/>
      <c r="AQ1275" s="181"/>
      <c r="AR1275" s="181"/>
      <c r="AS1275" s="181"/>
      <c r="AT1275" s="181"/>
      <c r="AU1275" s="181"/>
      <c r="AV1275" s="181"/>
      <c r="AW1275" s="181"/>
      <c r="AX1275" s="181"/>
      <c r="AY1275" s="181"/>
      <c r="AZ1275" s="181"/>
      <c r="BA1275" s="181"/>
      <c r="BB1275" s="181"/>
      <c r="BC1275" s="181"/>
      <c r="BD1275" s="181"/>
      <c r="BE1275" s="181"/>
      <c r="BF1275" s="181"/>
      <c r="BG1275" s="181"/>
      <c r="BH1275" s="181"/>
      <c r="BI1275" s="181"/>
      <c r="BJ1275" s="181"/>
      <c r="BK1275" s="181"/>
      <c r="BL1275" s="181"/>
      <c r="BM1275" s="181"/>
      <c r="BN1275" s="181"/>
      <c r="BO1275" s="181"/>
      <c r="BP1275" s="181"/>
      <c r="BQ1275" s="181"/>
      <c r="BR1275" s="181"/>
      <c r="BS1275" s="181"/>
      <c r="BT1275" s="181"/>
      <c r="BU1275" s="181"/>
      <c r="BV1275" s="181"/>
      <c r="BW1275" s="181"/>
      <c r="BX1275" s="181"/>
      <c r="BY1275" s="181"/>
      <c r="BZ1275" s="181"/>
      <c r="CA1275" s="181"/>
      <c r="CB1275" s="181"/>
      <c r="CC1275" s="181"/>
      <c r="CD1275" s="181"/>
      <c r="CE1275" s="181"/>
      <c r="CF1275" s="181"/>
      <c r="CG1275" s="181"/>
      <c r="CH1275" s="181"/>
      <c r="CI1275" s="181"/>
      <c r="CJ1275" s="181"/>
      <c r="CK1275" s="181"/>
      <c r="CL1275" s="181"/>
      <c r="CM1275" s="181"/>
      <c r="CN1275" s="181"/>
      <c r="CO1275" s="181"/>
      <c r="CP1275" s="181"/>
      <c r="CQ1275" s="181"/>
      <c r="CR1275" s="181"/>
      <c r="CS1275" s="181"/>
      <c r="CT1275" s="181"/>
      <c r="CU1275" s="181"/>
      <c r="CV1275" s="190"/>
      <c r="CW1275" s="21"/>
      <c r="CX1275" s="196"/>
    </row>
    <row r="1276" spans="1:102" ht="15" customHeight="1" x14ac:dyDescent="0.25">
      <c r="A1276" s="220"/>
      <c r="B1276" s="230"/>
      <c r="C1276" s="223"/>
      <c r="D1276" s="226"/>
      <c r="E1276" s="228"/>
      <c r="F1276" s="31" t="s">
        <v>27</v>
      </c>
      <c r="G1276" s="44"/>
      <c r="H1276" s="131"/>
      <c r="I1276" s="23"/>
      <c r="J1276" s="23"/>
      <c r="K1276" s="23"/>
      <c r="L1276" s="23"/>
      <c r="M1276" s="23"/>
      <c r="N1276" s="23"/>
      <c r="O1276" s="23"/>
      <c r="P1276" s="23"/>
      <c r="Q1276" s="23"/>
      <c r="R1276" s="23"/>
      <c r="S1276" s="23"/>
      <c r="T1276" s="23"/>
      <c r="U1276" s="23"/>
      <c r="V1276" s="23"/>
      <c r="W1276" s="23"/>
      <c r="X1276" s="23"/>
      <c r="Y1276" s="23"/>
      <c r="Z1276" s="23"/>
      <c r="AA1276" s="23"/>
      <c r="AB1276" s="23"/>
      <c r="AC1276" s="23"/>
      <c r="AD1276" s="23"/>
      <c r="AE1276" s="23"/>
      <c r="AF1276" s="23"/>
      <c r="AG1276" s="23"/>
      <c r="AH1276" s="23"/>
      <c r="AI1276" s="23"/>
      <c r="AJ1276" s="132"/>
      <c r="AK1276" s="181"/>
      <c r="AL1276" s="181"/>
      <c r="AM1276" s="181"/>
      <c r="AN1276" s="181"/>
      <c r="AO1276" s="181"/>
      <c r="AP1276" s="181"/>
      <c r="AQ1276" s="181"/>
      <c r="AR1276" s="181"/>
      <c r="AS1276" s="181"/>
      <c r="AT1276" s="181"/>
      <c r="AU1276" s="181"/>
      <c r="AV1276" s="181"/>
      <c r="AW1276" s="181"/>
      <c r="AX1276" s="181"/>
      <c r="AY1276" s="181"/>
      <c r="AZ1276" s="181"/>
      <c r="BA1276" s="181"/>
      <c r="BB1276" s="181"/>
      <c r="BC1276" s="181"/>
      <c r="BD1276" s="181"/>
      <c r="BE1276" s="181"/>
      <c r="BF1276" s="181"/>
      <c r="BG1276" s="181"/>
      <c r="BH1276" s="181"/>
      <c r="BI1276" s="181"/>
      <c r="BJ1276" s="181"/>
      <c r="BK1276" s="181"/>
      <c r="BL1276" s="181"/>
      <c r="BM1276" s="181"/>
      <c r="BN1276" s="181"/>
      <c r="BO1276" s="181"/>
      <c r="BP1276" s="181"/>
      <c r="BQ1276" s="181"/>
      <c r="BR1276" s="181"/>
      <c r="BS1276" s="181"/>
      <c r="BT1276" s="181"/>
      <c r="BU1276" s="181"/>
      <c r="BV1276" s="181"/>
      <c r="BW1276" s="181"/>
      <c r="BX1276" s="181"/>
      <c r="BY1276" s="181"/>
      <c r="BZ1276" s="181"/>
      <c r="CA1276" s="181"/>
      <c r="CB1276" s="181"/>
      <c r="CC1276" s="181"/>
      <c r="CD1276" s="181"/>
      <c r="CE1276" s="181"/>
      <c r="CF1276" s="181"/>
      <c r="CG1276" s="181"/>
      <c r="CH1276" s="181"/>
      <c r="CI1276" s="181"/>
      <c r="CJ1276" s="181"/>
      <c r="CK1276" s="181"/>
      <c r="CL1276" s="181"/>
      <c r="CM1276" s="181"/>
      <c r="CN1276" s="181"/>
      <c r="CO1276" s="181"/>
      <c r="CP1276" s="181"/>
      <c r="CQ1276" s="181"/>
      <c r="CR1276" s="181"/>
      <c r="CS1276" s="181"/>
      <c r="CT1276" s="181"/>
      <c r="CU1276" s="181"/>
      <c r="CV1276" s="190"/>
      <c r="CW1276" s="21"/>
      <c r="CX1276" s="196"/>
    </row>
    <row r="1277" spans="1:102" ht="15" customHeight="1" x14ac:dyDescent="0.25">
      <c r="A1277" s="220"/>
      <c r="B1277" s="230"/>
      <c r="C1277" s="223"/>
      <c r="D1277" s="226"/>
      <c r="E1277" s="228"/>
      <c r="F1277" s="31" t="s">
        <v>28</v>
      </c>
      <c r="G1277" s="44"/>
      <c r="H1277" s="131"/>
      <c r="I1277" s="23"/>
      <c r="J1277" s="23"/>
      <c r="K1277" s="23"/>
      <c r="L1277" s="23"/>
      <c r="M1277" s="23"/>
      <c r="N1277" s="23"/>
      <c r="O1277" s="23"/>
      <c r="P1277" s="23"/>
      <c r="Q1277" s="23"/>
      <c r="R1277" s="23"/>
      <c r="S1277" s="23"/>
      <c r="T1277" s="23"/>
      <c r="U1277" s="23"/>
      <c r="V1277" s="23"/>
      <c r="W1277" s="23"/>
      <c r="X1277" s="23"/>
      <c r="Y1277" s="23"/>
      <c r="Z1277" s="23"/>
      <c r="AA1277" s="23"/>
      <c r="AB1277" s="23"/>
      <c r="AC1277" s="23"/>
      <c r="AD1277" s="23"/>
      <c r="AE1277" s="23"/>
      <c r="AF1277" s="23"/>
      <c r="AG1277" s="23"/>
      <c r="AH1277" s="23"/>
      <c r="AI1277" s="23"/>
      <c r="AJ1277" s="132"/>
      <c r="AK1277" s="181"/>
      <c r="AL1277" s="181"/>
      <c r="AM1277" s="181"/>
      <c r="AN1277" s="181"/>
      <c r="AO1277" s="181"/>
      <c r="AP1277" s="181"/>
      <c r="AQ1277" s="181"/>
      <c r="AR1277" s="181"/>
      <c r="AS1277" s="181"/>
      <c r="AT1277" s="181"/>
      <c r="AU1277" s="181"/>
      <c r="AV1277" s="181"/>
      <c r="AW1277" s="181"/>
      <c r="AX1277" s="181"/>
      <c r="AY1277" s="181"/>
      <c r="AZ1277" s="181"/>
      <c r="BA1277" s="181"/>
      <c r="BB1277" s="181"/>
      <c r="BC1277" s="181"/>
      <c r="BD1277" s="181"/>
      <c r="BE1277" s="181"/>
      <c r="BF1277" s="181"/>
      <c r="BG1277" s="181"/>
      <c r="BH1277" s="181"/>
      <c r="BI1277" s="181"/>
      <c r="BJ1277" s="181"/>
      <c r="BK1277" s="181"/>
      <c r="BL1277" s="181"/>
      <c r="BM1277" s="181"/>
      <c r="BN1277" s="181"/>
      <c r="BO1277" s="181"/>
      <c r="BP1277" s="181"/>
      <c r="BQ1277" s="181"/>
      <c r="BR1277" s="181"/>
      <c r="BS1277" s="181"/>
      <c r="BT1277" s="181"/>
      <c r="BU1277" s="181"/>
      <c r="BV1277" s="181"/>
      <c r="BW1277" s="181"/>
      <c r="BX1277" s="181"/>
      <c r="BY1277" s="181"/>
      <c r="BZ1277" s="181"/>
      <c r="CA1277" s="181"/>
      <c r="CB1277" s="181"/>
      <c r="CC1277" s="181"/>
      <c r="CD1277" s="181"/>
      <c r="CE1277" s="181"/>
      <c r="CF1277" s="181"/>
      <c r="CG1277" s="181"/>
      <c r="CH1277" s="181"/>
      <c r="CI1277" s="181"/>
      <c r="CJ1277" s="181"/>
      <c r="CK1277" s="181"/>
      <c r="CL1277" s="181"/>
      <c r="CM1277" s="181"/>
      <c r="CN1277" s="181"/>
      <c r="CO1277" s="181"/>
      <c r="CP1277" s="181"/>
      <c r="CQ1277" s="181"/>
      <c r="CR1277" s="181"/>
      <c r="CS1277" s="181"/>
      <c r="CT1277" s="181"/>
      <c r="CU1277" s="181"/>
      <c r="CV1277" s="190"/>
      <c r="CW1277" s="21"/>
      <c r="CX1277" s="196"/>
    </row>
    <row r="1278" spans="1:102" ht="15" customHeight="1" x14ac:dyDescent="0.25">
      <c r="A1278" s="220"/>
      <c r="B1278" s="230"/>
      <c r="C1278" s="223"/>
      <c r="D1278" s="226"/>
      <c r="E1278" s="228"/>
      <c r="F1278" s="31" t="s">
        <v>29</v>
      </c>
      <c r="G1278" s="44"/>
      <c r="H1278" s="131"/>
      <c r="I1278" s="23"/>
      <c r="J1278" s="23"/>
      <c r="K1278" s="23"/>
      <c r="L1278" s="23"/>
      <c r="M1278" s="23"/>
      <c r="N1278" s="23"/>
      <c r="O1278" s="23"/>
      <c r="P1278" s="23"/>
      <c r="Q1278" s="23"/>
      <c r="R1278" s="23"/>
      <c r="S1278" s="23"/>
      <c r="T1278" s="23"/>
      <c r="U1278" s="23"/>
      <c r="V1278" s="23"/>
      <c r="W1278" s="23"/>
      <c r="X1278" s="23"/>
      <c r="Y1278" s="23"/>
      <c r="Z1278" s="23"/>
      <c r="AA1278" s="23"/>
      <c r="AB1278" s="23"/>
      <c r="AC1278" s="23"/>
      <c r="AD1278" s="23"/>
      <c r="AE1278" s="23"/>
      <c r="AF1278" s="23"/>
      <c r="AG1278" s="23"/>
      <c r="AH1278" s="23"/>
      <c r="AI1278" s="23"/>
      <c r="AJ1278" s="132"/>
      <c r="AK1278" s="181"/>
      <c r="AL1278" s="181"/>
      <c r="AM1278" s="181"/>
      <c r="AN1278" s="181"/>
      <c r="AO1278" s="181"/>
      <c r="AP1278" s="181"/>
      <c r="AQ1278" s="181"/>
      <c r="AR1278" s="181"/>
      <c r="AS1278" s="181"/>
      <c r="AT1278" s="181"/>
      <c r="AU1278" s="181"/>
      <c r="AV1278" s="181"/>
      <c r="AW1278" s="181"/>
      <c r="AX1278" s="181"/>
      <c r="AY1278" s="181"/>
      <c r="AZ1278" s="181"/>
      <c r="BA1278" s="181"/>
      <c r="BB1278" s="181"/>
      <c r="BC1278" s="181"/>
      <c r="BD1278" s="181"/>
      <c r="BE1278" s="181"/>
      <c r="BF1278" s="181"/>
      <c r="BG1278" s="181"/>
      <c r="BH1278" s="181"/>
      <c r="BI1278" s="181"/>
      <c r="BJ1278" s="181"/>
      <c r="BK1278" s="181"/>
      <c r="BL1278" s="181"/>
      <c r="BM1278" s="181"/>
      <c r="BN1278" s="181"/>
      <c r="BO1278" s="181"/>
      <c r="BP1278" s="181"/>
      <c r="BQ1278" s="181"/>
      <c r="BR1278" s="181"/>
      <c r="BS1278" s="181"/>
      <c r="BT1278" s="181"/>
      <c r="BU1278" s="181"/>
      <c r="BV1278" s="181"/>
      <c r="BW1278" s="181"/>
      <c r="BX1278" s="181"/>
      <c r="BY1278" s="181"/>
      <c r="BZ1278" s="181"/>
      <c r="CA1278" s="181"/>
      <c r="CB1278" s="181"/>
      <c r="CC1278" s="181"/>
      <c r="CD1278" s="181"/>
      <c r="CE1278" s="181"/>
      <c r="CF1278" s="181"/>
      <c r="CG1278" s="181"/>
      <c r="CH1278" s="181"/>
      <c r="CI1278" s="181"/>
      <c r="CJ1278" s="181"/>
      <c r="CK1278" s="181"/>
      <c r="CL1278" s="181"/>
      <c r="CM1278" s="181"/>
      <c r="CN1278" s="181"/>
      <c r="CO1278" s="181"/>
      <c r="CP1278" s="181"/>
      <c r="CQ1278" s="181"/>
      <c r="CR1278" s="181"/>
      <c r="CS1278" s="181"/>
      <c r="CT1278" s="181"/>
      <c r="CU1278" s="181"/>
      <c r="CV1278" s="190"/>
      <c r="CW1278" s="21"/>
      <c r="CX1278" s="196"/>
    </row>
    <row r="1279" spans="1:102" ht="15" customHeight="1" x14ac:dyDescent="0.25">
      <c r="A1279" s="220"/>
      <c r="B1279" s="230"/>
      <c r="C1279" s="223"/>
      <c r="D1279" s="226"/>
      <c r="E1279" s="228"/>
      <c r="F1279" s="32" t="s">
        <v>30</v>
      </c>
      <c r="G1279" s="133" t="str">
        <f t="shared" ref="G1279" si="304">IF(COUNTIF(I1279:CV1282,"&gt;0"),"Yes","No")</f>
        <v>No</v>
      </c>
      <c r="H1279" s="133"/>
      <c r="I1279" s="24"/>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134"/>
      <c r="AK1279" s="182"/>
      <c r="AL1279" s="182"/>
      <c r="AM1279" s="182"/>
      <c r="AN1279" s="182"/>
      <c r="AO1279" s="182"/>
      <c r="AP1279" s="182"/>
      <c r="AQ1279" s="182"/>
      <c r="AR1279" s="182"/>
      <c r="AS1279" s="182"/>
      <c r="AT1279" s="182"/>
      <c r="AU1279" s="182"/>
      <c r="AV1279" s="182"/>
      <c r="AW1279" s="182"/>
      <c r="AX1279" s="182"/>
      <c r="AY1279" s="182"/>
      <c r="AZ1279" s="182"/>
      <c r="BA1279" s="182"/>
      <c r="BB1279" s="182"/>
      <c r="BC1279" s="182"/>
      <c r="BD1279" s="182"/>
      <c r="BE1279" s="182"/>
      <c r="BF1279" s="182"/>
      <c r="BG1279" s="182"/>
      <c r="BH1279" s="182"/>
      <c r="BI1279" s="182"/>
      <c r="BJ1279" s="182"/>
      <c r="BK1279" s="182"/>
      <c r="BL1279" s="182"/>
      <c r="BM1279" s="182"/>
      <c r="BN1279" s="182"/>
      <c r="BO1279" s="182"/>
      <c r="BP1279" s="182"/>
      <c r="BQ1279" s="182"/>
      <c r="BR1279" s="182"/>
      <c r="BS1279" s="182"/>
      <c r="BT1279" s="182"/>
      <c r="BU1279" s="182"/>
      <c r="BV1279" s="182"/>
      <c r="BW1279" s="182"/>
      <c r="BX1279" s="182"/>
      <c r="BY1279" s="182"/>
      <c r="BZ1279" s="182"/>
      <c r="CA1279" s="182"/>
      <c r="CB1279" s="182"/>
      <c r="CC1279" s="182"/>
      <c r="CD1279" s="182"/>
      <c r="CE1279" s="182"/>
      <c r="CF1279" s="182"/>
      <c r="CG1279" s="182"/>
      <c r="CH1279" s="182"/>
      <c r="CI1279" s="182"/>
      <c r="CJ1279" s="182"/>
      <c r="CK1279" s="182"/>
      <c r="CL1279" s="182"/>
      <c r="CM1279" s="182"/>
      <c r="CN1279" s="182"/>
      <c r="CO1279" s="182"/>
      <c r="CP1279" s="182"/>
      <c r="CQ1279" s="182"/>
      <c r="CR1279" s="182"/>
      <c r="CS1279" s="182"/>
      <c r="CT1279" s="182"/>
      <c r="CU1279" s="182"/>
      <c r="CV1279" s="191"/>
      <c r="CW1279" s="21"/>
      <c r="CX1279" s="196"/>
    </row>
    <row r="1280" spans="1:102" ht="15" customHeight="1" x14ac:dyDescent="0.25">
      <c r="A1280" s="220"/>
      <c r="B1280" s="230"/>
      <c r="C1280" s="223"/>
      <c r="D1280" s="226"/>
      <c r="E1280" s="228"/>
      <c r="F1280" s="32" t="s">
        <v>31</v>
      </c>
      <c r="G1280" s="44"/>
      <c r="H1280" s="133"/>
      <c r="I1280" s="24"/>
      <c r="J1280" s="24"/>
      <c r="K1280" s="24"/>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134"/>
      <c r="AK1280" s="182"/>
      <c r="AL1280" s="182"/>
      <c r="AM1280" s="182"/>
      <c r="AN1280" s="182"/>
      <c r="AO1280" s="182"/>
      <c r="AP1280" s="182"/>
      <c r="AQ1280" s="182"/>
      <c r="AR1280" s="182"/>
      <c r="AS1280" s="182"/>
      <c r="AT1280" s="182"/>
      <c r="AU1280" s="182"/>
      <c r="AV1280" s="182"/>
      <c r="AW1280" s="182"/>
      <c r="AX1280" s="182"/>
      <c r="AY1280" s="182"/>
      <c r="AZ1280" s="182"/>
      <c r="BA1280" s="182"/>
      <c r="BB1280" s="182"/>
      <c r="BC1280" s="182"/>
      <c r="BD1280" s="182"/>
      <c r="BE1280" s="182"/>
      <c r="BF1280" s="182"/>
      <c r="BG1280" s="182"/>
      <c r="BH1280" s="182"/>
      <c r="BI1280" s="182"/>
      <c r="BJ1280" s="182"/>
      <c r="BK1280" s="182"/>
      <c r="BL1280" s="182"/>
      <c r="BM1280" s="182"/>
      <c r="BN1280" s="182"/>
      <c r="BO1280" s="182"/>
      <c r="BP1280" s="182"/>
      <c r="BQ1280" s="182"/>
      <c r="BR1280" s="182"/>
      <c r="BS1280" s="182"/>
      <c r="BT1280" s="182"/>
      <c r="BU1280" s="182"/>
      <c r="BV1280" s="182"/>
      <c r="BW1280" s="182"/>
      <c r="BX1280" s="182"/>
      <c r="BY1280" s="182"/>
      <c r="BZ1280" s="182"/>
      <c r="CA1280" s="182"/>
      <c r="CB1280" s="182"/>
      <c r="CC1280" s="182"/>
      <c r="CD1280" s="182"/>
      <c r="CE1280" s="182"/>
      <c r="CF1280" s="182"/>
      <c r="CG1280" s="182"/>
      <c r="CH1280" s="182"/>
      <c r="CI1280" s="182"/>
      <c r="CJ1280" s="182"/>
      <c r="CK1280" s="182"/>
      <c r="CL1280" s="182"/>
      <c r="CM1280" s="182"/>
      <c r="CN1280" s="182"/>
      <c r="CO1280" s="182"/>
      <c r="CP1280" s="182"/>
      <c r="CQ1280" s="182"/>
      <c r="CR1280" s="182"/>
      <c r="CS1280" s="182"/>
      <c r="CT1280" s="182"/>
      <c r="CU1280" s="182"/>
      <c r="CV1280" s="191"/>
      <c r="CW1280" s="21"/>
      <c r="CX1280" s="196"/>
    </row>
    <row r="1281" spans="1:102" ht="15" customHeight="1" x14ac:dyDescent="0.25">
      <c r="A1281" s="220"/>
      <c r="B1281" s="230"/>
      <c r="C1281" s="223"/>
      <c r="D1281" s="226"/>
      <c r="E1281" s="228"/>
      <c r="F1281" s="32" t="s">
        <v>32</v>
      </c>
      <c r="G1281" s="44"/>
      <c r="H1281" s="133"/>
      <c r="I1281" s="24"/>
      <c r="J1281" s="24"/>
      <c r="K1281" s="24"/>
      <c r="L1281" s="24"/>
      <c r="M1281" s="24"/>
      <c r="N1281" s="24"/>
      <c r="O1281" s="24"/>
      <c r="P1281" s="24"/>
      <c r="Q1281" s="24"/>
      <c r="R1281" s="24"/>
      <c r="S1281" s="24"/>
      <c r="T1281" s="24"/>
      <c r="U1281" s="24"/>
      <c r="V1281" s="24"/>
      <c r="W1281" s="24"/>
      <c r="X1281" s="24"/>
      <c r="Y1281" s="24"/>
      <c r="Z1281" s="24"/>
      <c r="AA1281" s="24"/>
      <c r="AB1281" s="24"/>
      <c r="AC1281" s="24"/>
      <c r="AD1281" s="24"/>
      <c r="AE1281" s="24"/>
      <c r="AF1281" s="24"/>
      <c r="AG1281" s="24"/>
      <c r="AH1281" s="24"/>
      <c r="AI1281" s="24"/>
      <c r="AJ1281" s="134"/>
      <c r="AK1281" s="182"/>
      <c r="AL1281" s="182"/>
      <c r="AM1281" s="182"/>
      <c r="AN1281" s="182"/>
      <c r="AO1281" s="182"/>
      <c r="AP1281" s="182"/>
      <c r="AQ1281" s="182"/>
      <c r="AR1281" s="182"/>
      <c r="AS1281" s="182"/>
      <c r="AT1281" s="182"/>
      <c r="AU1281" s="182"/>
      <c r="AV1281" s="182"/>
      <c r="AW1281" s="182"/>
      <c r="AX1281" s="182"/>
      <c r="AY1281" s="182"/>
      <c r="AZ1281" s="182"/>
      <c r="BA1281" s="182"/>
      <c r="BB1281" s="182"/>
      <c r="BC1281" s="182"/>
      <c r="BD1281" s="182"/>
      <c r="BE1281" s="182"/>
      <c r="BF1281" s="182"/>
      <c r="BG1281" s="182"/>
      <c r="BH1281" s="182"/>
      <c r="BI1281" s="182"/>
      <c r="BJ1281" s="182"/>
      <c r="BK1281" s="182"/>
      <c r="BL1281" s="182"/>
      <c r="BM1281" s="182"/>
      <c r="BN1281" s="182"/>
      <c r="BO1281" s="182"/>
      <c r="BP1281" s="182"/>
      <c r="BQ1281" s="182"/>
      <c r="BR1281" s="182"/>
      <c r="BS1281" s="182"/>
      <c r="BT1281" s="182"/>
      <c r="BU1281" s="182"/>
      <c r="BV1281" s="182"/>
      <c r="BW1281" s="182"/>
      <c r="BX1281" s="182"/>
      <c r="BY1281" s="182"/>
      <c r="BZ1281" s="182"/>
      <c r="CA1281" s="182"/>
      <c r="CB1281" s="182"/>
      <c r="CC1281" s="182"/>
      <c r="CD1281" s="182"/>
      <c r="CE1281" s="182"/>
      <c r="CF1281" s="182"/>
      <c r="CG1281" s="182"/>
      <c r="CH1281" s="182"/>
      <c r="CI1281" s="182"/>
      <c r="CJ1281" s="182"/>
      <c r="CK1281" s="182"/>
      <c r="CL1281" s="182"/>
      <c r="CM1281" s="182"/>
      <c r="CN1281" s="182"/>
      <c r="CO1281" s="182"/>
      <c r="CP1281" s="182"/>
      <c r="CQ1281" s="182"/>
      <c r="CR1281" s="182"/>
      <c r="CS1281" s="182"/>
      <c r="CT1281" s="182"/>
      <c r="CU1281" s="182"/>
      <c r="CV1281" s="191"/>
      <c r="CW1281" s="21"/>
      <c r="CX1281" s="196"/>
    </row>
    <row r="1282" spans="1:102" ht="15" customHeight="1" x14ac:dyDescent="0.25">
      <c r="A1282" s="220"/>
      <c r="B1282" s="230"/>
      <c r="C1282" s="223"/>
      <c r="D1282" s="226"/>
      <c r="E1282" s="228"/>
      <c r="F1282" s="32" t="s">
        <v>33</v>
      </c>
      <c r="G1282" s="44"/>
      <c r="H1282" s="133"/>
      <c r="I1282" s="24"/>
      <c r="J1282" s="24"/>
      <c r="K1282" s="24"/>
      <c r="L1282" s="24"/>
      <c r="M1282" s="24"/>
      <c r="N1282" s="24"/>
      <c r="O1282" s="24"/>
      <c r="P1282" s="24"/>
      <c r="Q1282" s="24"/>
      <c r="R1282" s="24"/>
      <c r="S1282" s="24"/>
      <c r="T1282" s="24"/>
      <c r="U1282" s="24"/>
      <c r="V1282" s="24"/>
      <c r="W1282" s="24"/>
      <c r="X1282" s="24"/>
      <c r="Y1282" s="24"/>
      <c r="Z1282" s="24"/>
      <c r="AA1282" s="24"/>
      <c r="AB1282" s="24"/>
      <c r="AC1282" s="24"/>
      <c r="AD1282" s="24"/>
      <c r="AE1282" s="24"/>
      <c r="AF1282" s="24"/>
      <c r="AG1282" s="24"/>
      <c r="AH1282" s="24"/>
      <c r="AI1282" s="24"/>
      <c r="AJ1282" s="134"/>
      <c r="AK1282" s="182"/>
      <c r="AL1282" s="182"/>
      <c r="AM1282" s="182"/>
      <c r="AN1282" s="182"/>
      <c r="AO1282" s="182"/>
      <c r="AP1282" s="182"/>
      <c r="AQ1282" s="182"/>
      <c r="AR1282" s="182"/>
      <c r="AS1282" s="182"/>
      <c r="AT1282" s="182"/>
      <c r="AU1282" s="182"/>
      <c r="AV1282" s="182"/>
      <c r="AW1282" s="182"/>
      <c r="AX1282" s="182"/>
      <c r="AY1282" s="182"/>
      <c r="AZ1282" s="182"/>
      <c r="BA1282" s="182"/>
      <c r="BB1282" s="182"/>
      <c r="BC1282" s="182"/>
      <c r="BD1282" s="182"/>
      <c r="BE1282" s="182"/>
      <c r="BF1282" s="182"/>
      <c r="BG1282" s="182"/>
      <c r="BH1282" s="182"/>
      <c r="BI1282" s="182"/>
      <c r="BJ1282" s="182"/>
      <c r="BK1282" s="182"/>
      <c r="BL1282" s="182"/>
      <c r="BM1282" s="182"/>
      <c r="BN1282" s="182"/>
      <c r="BO1282" s="182"/>
      <c r="BP1282" s="182"/>
      <c r="BQ1282" s="182"/>
      <c r="BR1282" s="182"/>
      <c r="BS1282" s="182"/>
      <c r="BT1282" s="182"/>
      <c r="BU1282" s="182"/>
      <c r="BV1282" s="182"/>
      <c r="BW1282" s="182"/>
      <c r="BX1282" s="182"/>
      <c r="BY1282" s="182"/>
      <c r="BZ1282" s="182"/>
      <c r="CA1282" s="182"/>
      <c r="CB1282" s="182"/>
      <c r="CC1282" s="182"/>
      <c r="CD1282" s="182"/>
      <c r="CE1282" s="182"/>
      <c r="CF1282" s="182"/>
      <c r="CG1282" s="182"/>
      <c r="CH1282" s="182"/>
      <c r="CI1282" s="182"/>
      <c r="CJ1282" s="182"/>
      <c r="CK1282" s="182"/>
      <c r="CL1282" s="182"/>
      <c r="CM1282" s="182"/>
      <c r="CN1282" s="182"/>
      <c r="CO1282" s="182"/>
      <c r="CP1282" s="182"/>
      <c r="CQ1282" s="182"/>
      <c r="CR1282" s="182"/>
      <c r="CS1282" s="182"/>
      <c r="CT1282" s="182"/>
      <c r="CU1282" s="182"/>
      <c r="CV1282" s="191"/>
      <c r="CW1282" s="21"/>
      <c r="CX1282" s="196"/>
    </row>
    <row r="1283" spans="1:102" ht="15" customHeight="1" x14ac:dyDescent="0.25">
      <c r="A1283" s="220"/>
      <c r="B1283" s="230"/>
      <c r="C1283" s="223"/>
      <c r="D1283" s="226"/>
      <c r="E1283" s="228"/>
      <c r="F1283" s="47" t="s">
        <v>34</v>
      </c>
      <c r="G1283" s="135" t="str">
        <f t="shared" ref="G1283" si="305">IF(COUNTIF(I1283:CV1286,"&gt;0"),"Yes","No")</f>
        <v>No</v>
      </c>
      <c r="H1283" s="135"/>
      <c r="I1283" s="48"/>
      <c r="J1283" s="48"/>
      <c r="K1283" s="48"/>
      <c r="L1283" s="48"/>
      <c r="M1283" s="48"/>
      <c r="N1283" s="48"/>
      <c r="O1283" s="48"/>
      <c r="P1283" s="48"/>
      <c r="Q1283" s="48"/>
      <c r="R1283" s="48"/>
      <c r="S1283" s="48"/>
      <c r="T1283" s="48"/>
      <c r="U1283" s="48"/>
      <c r="V1283" s="48"/>
      <c r="W1283" s="48"/>
      <c r="X1283" s="48"/>
      <c r="Y1283" s="48"/>
      <c r="Z1283" s="48"/>
      <c r="AA1283" s="48"/>
      <c r="AB1283" s="48"/>
      <c r="AC1283" s="48"/>
      <c r="AD1283" s="48"/>
      <c r="AE1283" s="48"/>
      <c r="AF1283" s="48"/>
      <c r="AG1283" s="48"/>
      <c r="AH1283" s="48"/>
      <c r="AI1283" s="48"/>
      <c r="AJ1283" s="136"/>
      <c r="AK1283" s="183"/>
      <c r="AL1283" s="183"/>
      <c r="AM1283" s="183"/>
      <c r="AN1283" s="183"/>
      <c r="AO1283" s="183"/>
      <c r="AP1283" s="183"/>
      <c r="AQ1283" s="183"/>
      <c r="AR1283" s="183"/>
      <c r="AS1283" s="183"/>
      <c r="AT1283" s="183"/>
      <c r="AU1283" s="183"/>
      <c r="AV1283" s="183"/>
      <c r="AW1283" s="183"/>
      <c r="AX1283" s="183"/>
      <c r="AY1283" s="183"/>
      <c r="AZ1283" s="183"/>
      <c r="BA1283" s="183"/>
      <c r="BB1283" s="183"/>
      <c r="BC1283" s="183"/>
      <c r="BD1283" s="183"/>
      <c r="BE1283" s="183"/>
      <c r="BF1283" s="183"/>
      <c r="BG1283" s="183"/>
      <c r="BH1283" s="183"/>
      <c r="BI1283" s="183"/>
      <c r="BJ1283" s="183"/>
      <c r="BK1283" s="183"/>
      <c r="BL1283" s="183"/>
      <c r="BM1283" s="183"/>
      <c r="BN1283" s="183"/>
      <c r="BO1283" s="183"/>
      <c r="BP1283" s="183"/>
      <c r="BQ1283" s="183"/>
      <c r="BR1283" s="183"/>
      <c r="BS1283" s="183"/>
      <c r="BT1283" s="183"/>
      <c r="BU1283" s="183"/>
      <c r="BV1283" s="183"/>
      <c r="BW1283" s="183"/>
      <c r="BX1283" s="183"/>
      <c r="BY1283" s="183"/>
      <c r="BZ1283" s="183"/>
      <c r="CA1283" s="183"/>
      <c r="CB1283" s="183"/>
      <c r="CC1283" s="183"/>
      <c r="CD1283" s="183"/>
      <c r="CE1283" s="183"/>
      <c r="CF1283" s="183"/>
      <c r="CG1283" s="183"/>
      <c r="CH1283" s="183"/>
      <c r="CI1283" s="183"/>
      <c r="CJ1283" s="183"/>
      <c r="CK1283" s="183"/>
      <c r="CL1283" s="183"/>
      <c r="CM1283" s="183"/>
      <c r="CN1283" s="183"/>
      <c r="CO1283" s="183"/>
      <c r="CP1283" s="183"/>
      <c r="CQ1283" s="183"/>
      <c r="CR1283" s="183"/>
      <c r="CS1283" s="183"/>
      <c r="CT1283" s="183"/>
      <c r="CU1283" s="183"/>
      <c r="CV1283" s="192"/>
      <c r="CW1283" s="21"/>
      <c r="CX1283" s="196"/>
    </row>
    <row r="1284" spans="1:102" ht="15" customHeight="1" x14ac:dyDescent="0.25">
      <c r="A1284" s="220"/>
      <c r="B1284" s="230"/>
      <c r="C1284" s="223"/>
      <c r="D1284" s="226"/>
      <c r="E1284" s="228"/>
      <c r="F1284" s="47" t="s">
        <v>35</v>
      </c>
      <c r="G1284" s="44"/>
      <c r="H1284" s="135"/>
      <c r="I1284" s="48"/>
      <c r="J1284" s="48"/>
      <c r="K1284" s="48"/>
      <c r="L1284" s="48"/>
      <c r="M1284" s="48"/>
      <c r="N1284" s="48"/>
      <c r="O1284" s="48"/>
      <c r="P1284" s="48"/>
      <c r="Q1284" s="48"/>
      <c r="R1284" s="48"/>
      <c r="S1284" s="48"/>
      <c r="T1284" s="48"/>
      <c r="U1284" s="48"/>
      <c r="V1284" s="48"/>
      <c r="W1284" s="48"/>
      <c r="X1284" s="48"/>
      <c r="Y1284" s="48"/>
      <c r="Z1284" s="48"/>
      <c r="AA1284" s="48"/>
      <c r="AB1284" s="48"/>
      <c r="AC1284" s="48"/>
      <c r="AD1284" s="48"/>
      <c r="AE1284" s="48"/>
      <c r="AF1284" s="48"/>
      <c r="AG1284" s="48"/>
      <c r="AH1284" s="48"/>
      <c r="AI1284" s="48"/>
      <c r="AJ1284" s="136"/>
      <c r="AK1284" s="183"/>
      <c r="AL1284" s="183"/>
      <c r="AM1284" s="183"/>
      <c r="AN1284" s="183"/>
      <c r="AO1284" s="183"/>
      <c r="AP1284" s="183"/>
      <c r="AQ1284" s="183"/>
      <c r="AR1284" s="183"/>
      <c r="AS1284" s="183"/>
      <c r="AT1284" s="183"/>
      <c r="AU1284" s="183"/>
      <c r="AV1284" s="183"/>
      <c r="AW1284" s="183"/>
      <c r="AX1284" s="183"/>
      <c r="AY1284" s="183"/>
      <c r="AZ1284" s="183"/>
      <c r="BA1284" s="183"/>
      <c r="BB1284" s="183"/>
      <c r="BC1284" s="183"/>
      <c r="BD1284" s="183"/>
      <c r="BE1284" s="183"/>
      <c r="BF1284" s="183"/>
      <c r="BG1284" s="183"/>
      <c r="BH1284" s="183"/>
      <c r="BI1284" s="183"/>
      <c r="BJ1284" s="183"/>
      <c r="BK1284" s="183"/>
      <c r="BL1284" s="183"/>
      <c r="BM1284" s="183"/>
      <c r="BN1284" s="183"/>
      <c r="BO1284" s="183"/>
      <c r="BP1284" s="183"/>
      <c r="BQ1284" s="183"/>
      <c r="BR1284" s="183"/>
      <c r="BS1284" s="183"/>
      <c r="BT1284" s="183"/>
      <c r="BU1284" s="183"/>
      <c r="BV1284" s="183"/>
      <c r="BW1284" s="183"/>
      <c r="BX1284" s="183"/>
      <c r="BY1284" s="183"/>
      <c r="BZ1284" s="183"/>
      <c r="CA1284" s="183"/>
      <c r="CB1284" s="183"/>
      <c r="CC1284" s="183"/>
      <c r="CD1284" s="183"/>
      <c r="CE1284" s="183"/>
      <c r="CF1284" s="183"/>
      <c r="CG1284" s="183"/>
      <c r="CH1284" s="183"/>
      <c r="CI1284" s="183"/>
      <c r="CJ1284" s="183"/>
      <c r="CK1284" s="183"/>
      <c r="CL1284" s="183"/>
      <c r="CM1284" s="183"/>
      <c r="CN1284" s="183"/>
      <c r="CO1284" s="183"/>
      <c r="CP1284" s="183"/>
      <c r="CQ1284" s="183"/>
      <c r="CR1284" s="183"/>
      <c r="CS1284" s="183"/>
      <c r="CT1284" s="183"/>
      <c r="CU1284" s="183"/>
      <c r="CV1284" s="192"/>
      <c r="CW1284" s="21"/>
      <c r="CX1284" s="196"/>
    </row>
    <row r="1285" spans="1:102" ht="15" customHeight="1" x14ac:dyDescent="0.25">
      <c r="A1285" s="220"/>
      <c r="B1285" s="230"/>
      <c r="C1285" s="223"/>
      <c r="D1285" s="226"/>
      <c r="E1285" s="228"/>
      <c r="F1285" s="47" t="s">
        <v>36</v>
      </c>
      <c r="G1285" s="44"/>
      <c r="H1285" s="135"/>
      <c r="I1285" s="48"/>
      <c r="J1285" s="48"/>
      <c r="K1285" s="48"/>
      <c r="L1285" s="48"/>
      <c r="M1285" s="48"/>
      <c r="N1285" s="48"/>
      <c r="O1285" s="48"/>
      <c r="P1285" s="48"/>
      <c r="Q1285" s="48"/>
      <c r="R1285" s="48"/>
      <c r="S1285" s="48"/>
      <c r="T1285" s="48"/>
      <c r="U1285" s="48"/>
      <c r="V1285" s="48"/>
      <c r="W1285" s="48"/>
      <c r="X1285" s="48"/>
      <c r="Y1285" s="48"/>
      <c r="Z1285" s="48"/>
      <c r="AA1285" s="48"/>
      <c r="AB1285" s="48"/>
      <c r="AC1285" s="48"/>
      <c r="AD1285" s="48"/>
      <c r="AE1285" s="48"/>
      <c r="AF1285" s="48"/>
      <c r="AG1285" s="48"/>
      <c r="AH1285" s="48"/>
      <c r="AI1285" s="48"/>
      <c r="AJ1285" s="136"/>
      <c r="AK1285" s="183"/>
      <c r="AL1285" s="183"/>
      <c r="AM1285" s="183"/>
      <c r="AN1285" s="183"/>
      <c r="AO1285" s="183"/>
      <c r="AP1285" s="183"/>
      <c r="AQ1285" s="183"/>
      <c r="AR1285" s="183"/>
      <c r="AS1285" s="183"/>
      <c r="AT1285" s="183"/>
      <c r="AU1285" s="183"/>
      <c r="AV1285" s="183"/>
      <c r="AW1285" s="183"/>
      <c r="AX1285" s="183"/>
      <c r="AY1285" s="183"/>
      <c r="AZ1285" s="183"/>
      <c r="BA1285" s="183"/>
      <c r="BB1285" s="183"/>
      <c r="BC1285" s="183"/>
      <c r="BD1285" s="183"/>
      <c r="BE1285" s="183"/>
      <c r="BF1285" s="183"/>
      <c r="BG1285" s="183"/>
      <c r="BH1285" s="183"/>
      <c r="BI1285" s="183"/>
      <c r="BJ1285" s="183"/>
      <c r="BK1285" s="183"/>
      <c r="BL1285" s="183"/>
      <c r="BM1285" s="183"/>
      <c r="BN1285" s="183"/>
      <c r="BO1285" s="183"/>
      <c r="BP1285" s="183"/>
      <c r="BQ1285" s="183"/>
      <c r="BR1285" s="183"/>
      <c r="BS1285" s="183"/>
      <c r="BT1285" s="183"/>
      <c r="BU1285" s="183"/>
      <c r="BV1285" s="183"/>
      <c r="BW1285" s="183"/>
      <c r="BX1285" s="183"/>
      <c r="BY1285" s="183"/>
      <c r="BZ1285" s="183"/>
      <c r="CA1285" s="183"/>
      <c r="CB1285" s="183"/>
      <c r="CC1285" s="183"/>
      <c r="CD1285" s="183"/>
      <c r="CE1285" s="183"/>
      <c r="CF1285" s="183"/>
      <c r="CG1285" s="183"/>
      <c r="CH1285" s="183"/>
      <c r="CI1285" s="183"/>
      <c r="CJ1285" s="183"/>
      <c r="CK1285" s="183"/>
      <c r="CL1285" s="183"/>
      <c r="CM1285" s="183"/>
      <c r="CN1285" s="183"/>
      <c r="CO1285" s="183"/>
      <c r="CP1285" s="183"/>
      <c r="CQ1285" s="183"/>
      <c r="CR1285" s="183"/>
      <c r="CS1285" s="183"/>
      <c r="CT1285" s="183"/>
      <c r="CU1285" s="183"/>
      <c r="CV1285" s="192"/>
      <c r="CW1285" s="21"/>
      <c r="CX1285" s="196"/>
    </row>
    <row r="1286" spans="1:102" ht="15" customHeight="1" x14ac:dyDescent="0.25">
      <c r="A1286" s="220"/>
      <c r="B1286" s="230"/>
      <c r="C1286" s="223"/>
      <c r="D1286" s="226"/>
      <c r="E1286" s="228"/>
      <c r="F1286" s="47" t="s">
        <v>37</v>
      </c>
      <c r="G1286" s="44"/>
      <c r="H1286" s="135"/>
      <c r="I1286" s="48"/>
      <c r="J1286" s="48"/>
      <c r="K1286" s="48"/>
      <c r="L1286" s="48"/>
      <c r="M1286" s="48"/>
      <c r="N1286" s="48"/>
      <c r="O1286" s="48"/>
      <c r="P1286" s="48"/>
      <c r="Q1286" s="48"/>
      <c r="R1286" s="48"/>
      <c r="S1286" s="48"/>
      <c r="T1286" s="48"/>
      <c r="U1286" s="48"/>
      <c r="V1286" s="48"/>
      <c r="W1286" s="48"/>
      <c r="X1286" s="48"/>
      <c r="Y1286" s="48"/>
      <c r="Z1286" s="48"/>
      <c r="AA1286" s="48"/>
      <c r="AB1286" s="48"/>
      <c r="AC1286" s="48"/>
      <c r="AD1286" s="48"/>
      <c r="AE1286" s="48"/>
      <c r="AF1286" s="48"/>
      <c r="AG1286" s="48"/>
      <c r="AH1286" s="48"/>
      <c r="AI1286" s="48"/>
      <c r="AJ1286" s="136"/>
      <c r="AK1286" s="183"/>
      <c r="AL1286" s="183"/>
      <c r="AM1286" s="183"/>
      <c r="AN1286" s="183"/>
      <c r="AO1286" s="183"/>
      <c r="AP1286" s="183"/>
      <c r="AQ1286" s="183"/>
      <c r="AR1286" s="183"/>
      <c r="AS1286" s="183"/>
      <c r="AT1286" s="183"/>
      <c r="AU1286" s="183"/>
      <c r="AV1286" s="183"/>
      <c r="AW1286" s="183"/>
      <c r="AX1286" s="183"/>
      <c r="AY1286" s="183"/>
      <c r="AZ1286" s="183"/>
      <c r="BA1286" s="183"/>
      <c r="BB1286" s="183"/>
      <c r="BC1286" s="183"/>
      <c r="BD1286" s="183"/>
      <c r="BE1286" s="183"/>
      <c r="BF1286" s="183"/>
      <c r="BG1286" s="183"/>
      <c r="BH1286" s="183"/>
      <c r="BI1286" s="183"/>
      <c r="BJ1286" s="183"/>
      <c r="BK1286" s="183"/>
      <c r="BL1286" s="183"/>
      <c r="BM1286" s="183"/>
      <c r="BN1286" s="183"/>
      <c r="BO1286" s="183"/>
      <c r="BP1286" s="183"/>
      <c r="BQ1286" s="183"/>
      <c r="BR1286" s="183"/>
      <c r="BS1286" s="183"/>
      <c r="BT1286" s="183"/>
      <c r="BU1286" s="183"/>
      <c r="BV1286" s="183"/>
      <c r="BW1286" s="183"/>
      <c r="BX1286" s="183"/>
      <c r="BY1286" s="183"/>
      <c r="BZ1286" s="183"/>
      <c r="CA1286" s="183"/>
      <c r="CB1286" s="183"/>
      <c r="CC1286" s="183"/>
      <c r="CD1286" s="183"/>
      <c r="CE1286" s="183"/>
      <c r="CF1286" s="183"/>
      <c r="CG1286" s="183"/>
      <c r="CH1286" s="183"/>
      <c r="CI1286" s="183"/>
      <c r="CJ1286" s="183"/>
      <c r="CK1286" s="183"/>
      <c r="CL1286" s="183"/>
      <c r="CM1286" s="183"/>
      <c r="CN1286" s="183"/>
      <c r="CO1286" s="183"/>
      <c r="CP1286" s="183"/>
      <c r="CQ1286" s="183"/>
      <c r="CR1286" s="183"/>
      <c r="CS1286" s="183"/>
      <c r="CT1286" s="183"/>
      <c r="CU1286" s="183"/>
      <c r="CV1286" s="192"/>
      <c r="CW1286" s="21"/>
      <c r="CX1286" s="196"/>
    </row>
    <row r="1287" spans="1:102" ht="15" customHeight="1" x14ac:dyDescent="0.25">
      <c r="A1287" s="220"/>
      <c r="B1287" s="230"/>
      <c r="C1287" s="223"/>
      <c r="D1287" s="226"/>
      <c r="E1287" s="228"/>
      <c r="F1287" s="49" t="s">
        <v>38</v>
      </c>
      <c r="G1287" s="137" t="str">
        <f t="shared" ref="G1287" si="306">IF(COUNTIF(I1287:CV1290,"&gt;0"),"Yes","No")</f>
        <v>No</v>
      </c>
      <c r="H1287" s="137"/>
      <c r="I1287" s="50"/>
      <c r="J1287" s="50"/>
      <c r="K1287" s="50"/>
      <c r="L1287" s="50"/>
      <c r="M1287" s="50"/>
      <c r="N1287" s="50"/>
      <c r="O1287" s="50"/>
      <c r="P1287" s="50"/>
      <c r="Q1287" s="50"/>
      <c r="R1287" s="50"/>
      <c r="S1287" s="50"/>
      <c r="T1287" s="50"/>
      <c r="U1287" s="50"/>
      <c r="V1287" s="50"/>
      <c r="W1287" s="50"/>
      <c r="X1287" s="50"/>
      <c r="Y1287" s="50"/>
      <c r="Z1287" s="50"/>
      <c r="AA1287" s="50"/>
      <c r="AB1287" s="50"/>
      <c r="AC1287" s="50"/>
      <c r="AD1287" s="50"/>
      <c r="AE1287" s="50"/>
      <c r="AF1287" s="50"/>
      <c r="AG1287" s="50"/>
      <c r="AH1287" s="50"/>
      <c r="AI1287" s="50"/>
      <c r="AJ1287" s="138"/>
      <c r="AK1287" s="184"/>
      <c r="AL1287" s="184"/>
      <c r="AM1287" s="184"/>
      <c r="AN1287" s="184"/>
      <c r="AO1287" s="184"/>
      <c r="AP1287" s="184"/>
      <c r="AQ1287" s="184"/>
      <c r="AR1287" s="184"/>
      <c r="AS1287" s="184"/>
      <c r="AT1287" s="184"/>
      <c r="AU1287" s="184"/>
      <c r="AV1287" s="184"/>
      <c r="AW1287" s="184"/>
      <c r="AX1287" s="184"/>
      <c r="AY1287" s="184"/>
      <c r="AZ1287" s="184"/>
      <c r="BA1287" s="184"/>
      <c r="BB1287" s="184"/>
      <c r="BC1287" s="184"/>
      <c r="BD1287" s="184"/>
      <c r="BE1287" s="184"/>
      <c r="BF1287" s="184"/>
      <c r="BG1287" s="184"/>
      <c r="BH1287" s="184"/>
      <c r="BI1287" s="184"/>
      <c r="BJ1287" s="184"/>
      <c r="BK1287" s="184"/>
      <c r="BL1287" s="184"/>
      <c r="BM1287" s="184"/>
      <c r="BN1287" s="184"/>
      <c r="BO1287" s="184"/>
      <c r="BP1287" s="184"/>
      <c r="BQ1287" s="184"/>
      <c r="BR1287" s="184"/>
      <c r="BS1287" s="184"/>
      <c r="BT1287" s="184"/>
      <c r="BU1287" s="184"/>
      <c r="BV1287" s="184"/>
      <c r="BW1287" s="184"/>
      <c r="BX1287" s="184"/>
      <c r="BY1287" s="184"/>
      <c r="BZ1287" s="184"/>
      <c r="CA1287" s="184"/>
      <c r="CB1287" s="184"/>
      <c r="CC1287" s="184"/>
      <c r="CD1287" s="184"/>
      <c r="CE1287" s="184"/>
      <c r="CF1287" s="184"/>
      <c r="CG1287" s="184"/>
      <c r="CH1287" s="184"/>
      <c r="CI1287" s="184"/>
      <c r="CJ1287" s="184"/>
      <c r="CK1287" s="184"/>
      <c r="CL1287" s="184"/>
      <c r="CM1287" s="184"/>
      <c r="CN1287" s="184"/>
      <c r="CO1287" s="184"/>
      <c r="CP1287" s="184"/>
      <c r="CQ1287" s="184"/>
      <c r="CR1287" s="184"/>
      <c r="CS1287" s="184"/>
      <c r="CT1287" s="184"/>
      <c r="CU1287" s="184"/>
      <c r="CV1287" s="193"/>
      <c r="CW1287" s="21"/>
      <c r="CX1287" s="196"/>
    </row>
    <row r="1288" spans="1:102" ht="15" customHeight="1" x14ac:dyDescent="0.25">
      <c r="A1288" s="220"/>
      <c r="B1288" s="230"/>
      <c r="C1288" s="223"/>
      <c r="D1288" s="226"/>
      <c r="E1288" s="228"/>
      <c r="F1288" s="49" t="s">
        <v>39</v>
      </c>
      <c r="G1288" s="44"/>
      <c r="H1288" s="137"/>
      <c r="I1288" s="50"/>
      <c r="J1288" s="50"/>
      <c r="K1288" s="50"/>
      <c r="L1288" s="50"/>
      <c r="M1288" s="50"/>
      <c r="N1288" s="50"/>
      <c r="O1288" s="50"/>
      <c r="P1288" s="50"/>
      <c r="Q1288" s="50"/>
      <c r="R1288" s="50"/>
      <c r="S1288" s="50"/>
      <c r="T1288" s="50"/>
      <c r="U1288" s="50"/>
      <c r="V1288" s="50"/>
      <c r="W1288" s="50"/>
      <c r="X1288" s="50"/>
      <c r="Y1288" s="50"/>
      <c r="Z1288" s="50"/>
      <c r="AA1288" s="50"/>
      <c r="AB1288" s="50"/>
      <c r="AC1288" s="50"/>
      <c r="AD1288" s="50"/>
      <c r="AE1288" s="50"/>
      <c r="AF1288" s="50"/>
      <c r="AG1288" s="50"/>
      <c r="AH1288" s="50"/>
      <c r="AI1288" s="50"/>
      <c r="AJ1288" s="138"/>
      <c r="AK1288" s="184"/>
      <c r="AL1288" s="184"/>
      <c r="AM1288" s="184"/>
      <c r="AN1288" s="184"/>
      <c r="AO1288" s="184"/>
      <c r="AP1288" s="184"/>
      <c r="AQ1288" s="184"/>
      <c r="AR1288" s="184"/>
      <c r="AS1288" s="184"/>
      <c r="AT1288" s="184"/>
      <c r="AU1288" s="184"/>
      <c r="AV1288" s="184"/>
      <c r="AW1288" s="184"/>
      <c r="AX1288" s="184"/>
      <c r="AY1288" s="184"/>
      <c r="AZ1288" s="184"/>
      <c r="BA1288" s="184"/>
      <c r="BB1288" s="184"/>
      <c r="BC1288" s="184"/>
      <c r="BD1288" s="184"/>
      <c r="BE1288" s="184"/>
      <c r="BF1288" s="184"/>
      <c r="BG1288" s="184"/>
      <c r="BH1288" s="184"/>
      <c r="BI1288" s="184"/>
      <c r="BJ1288" s="184"/>
      <c r="BK1288" s="184"/>
      <c r="BL1288" s="184"/>
      <c r="BM1288" s="184"/>
      <c r="BN1288" s="184"/>
      <c r="BO1288" s="184"/>
      <c r="BP1288" s="184"/>
      <c r="BQ1288" s="184"/>
      <c r="BR1288" s="184"/>
      <c r="BS1288" s="184"/>
      <c r="BT1288" s="184"/>
      <c r="BU1288" s="184"/>
      <c r="BV1288" s="184"/>
      <c r="BW1288" s="184"/>
      <c r="BX1288" s="184"/>
      <c r="BY1288" s="184"/>
      <c r="BZ1288" s="184"/>
      <c r="CA1288" s="184"/>
      <c r="CB1288" s="184"/>
      <c r="CC1288" s="184"/>
      <c r="CD1288" s="184"/>
      <c r="CE1288" s="184"/>
      <c r="CF1288" s="184"/>
      <c r="CG1288" s="184"/>
      <c r="CH1288" s="184"/>
      <c r="CI1288" s="184"/>
      <c r="CJ1288" s="184"/>
      <c r="CK1288" s="184"/>
      <c r="CL1288" s="184"/>
      <c r="CM1288" s="184"/>
      <c r="CN1288" s="184"/>
      <c r="CO1288" s="184"/>
      <c r="CP1288" s="184"/>
      <c r="CQ1288" s="184"/>
      <c r="CR1288" s="184"/>
      <c r="CS1288" s="184"/>
      <c r="CT1288" s="184"/>
      <c r="CU1288" s="184"/>
      <c r="CV1288" s="193"/>
      <c r="CW1288" s="21"/>
      <c r="CX1288" s="196"/>
    </row>
    <row r="1289" spans="1:102" ht="15" customHeight="1" x14ac:dyDescent="0.25">
      <c r="A1289" s="220"/>
      <c r="B1289" s="230"/>
      <c r="C1289" s="223"/>
      <c r="D1289" s="226"/>
      <c r="E1289" s="228"/>
      <c r="F1289" s="49" t="s">
        <v>40</v>
      </c>
      <c r="G1289" s="44"/>
      <c r="H1289" s="137"/>
      <c r="I1289" s="50"/>
      <c r="J1289" s="50"/>
      <c r="K1289" s="50"/>
      <c r="L1289" s="50"/>
      <c r="M1289" s="50"/>
      <c r="N1289" s="50"/>
      <c r="O1289" s="50"/>
      <c r="P1289" s="50"/>
      <c r="Q1289" s="50"/>
      <c r="R1289" s="50"/>
      <c r="S1289" s="50"/>
      <c r="T1289" s="50"/>
      <c r="U1289" s="50"/>
      <c r="V1289" s="50"/>
      <c r="W1289" s="50"/>
      <c r="X1289" s="50"/>
      <c r="Y1289" s="50"/>
      <c r="Z1289" s="50"/>
      <c r="AA1289" s="50"/>
      <c r="AB1289" s="50"/>
      <c r="AC1289" s="50"/>
      <c r="AD1289" s="50"/>
      <c r="AE1289" s="50"/>
      <c r="AF1289" s="50"/>
      <c r="AG1289" s="50"/>
      <c r="AH1289" s="50"/>
      <c r="AI1289" s="50"/>
      <c r="AJ1289" s="138"/>
      <c r="AK1289" s="184"/>
      <c r="AL1289" s="184"/>
      <c r="AM1289" s="184"/>
      <c r="AN1289" s="184"/>
      <c r="AO1289" s="184"/>
      <c r="AP1289" s="184"/>
      <c r="AQ1289" s="184"/>
      <c r="AR1289" s="184"/>
      <c r="AS1289" s="184"/>
      <c r="AT1289" s="184"/>
      <c r="AU1289" s="184"/>
      <c r="AV1289" s="184"/>
      <c r="AW1289" s="184"/>
      <c r="AX1289" s="184"/>
      <c r="AY1289" s="184"/>
      <c r="AZ1289" s="184"/>
      <c r="BA1289" s="184"/>
      <c r="BB1289" s="184"/>
      <c r="BC1289" s="184"/>
      <c r="BD1289" s="184"/>
      <c r="BE1289" s="184"/>
      <c r="BF1289" s="184"/>
      <c r="BG1289" s="184"/>
      <c r="BH1289" s="184"/>
      <c r="BI1289" s="184"/>
      <c r="BJ1289" s="184"/>
      <c r="BK1289" s="184"/>
      <c r="BL1289" s="184"/>
      <c r="BM1289" s="184"/>
      <c r="BN1289" s="184"/>
      <c r="BO1289" s="184"/>
      <c r="BP1289" s="184"/>
      <c r="BQ1289" s="184"/>
      <c r="BR1289" s="184"/>
      <c r="BS1289" s="184"/>
      <c r="BT1289" s="184"/>
      <c r="BU1289" s="184"/>
      <c r="BV1289" s="184"/>
      <c r="BW1289" s="184"/>
      <c r="BX1289" s="184"/>
      <c r="BY1289" s="184"/>
      <c r="BZ1289" s="184"/>
      <c r="CA1289" s="184"/>
      <c r="CB1289" s="184"/>
      <c r="CC1289" s="184"/>
      <c r="CD1289" s="184"/>
      <c r="CE1289" s="184"/>
      <c r="CF1289" s="184"/>
      <c r="CG1289" s="184"/>
      <c r="CH1289" s="184"/>
      <c r="CI1289" s="184"/>
      <c r="CJ1289" s="184"/>
      <c r="CK1289" s="184"/>
      <c r="CL1289" s="184"/>
      <c r="CM1289" s="184"/>
      <c r="CN1289" s="184"/>
      <c r="CO1289" s="184"/>
      <c r="CP1289" s="184"/>
      <c r="CQ1289" s="184"/>
      <c r="CR1289" s="184"/>
      <c r="CS1289" s="184"/>
      <c r="CT1289" s="184"/>
      <c r="CU1289" s="184"/>
      <c r="CV1289" s="193"/>
      <c r="CW1289" s="21"/>
      <c r="CX1289" s="196"/>
    </row>
    <row r="1290" spans="1:102" ht="15" customHeight="1" x14ac:dyDescent="0.25">
      <c r="A1290" s="220"/>
      <c r="B1290" s="230"/>
      <c r="C1290" s="223"/>
      <c r="D1290" s="226"/>
      <c r="E1290" s="228"/>
      <c r="F1290" s="49" t="s">
        <v>41</v>
      </c>
      <c r="G1290" s="44"/>
      <c r="H1290" s="137"/>
      <c r="I1290" s="50"/>
      <c r="J1290" s="50"/>
      <c r="K1290" s="50"/>
      <c r="L1290" s="50"/>
      <c r="M1290" s="50"/>
      <c r="N1290" s="50"/>
      <c r="O1290" s="50"/>
      <c r="P1290" s="50"/>
      <c r="Q1290" s="50"/>
      <c r="R1290" s="50"/>
      <c r="S1290" s="50"/>
      <c r="T1290" s="50"/>
      <c r="U1290" s="50"/>
      <c r="V1290" s="50"/>
      <c r="W1290" s="50"/>
      <c r="X1290" s="50"/>
      <c r="Y1290" s="50"/>
      <c r="Z1290" s="50"/>
      <c r="AA1290" s="50"/>
      <c r="AB1290" s="50"/>
      <c r="AC1290" s="50"/>
      <c r="AD1290" s="50"/>
      <c r="AE1290" s="50"/>
      <c r="AF1290" s="50"/>
      <c r="AG1290" s="50"/>
      <c r="AH1290" s="50"/>
      <c r="AI1290" s="50"/>
      <c r="AJ1290" s="138"/>
      <c r="AK1290" s="184"/>
      <c r="AL1290" s="184"/>
      <c r="AM1290" s="184"/>
      <c r="AN1290" s="184"/>
      <c r="AO1290" s="184"/>
      <c r="AP1290" s="184"/>
      <c r="AQ1290" s="184"/>
      <c r="AR1290" s="184"/>
      <c r="AS1290" s="184"/>
      <c r="AT1290" s="184"/>
      <c r="AU1290" s="184"/>
      <c r="AV1290" s="184"/>
      <c r="AW1290" s="184"/>
      <c r="AX1290" s="184"/>
      <c r="AY1290" s="184"/>
      <c r="AZ1290" s="184"/>
      <c r="BA1290" s="184"/>
      <c r="BB1290" s="184"/>
      <c r="BC1290" s="184"/>
      <c r="BD1290" s="184"/>
      <c r="BE1290" s="184"/>
      <c r="BF1290" s="184"/>
      <c r="BG1290" s="184"/>
      <c r="BH1290" s="184"/>
      <c r="BI1290" s="184"/>
      <c r="BJ1290" s="184"/>
      <c r="BK1290" s="184"/>
      <c r="BL1290" s="184"/>
      <c r="BM1290" s="184"/>
      <c r="BN1290" s="184"/>
      <c r="BO1290" s="184"/>
      <c r="BP1290" s="184"/>
      <c r="BQ1290" s="184"/>
      <c r="BR1290" s="184"/>
      <c r="BS1290" s="184"/>
      <c r="BT1290" s="184"/>
      <c r="BU1290" s="184"/>
      <c r="BV1290" s="184"/>
      <c r="BW1290" s="184"/>
      <c r="BX1290" s="184"/>
      <c r="BY1290" s="184"/>
      <c r="BZ1290" s="184"/>
      <c r="CA1290" s="184"/>
      <c r="CB1290" s="184"/>
      <c r="CC1290" s="184"/>
      <c r="CD1290" s="184"/>
      <c r="CE1290" s="184"/>
      <c r="CF1290" s="184"/>
      <c r="CG1290" s="184"/>
      <c r="CH1290" s="184"/>
      <c r="CI1290" s="184"/>
      <c r="CJ1290" s="184"/>
      <c r="CK1290" s="184"/>
      <c r="CL1290" s="184"/>
      <c r="CM1290" s="184"/>
      <c r="CN1290" s="184"/>
      <c r="CO1290" s="184"/>
      <c r="CP1290" s="184"/>
      <c r="CQ1290" s="184"/>
      <c r="CR1290" s="184"/>
      <c r="CS1290" s="184"/>
      <c r="CT1290" s="184"/>
      <c r="CU1290" s="184"/>
      <c r="CV1290" s="193"/>
      <c r="CW1290" s="21"/>
      <c r="CX1290" s="196"/>
    </row>
    <row r="1291" spans="1:102" ht="15" customHeight="1" x14ac:dyDescent="0.25">
      <c r="A1291" s="220"/>
      <c r="B1291" s="230"/>
      <c r="C1291" s="223"/>
      <c r="D1291" s="226"/>
      <c r="E1291" s="228"/>
      <c r="F1291" s="77" t="s">
        <v>42</v>
      </c>
      <c r="G1291" s="139" t="str">
        <f t="shared" ref="G1291" si="307">IF(COUNTIF(I1291:CV1294,"&gt;0"),"Yes","No")</f>
        <v>No</v>
      </c>
      <c r="H1291" s="139"/>
      <c r="I1291" s="78"/>
      <c r="J1291" s="78"/>
      <c r="K1291" s="78"/>
      <c r="L1291" s="78"/>
      <c r="M1291" s="78"/>
      <c r="N1291" s="78"/>
      <c r="O1291" s="78"/>
      <c r="P1291" s="78"/>
      <c r="Q1291" s="78"/>
      <c r="R1291" s="78"/>
      <c r="S1291" s="78"/>
      <c r="T1291" s="78"/>
      <c r="U1291" s="78"/>
      <c r="V1291" s="78"/>
      <c r="W1291" s="78"/>
      <c r="X1291" s="78"/>
      <c r="Y1291" s="78"/>
      <c r="Z1291" s="78"/>
      <c r="AA1291" s="78"/>
      <c r="AB1291" s="78"/>
      <c r="AC1291" s="78"/>
      <c r="AD1291" s="78"/>
      <c r="AE1291" s="78"/>
      <c r="AF1291" s="78"/>
      <c r="AG1291" s="78"/>
      <c r="AH1291" s="78"/>
      <c r="AI1291" s="78"/>
      <c r="AJ1291" s="140"/>
      <c r="AK1291" s="185"/>
      <c r="AL1291" s="185"/>
      <c r="AM1291" s="185"/>
      <c r="AN1291" s="185"/>
      <c r="AO1291" s="185"/>
      <c r="AP1291" s="185"/>
      <c r="AQ1291" s="185"/>
      <c r="AR1291" s="185"/>
      <c r="AS1291" s="185"/>
      <c r="AT1291" s="185"/>
      <c r="AU1291" s="185"/>
      <c r="AV1291" s="185"/>
      <c r="AW1291" s="185"/>
      <c r="AX1291" s="185"/>
      <c r="AY1291" s="185"/>
      <c r="AZ1291" s="185"/>
      <c r="BA1291" s="185"/>
      <c r="BB1291" s="185"/>
      <c r="BC1291" s="185"/>
      <c r="BD1291" s="185"/>
      <c r="BE1291" s="185"/>
      <c r="BF1291" s="185"/>
      <c r="BG1291" s="185"/>
      <c r="BH1291" s="185"/>
      <c r="BI1291" s="185"/>
      <c r="BJ1291" s="185"/>
      <c r="BK1291" s="185"/>
      <c r="BL1291" s="185"/>
      <c r="BM1291" s="185"/>
      <c r="BN1291" s="185"/>
      <c r="BO1291" s="185"/>
      <c r="BP1291" s="185"/>
      <c r="BQ1291" s="185"/>
      <c r="BR1291" s="185"/>
      <c r="BS1291" s="185"/>
      <c r="BT1291" s="185"/>
      <c r="BU1291" s="185"/>
      <c r="BV1291" s="185"/>
      <c r="BW1291" s="185"/>
      <c r="BX1291" s="185"/>
      <c r="BY1291" s="185"/>
      <c r="BZ1291" s="185"/>
      <c r="CA1291" s="185"/>
      <c r="CB1291" s="185"/>
      <c r="CC1291" s="185"/>
      <c r="CD1291" s="185"/>
      <c r="CE1291" s="185"/>
      <c r="CF1291" s="185"/>
      <c r="CG1291" s="185"/>
      <c r="CH1291" s="185"/>
      <c r="CI1291" s="185"/>
      <c r="CJ1291" s="185"/>
      <c r="CK1291" s="185"/>
      <c r="CL1291" s="185"/>
      <c r="CM1291" s="185"/>
      <c r="CN1291" s="185"/>
      <c r="CO1291" s="185"/>
      <c r="CP1291" s="185"/>
      <c r="CQ1291" s="185"/>
      <c r="CR1291" s="185"/>
      <c r="CS1291" s="185"/>
      <c r="CT1291" s="185"/>
      <c r="CU1291" s="185"/>
      <c r="CV1291" s="194"/>
      <c r="CW1291" s="21"/>
      <c r="CX1291" s="196"/>
    </row>
    <row r="1292" spans="1:102" ht="15" customHeight="1" x14ac:dyDescent="0.25">
      <c r="A1292" s="220"/>
      <c r="B1292" s="230"/>
      <c r="C1292" s="223"/>
      <c r="D1292" s="226"/>
      <c r="E1292" s="228"/>
      <c r="F1292" s="77" t="s">
        <v>43</v>
      </c>
      <c r="G1292" s="44"/>
      <c r="H1292" s="139"/>
      <c r="I1292" s="78"/>
      <c r="J1292" s="78"/>
      <c r="K1292" s="78"/>
      <c r="L1292" s="78"/>
      <c r="M1292" s="78"/>
      <c r="N1292" s="78"/>
      <c r="O1292" s="78"/>
      <c r="P1292" s="78"/>
      <c r="Q1292" s="78"/>
      <c r="R1292" s="78"/>
      <c r="S1292" s="78"/>
      <c r="T1292" s="78"/>
      <c r="U1292" s="78"/>
      <c r="V1292" s="78"/>
      <c r="W1292" s="78"/>
      <c r="X1292" s="78"/>
      <c r="Y1292" s="78"/>
      <c r="Z1292" s="78"/>
      <c r="AA1292" s="78"/>
      <c r="AB1292" s="78"/>
      <c r="AC1292" s="78"/>
      <c r="AD1292" s="78"/>
      <c r="AE1292" s="78"/>
      <c r="AF1292" s="78"/>
      <c r="AG1292" s="78"/>
      <c r="AH1292" s="78"/>
      <c r="AI1292" s="78"/>
      <c r="AJ1292" s="140"/>
      <c r="AK1292" s="185"/>
      <c r="AL1292" s="185"/>
      <c r="AM1292" s="185"/>
      <c r="AN1292" s="185"/>
      <c r="AO1292" s="185"/>
      <c r="AP1292" s="185"/>
      <c r="AQ1292" s="185"/>
      <c r="AR1292" s="185"/>
      <c r="AS1292" s="185"/>
      <c r="AT1292" s="185"/>
      <c r="AU1292" s="185"/>
      <c r="AV1292" s="185"/>
      <c r="AW1292" s="185"/>
      <c r="AX1292" s="185"/>
      <c r="AY1292" s="185"/>
      <c r="AZ1292" s="185"/>
      <c r="BA1292" s="185"/>
      <c r="BB1292" s="185"/>
      <c r="BC1292" s="185"/>
      <c r="BD1292" s="185"/>
      <c r="BE1292" s="185"/>
      <c r="BF1292" s="185"/>
      <c r="BG1292" s="185"/>
      <c r="BH1292" s="185"/>
      <c r="BI1292" s="185"/>
      <c r="BJ1292" s="185"/>
      <c r="BK1292" s="185"/>
      <c r="BL1292" s="185"/>
      <c r="BM1292" s="185"/>
      <c r="BN1292" s="185"/>
      <c r="BO1292" s="185"/>
      <c r="BP1292" s="185"/>
      <c r="BQ1292" s="185"/>
      <c r="BR1292" s="185"/>
      <c r="BS1292" s="185"/>
      <c r="BT1292" s="185"/>
      <c r="BU1292" s="185"/>
      <c r="BV1292" s="185"/>
      <c r="BW1292" s="185"/>
      <c r="BX1292" s="185"/>
      <c r="BY1292" s="185"/>
      <c r="BZ1292" s="185"/>
      <c r="CA1292" s="185"/>
      <c r="CB1292" s="185"/>
      <c r="CC1292" s="185"/>
      <c r="CD1292" s="185"/>
      <c r="CE1292" s="185"/>
      <c r="CF1292" s="185"/>
      <c r="CG1292" s="185"/>
      <c r="CH1292" s="185"/>
      <c r="CI1292" s="185"/>
      <c r="CJ1292" s="185"/>
      <c r="CK1292" s="185"/>
      <c r="CL1292" s="185"/>
      <c r="CM1292" s="185"/>
      <c r="CN1292" s="185"/>
      <c r="CO1292" s="185"/>
      <c r="CP1292" s="185"/>
      <c r="CQ1292" s="185"/>
      <c r="CR1292" s="185"/>
      <c r="CS1292" s="185"/>
      <c r="CT1292" s="185"/>
      <c r="CU1292" s="185"/>
      <c r="CV1292" s="194"/>
      <c r="CW1292" s="21"/>
      <c r="CX1292" s="196"/>
    </row>
    <row r="1293" spans="1:102" ht="15" customHeight="1" x14ac:dyDescent="0.25">
      <c r="A1293" s="220"/>
      <c r="B1293" s="230"/>
      <c r="C1293" s="223"/>
      <c r="D1293" s="226"/>
      <c r="E1293" s="228"/>
      <c r="F1293" s="77" t="s">
        <v>44</v>
      </c>
      <c r="G1293" s="44"/>
      <c r="H1293" s="139"/>
      <c r="I1293" s="78"/>
      <c r="J1293" s="78"/>
      <c r="K1293" s="78"/>
      <c r="L1293" s="78"/>
      <c r="M1293" s="78"/>
      <c r="N1293" s="78"/>
      <c r="O1293" s="78"/>
      <c r="P1293" s="78"/>
      <c r="Q1293" s="78"/>
      <c r="R1293" s="78"/>
      <c r="S1293" s="78"/>
      <c r="T1293" s="78"/>
      <c r="U1293" s="78"/>
      <c r="V1293" s="78"/>
      <c r="W1293" s="78"/>
      <c r="X1293" s="78"/>
      <c r="Y1293" s="78"/>
      <c r="Z1293" s="78"/>
      <c r="AA1293" s="78"/>
      <c r="AB1293" s="78"/>
      <c r="AC1293" s="78"/>
      <c r="AD1293" s="78"/>
      <c r="AE1293" s="78"/>
      <c r="AF1293" s="78"/>
      <c r="AG1293" s="78"/>
      <c r="AH1293" s="78"/>
      <c r="AI1293" s="78"/>
      <c r="AJ1293" s="140"/>
      <c r="AK1293" s="185"/>
      <c r="AL1293" s="185"/>
      <c r="AM1293" s="185"/>
      <c r="AN1293" s="185"/>
      <c r="AO1293" s="185"/>
      <c r="AP1293" s="185"/>
      <c r="AQ1293" s="185"/>
      <c r="AR1293" s="185"/>
      <c r="AS1293" s="185"/>
      <c r="AT1293" s="185"/>
      <c r="AU1293" s="185"/>
      <c r="AV1293" s="185"/>
      <c r="AW1293" s="185"/>
      <c r="AX1293" s="185"/>
      <c r="AY1293" s="185"/>
      <c r="AZ1293" s="185"/>
      <c r="BA1293" s="185"/>
      <c r="BB1293" s="185"/>
      <c r="BC1293" s="185"/>
      <c r="BD1293" s="185"/>
      <c r="BE1293" s="185"/>
      <c r="BF1293" s="185"/>
      <c r="BG1293" s="185"/>
      <c r="BH1293" s="185"/>
      <c r="BI1293" s="185"/>
      <c r="BJ1293" s="185"/>
      <c r="BK1293" s="185"/>
      <c r="BL1293" s="185"/>
      <c r="BM1293" s="185"/>
      <c r="BN1293" s="185"/>
      <c r="BO1293" s="185"/>
      <c r="BP1293" s="185"/>
      <c r="BQ1293" s="185"/>
      <c r="BR1293" s="185"/>
      <c r="BS1293" s="185"/>
      <c r="BT1293" s="185"/>
      <c r="BU1293" s="185"/>
      <c r="BV1293" s="185"/>
      <c r="BW1293" s="185"/>
      <c r="BX1293" s="185"/>
      <c r="BY1293" s="185"/>
      <c r="BZ1293" s="185"/>
      <c r="CA1293" s="185"/>
      <c r="CB1293" s="185"/>
      <c r="CC1293" s="185"/>
      <c r="CD1293" s="185"/>
      <c r="CE1293" s="185"/>
      <c r="CF1293" s="185"/>
      <c r="CG1293" s="185"/>
      <c r="CH1293" s="185"/>
      <c r="CI1293" s="185"/>
      <c r="CJ1293" s="185"/>
      <c r="CK1293" s="185"/>
      <c r="CL1293" s="185"/>
      <c r="CM1293" s="185"/>
      <c r="CN1293" s="185"/>
      <c r="CO1293" s="185"/>
      <c r="CP1293" s="185"/>
      <c r="CQ1293" s="185"/>
      <c r="CR1293" s="185"/>
      <c r="CS1293" s="185"/>
      <c r="CT1293" s="185"/>
      <c r="CU1293" s="185"/>
      <c r="CV1293" s="194"/>
      <c r="CW1293" s="21"/>
      <c r="CX1293" s="196"/>
    </row>
    <row r="1294" spans="1:102" ht="15" customHeight="1" thickBot="1" x14ac:dyDescent="0.3">
      <c r="A1294" s="221"/>
      <c r="B1294" s="231"/>
      <c r="C1294" s="224"/>
      <c r="D1294" s="227"/>
      <c r="E1294" s="228"/>
      <c r="F1294" s="79" t="s">
        <v>45</v>
      </c>
      <c r="G1294" s="44"/>
      <c r="H1294" s="141"/>
      <c r="I1294" s="80"/>
      <c r="J1294" s="80"/>
      <c r="K1294" s="80"/>
      <c r="L1294" s="80"/>
      <c r="M1294" s="80"/>
      <c r="N1294" s="80"/>
      <c r="O1294" s="80"/>
      <c r="P1294" s="80"/>
      <c r="Q1294" s="80"/>
      <c r="R1294" s="80"/>
      <c r="S1294" s="80"/>
      <c r="T1294" s="80"/>
      <c r="U1294" s="80"/>
      <c r="V1294" s="80"/>
      <c r="W1294" s="80"/>
      <c r="X1294" s="80"/>
      <c r="Y1294" s="80"/>
      <c r="Z1294" s="80"/>
      <c r="AA1294" s="80"/>
      <c r="AB1294" s="80"/>
      <c r="AC1294" s="80"/>
      <c r="AD1294" s="80"/>
      <c r="AE1294" s="80"/>
      <c r="AF1294" s="80"/>
      <c r="AG1294" s="80"/>
      <c r="AH1294" s="80"/>
      <c r="AI1294" s="80"/>
      <c r="AJ1294" s="142"/>
      <c r="AK1294" s="186"/>
      <c r="AL1294" s="186"/>
      <c r="AM1294" s="186"/>
      <c r="AN1294" s="186"/>
      <c r="AO1294" s="186"/>
      <c r="AP1294" s="186"/>
      <c r="AQ1294" s="186"/>
      <c r="AR1294" s="186"/>
      <c r="AS1294" s="186"/>
      <c r="AT1294" s="186"/>
      <c r="AU1294" s="186"/>
      <c r="AV1294" s="186"/>
      <c r="AW1294" s="186"/>
      <c r="AX1294" s="186"/>
      <c r="AY1294" s="186"/>
      <c r="AZ1294" s="186"/>
      <c r="BA1294" s="186"/>
      <c r="BB1294" s="186"/>
      <c r="BC1294" s="186"/>
      <c r="BD1294" s="186"/>
      <c r="BE1294" s="186"/>
      <c r="BF1294" s="186"/>
      <c r="BG1294" s="186"/>
      <c r="BH1294" s="186"/>
      <c r="BI1294" s="186"/>
      <c r="BJ1294" s="186"/>
      <c r="BK1294" s="186"/>
      <c r="BL1294" s="186"/>
      <c r="BM1294" s="186"/>
      <c r="BN1294" s="186"/>
      <c r="BO1294" s="186"/>
      <c r="BP1294" s="186"/>
      <c r="BQ1294" s="186"/>
      <c r="BR1294" s="186"/>
      <c r="BS1294" s="186"/>
      <c r="BT1294" s="186"/>
      <c r="BU1294" s="186"/>
      <c r="BV1294" s="186"/>
      <c r="BW1294" s="186"/>
      <c r="BX1294" s="186"/>
      <c r="BY1294" s="186"/>
      <c r="BZ1294" s="186"/>
      <c r="CA1294" s="186"/>
      <c r="CB1294" s="186"/>
      <c r="CC1294" s="186"/>
      <c r="CD1294" s="186"/>
      <c r="CE1294" s="186"/>
      <c r="CF1294" s="186"/>
      <c r="CG1294" s="186"/>
      <c r="CH1294" s="186"/>
      <c r="CI1294" s="186"/>
      <c r="CJ1294" s="186"/>
      <c r="CK1294" s="186"/>
      <c r="CL1294" s="186"/>
      <c r="CM1294" s="186"/>
      <c r="CN1294" s="186"/>
      <c r="CO1294" s="186"/>
      <c r="CP1294" s="186"/>
      <c r="CQ1294" s="186"/>
      <c r="CR1294" s="186"/>
      <c r="CS1294" s="186"/>
      <c r="CT1294" s="186"/>
      <c r="CU1294" s="186"/>
      <c r="CV1294" s="195"/>
      <c r="CW1294" s="21"/>
      <c r="CX1294" s="196"/>
    </row>
    <row r="1295" spans="1:102" ht="15" customHeight="1" thickBot="1" x14ac:dyDescent="0.3">
      <c r="A1295" s="219"/>
      <c r="B1295" s="158" t="s">
        <v>15</v>
      </c>
      <c r="C1295" s="222"/>
      <c r="D1295" s="225"/>
      <c r="E1295" s="228"/>
      <c r="F1295" s="51" t="s">
        <v>16</v>
      </c>
      <c r="G1295" s="22" t="str">
        <f t="shared" ref="G1295" si="308">IF(COUNTIF(I1295:CV1298,"&gt;0"),"Yes","No")</f>
        <v>No</v>
      </c>
      <c r="H1295" s="126"/>
      <c r="I1295" s="113"/>
      <c r="J1295" s="112"/>
      <c r="K1295" s="112"/>
      <c r="L1295" s="112"/>
      <c r="M1295" s="112"/>
      <c r="N1295" s="113"/>
      <c r="O1295" s="113"/>
      <c r="P1295" s="113"/>
      <c r="Q1295" s="113"/>
      <c r="R1295" s="113"/>
      <c r="S1295" s="113"/>
      <c r="T1295" s="113"/>
      <c r="U1295" s="113"/>
      <c r="V1295" s="113"/>
      <c r="W1295" s="113"/>
      <c r="X1295" s="113"/>
      <c r="Y1295" s="113"/>
      <c r="Z1295" s="113"/>
      <c r="AA1295" s="113"/>
      <c r="AB1295" s="113"/>
      <c r="AC1295" s="113"/>
      <c r="AD1295" s="113"/>
      <c r="AE1295" s="113"/>
      <c r="AF1295" s="113"/>
      <c r="AG1295" s="113"/>
      <c r="AH1295" s="113"/>
      <c r="AI1295" s="113"/>
      <c r="AJ1295" s="127"/>
      <c r="AK1295" s="178"/>
      <c r="AL1295" s="178"/>
      <c r="AM1295" s="178"/>
      <c r="AN1295" s="178"/>
      <c r="AO1295" s="178"/>
      <c r="AP1295" s="178"/>
      <c r="AQ1295" s="178"/>
      <c r="AR1295" s="178"/>
      <c r="AS1295" s="178"/>
      <c r="AT1295" s="178"/>
      <c r="AU1295" s="178"/>
      <c r="AV1295" s="178"/>
      <c r="AW1295" s="178"/>
      <c r="AX1295" s="178"/>
      <c r="AY1295" s="178"/>
      <c r="AZ1295" s="178"/>
      <c r="BA1295" s="178"/>
      <c r="BB1295" s="178"/>
      <c r="BC1295" s="178"/>
      <c r="BD1295" s="178"/>
      <c r="BE1295" s="178"/>
      <c r="BF1295" s="178"/>
      <c r="BG1295" s="178"/>
      <c r="BH1295" s="178"/>
      <c r="BI1295" s="178"/>
      <c r="BJ1295" s="178"/>
      <c r="BK1295" s="178"/>
      <c r="BL1295" s="178"/>
      <c r="BM1295" s="178"/>
      <c r="BN1295" s="178"/>
      <c r="BO1295" s="178"/>
      <c r="BP1295" s="178"/>
      <c r="BQ1295" s="178"/>
      <c r="BR1295" s="178"/>
      <c r="BS1295" s="178"/>
      <c r="BT1295" s="178"/>
      <c r="BU1295" s="178"/>
      <c r="BV1295" s="178"/>
      <c r="BW1295" s="178"/>
      <c r="BX1295" s="178"/>
      <c r="BY1295" s="178"/>
      <c r="BZ1295" s="178"/>
      <c r="CA1295" s="178"/>
      <c r="CB1295" s="178"/>
      <c r="CC1295" s="178"/>
      <c r="CD1295" s="178"/>
      <c r="CE1295" s="178"/>
      <c r="CF1295" s="178"/>
      <c r="CG1295" s="178"/>
      <c r="CH1295" s="178"/>
      <c r="CI1295" s="178"/>
      <c r="CJ1295" s="178"/>
      <c r="CK1295" s="178"/>
      <c r="CL1295" s="178"/>
      <c r="CM1295" s="178"/>
      <c r="CN1295" s="178"/>
      <c r="CO1295" s="178"/>
      <c r="CP1295" s="178"/>
      <c r="CQ1295" s="178"/>
      <c r="CR1295" s="178"/>
      <c r="CS1295" s="178"/>
      <c r="CT1295" s="178"/>
      <c r="CU1295" s="178"/>
      <c r="CV1295" s="187"/>
      <c r="CW1295" s="21"/>
      <c r="CX1295" s="196"/>
    </row>
    <row r="1296" spans="1:102" ht="15" customHeight="1" thickBot="1" x14ac:dyDescent="0.3">
      <c r="A1296" s="220"/>
      <c r="B1296" s="159"/>
      <c r="C1296" s="223"/>
      <c r="D1296" s="226"/>
      <c r="E1296" s="228"/>
      <c r="F1296" s="29" t="s">
        <v>18</v>
      </c>
      <c r="G1296" s="44"/>
      <c r="H1296" s="126"/>
      <c r="I1296" s="27"/>
      <c r="J1296" s="110"/>
      <c r="K1296" s="110"/>
      <c r="L1296" s="110"/>
      <c r="M1296" s="110"/>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128"/>
      <c r="AK1296" s="179"/>
      <c r="AL1296" s="179"/>
      <c r="AM1296" s="179"/>
      <c r="AN1296" s="179"/>
      <c r="AO1296" s="179"/>
      <c r="AP1296" s="179"/>
      <c r="AQ1296" s="179"/>
      <c r="AR1296" s="179"/>
      <c r="AS1296" s="179"/>
      <c r="AT1296" s="179"/>
      <c r="AU1296" s="179"/>
      <c r="AV1296" s="179"/>
      <c r="AW1296" s="179"/>
      <c r="AX1296" s="179"/>
      <c r="AY1296" s="179"/>
      <c r="AZ1296" s="179"/>
      <c r="BA1296" s="179"/>
      <c r="BB1296" s="179"/>
      <c r="BC1296" s="179"/>
      <c r="BD1296" s="179"/>
      <c r="BE1296" s="179"/>
      <c r="BF1296" s="179"/>
      <c r="BG1296" s="179"/>
      <c r="BH1296" s="179"/>
      <c r="BI1296" s="179"/>
      <c r="BJ1296" s="179"/>
      <c r="BK1296" s="179"/>
      <c r="BL1296" s="179"/>
      <c r="BM1296" s="179"/>
      <c r="BN1296" s="179"/>
      <c r="BO1296" s="179"/>
      <c r="BP1296" s="179"/>
      <c r="BQ1296" s="179"/>
      <c r="BR1296" s="179"/>
      <c r="BS1296" s="179"/>
      <c r="BT1296" s="179"/>
      <c r="BU1296" s="179"/>
      <c r="BV1296" s="179"/>
      <c r="BW1296" s="179"/>
      <c r="BX1296" s="179"/>
      <c r="BY1296" s="179"/>
      <c r="BZ1296" s="179"/>
      <c r="CA1296" s="179"/>
      <c r="CB1296" s="179"/>
      <c r="CC1296" s="179"/>
      <c r="CD1296" s="179"/>
      <c r="CE1296" s="179"/>
      <c r="CF1296" s="179"/>
      <c r="CG1296" s="179"/>
      <c r="CH1296" s="179"/>
      <c r="CI1296" s="179"/>
      <c r="CJ1296" s="179"/>
      <c r="CK1296" s="179"/>
      <c r="CL1296" s="179"/>
      <c r="CM1296" s="179"/>
      <c r="CN1296" s="179"/>
      <c r="CO1296" s="179"/>
      <c r="CP1296" s="179"/>
      <c r="CQ1296" s="179"/>
      <c r="CR1296" s="179"/>
      <c r="CS1296" s="179"/>
      <c r="CT1296" s="179"/>
      <c r="CU1296" s="179"/>
      <c r="CV1296" s="188"/>
      <c r="CW1296" s="21"/>
      <c r="CX1296" s="196"/>
    </row>
    <row r="1297" spans="1:102" ht="15" customHeight="1" thickBot="1" x14ac:dyDescent="0.3">
      <c r="A1297" s="220"/>
      <c r="B1297" s="158" t="s">
        <v>19</v>
      </c>
      <c r="C1297" s="223"/>
      <c r="D1297" s="226"/>
      <c r="E1297" s="228"/>
      <c r="F1297" s="29" t="s">
        <v>20</v>
      </c>
      <c r="G1297" s="44"/>
      <c r="H1297" s="126"/>
      <c r="I1297" s="27"/>
      <c r="J1297" s="110"/>
      <c r="K1297" s="110"/>
      <c r="L1297" s="110"/>
      <c r="M1297" s="110"/>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128"/>
      <c r="AK1297" s="179"/>
      <c r="AL1297" s="179"/>
      <c r="AM1297" s="179"/>
      <c r="AN1297" s="179"/>
      <c r="AO1297" s="179"/>
      <c r="AP1297" s="179"/>
      <c r="AQ1297" s="179"/>
      <c r="AR1297" s="179"/>
      <c r="AS1297" s="179"/>
      <c r="AT1297" s="179"/>
      <c r="AU1297" s="179"/>
      <c r="AV1297" s="179"/>
      <c r="AW1297" s="179"/>
      <c r="AX1297" s="179"/>
      <c r="AY1297" s="179"/>
      <c r="AZ1297" s="179"/>
      <c r="BA1297" s="179"/>
      <c r="BB1297" s="179"/>
      <c r="BC1297" s="179"/>
      <c r="BD1297" s="179"/>
      <c r="BE1297" s="179"/>
      <c r="BF1297" s="179"/>
      <c r="BG1297" s="179"/>
      <c r="BH1297" s="179"/>
      <c r="BI1297" s="179"/>
      <c r="BJ1297" s="179"/>
      <c r="BK1297" s="179"/>
      <c r="BL1297" s="179"/>
      <c r="BM1297" s="179"/>
      <c r="BN1297" s="179"/>
      <c r="BO1297" s="179"/>
      <c r="BP1297" s="179"/>
      <c r="BQ1297" s="179"/>
      <c r="BR1297" s="179"/>
      <c r="BS1297" s="179"/>
      <c r="BT1297" s="179"/>
      <c r="BU1297" s="179"/>
      <c r="BV1297" s="179"/>
      <c r="BW1297" s="179"/>
      <c r="BX1297" s="179"/>
      <c r="BY1297" s="179"/>
      <c r="BZ1297" s="179"/>
      <c r="CA1297" s="179"/>
      <c r="CB1297" s="179"/>
      <c r="CC1297" s="179"/>
      <c r="CD1297" s="179"/>
      <c r="CE1297" s="179"/>
      <c r="CF1297" s="179"/>
      <c r="CG1297" s="179"/>
      <c r="CH1297" s="179"/>
      <c r="CI1297" s="179"/>
      <c r="CJ1297" s="179"/>
      <c r="CK1297" s="179"/>
      <c r="CL1297" s="179"/>
      <c r="CM1297" s="179"/>
      <c r="CN1297" s="179"/>
      <c r="CO1297" s="179"/>
      <c r="CP1297" s="179"/>
      <c r="CQ1297" s="179"/>
      <c r="CR1297" s="179"/>
      <c r="CS1297" s="179"/>
      <c r="CT1297" s="179"/>
      <c r="CU1297" s="179"/>
      <c r="CV1297" s="188"/>
      <c r="CW1297" s="21"/>
      <c r="CX1297" s="196"/>
    </row>
    <row r="1298" spans="1:102" ht="15" customHeight="1" thickBot="1" x14ac:dyDescent="0.3">
      <c r="A1298" s="220"/>
      <c r="B1298" s="160"/>
      <c r="C1298" s="223"/>
      <c r="D1298" s="226"/>
      <c r="E1298" s="228"/>
      <c r="F1298" s="29" t="s">
        <v>21</v>
      </c>
      <c r="G1298" s="44"/>
      <c r="H1298" s="126"/>
      <c r="I1298" s="27"/>
      <c r="J1298" s="110"/>
      <c r="K1298" s="110"/>
      <c r="L1298" s="110"/>
      <c r="M1298" s="110"/>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128"/>
      <c r="AK1298" s="179"/>
      <c r="AL1298" s="179"/>
      <c r="AM1298" s="179"/>
      <c r="AN1298" s="179"/>
      <c r="AO1298" s="179"/>
      <c r="AP1298" s="179"/>
      <c r="AQ1298" s="179"/>
      <c r="AR1298" s="179"/>
      <c r="AS1298" s="179"/>
      <c r="AT1298" s="179"/>
      <c r="AU1298" s="179"/>
      <c r="AV1298" s="179"/>
      <c r="AW1298" s="179"/>
      <c r="AX1298" s="179"/>
      <c r="AY1298" s="179"/>
      <c r="AZ1298" s="179"/>
      <c r="BA1298" s="179"/>
      <c r="BB1298" s="179"/>
      <c r="BC1298" s="179"/>
      <c r="BD1298" s="179"/>
      <c r="BE1298" s="179"/>
      <c r="BF1298" s="179"/>
      <c r="BG1298" s="179"/>
      <c r="BH1298" s="179"/>
      <c r="BI1298" s="179"/>
      <c r="BJ1298" s="179"/>
      <c r="BK1298" s="179"/>
      <c r="BL1298" s="179"/>
      <c r="BM1298" s="179"/>
      <c r="BN1298" s="179"/>
      <c r="BO1298" s="179"/>
      <c r="BP1298" s="179"/>
      <c r="BQ1298" s="179"/>
      <c r="BR1298" s="179"/>
      <c r="BS1298" s="179"/>
      <c r="BT1298" s="179"/>
      <c r="BU1298" s="179"/>
      <c r="BV1298" s="179"/>
      <c r="BW1298" s="179"/>
      <c r="BX1298" s="179"/>
      <c r="BY1298" s="179"/>
      <c r="BZ1298" s="179"/>
      <c r="CA1298" s="179"/>
      <c r="CB1298" s="179"/>
      <c r="CC1298" s="179"/>
      <c r="CD1298" s="179"/>
      <c r="CE1298" s="179"/>
      <c r="CF1298" s="179"/>
      <c r="CG1298" s="179"/>
      <c r="CH1298" s="179"/>
      <c r="CI1298" s="179"/>
      <c r="CJ1298" s="179"/>
      <c r="CK1298" s="179"/>
      <c r="CL1298" s="179"/>
      <c r="CM1298" s="179"/>
      <c r="CN1298" s="179"/>
      <c r="CO1298" s="179"/>
      <c r="CP1298" s="179"/>
      <c r="CQ1298" s="179"/>
      <c r="CR1298" s="179"/>
      <c r="CS1298" s="179"/>
      <c r="CT1298" s="179"/>
      <c r="CU1298" s="179"/>
      <c r="CV1298" s="188"/>
      <c r="CW1298" s="21"/>
      <c r="CX1298" s="196"/>
    </row>
    <row r="1299" spans="1:102" ht="15" customHeight="1" x14ac:dyDescent="0.25">
      <c r="A1299" s="220"/>
      <c r="B1299" s="229"/>
      <c r="C1299" s="223"/>
      <c r="D1299" s="226"/>
      <c r="E1299" s="228"/>
      <c r="F1299" s="30" t="s">
        <v>22</v>
      </c>
      <c r="G1299" s="129" t="str">
        <f t="shared" ref="G1299" si="309">IF(COUNTIF(I1299:CV1302,"&gt;0"),"Yes","No")</f>
        <v>No</v>
      </c>
      <c r="H1299" s="129"/>
      <c r="I1299" s="28"/>
      <c r="J1299" s="111"/>
      <c r="K1299" s="111"/>
      <c r="L1299" s="111"/>
      <c r="M1299" s="111"/>
      <c r="N1299" s="28"/>
      <c r="O1299" s="28"/>
      <c r="P1299" s="28"/>
      <c r="Q1299" s="28"/>
      <c r="R1299" s="28"/>
      <c r="S1299" s="28"/>
      <c r="T1299" s="28"/>
      <c r="U1299" s="28"/>
      <c r="V1299" s="28"/>
      <c r="W1299" s="28"/>
      <c r="X1299" s="28"/>
      <c r="Y1299" s="28"/>
      <c r="Z1299" s="28"/>
      <c r="AA1299" s="28"/>
      <c r="AB1299" s="28"/>
      <c r="AC1299" s="28"/>
      <c r="AD1299" s="28"/>
      <c r="AE1299" s="28"/>
      <c r="AF1299" s="28"/>
      <c r="AG1299" s="28"/>
      <c r="AH1299" s="28"/>
      <c r="AI1299" s="28"/>
      <c r="AJ1299" s="130"/>
      <c r="AK1299" s="180"/>
      <c r="AL1299" s="180"/>
      <c r="AM1299" s="180"/>
      <c r="AN1299" s="180"/>
      <c r="AO1299" s="180"/>
      <c r="AP1299" s="180"/>
      <c r="AQ1299" s="180"/>
      <c r="AR1299" s="180"/>
      <c r="AS1299" s="180"/>
      <c r="AT1299" s="180"/>
      <c r="AU1299" s="180"/>
      <c r="AV1299" s="180"/>
      <c r="AW1299" s="180"/>
      <c r="AX1299" s="180"/>
      <c r="AY1299" s="180"/>
      <c r="AZ1299" s="180"/>
      <c r="BA1299" s="180"/>
      <c r="BB1299" s="180"/>
      <c r="BC1299" s="180"/>
      <c r="BD1299" s="180"/>
      <c r="BE1299" s="180"/>
      <c r="BF1299" s="180"/>
      <c r="BG1299" s="180"/>
      <c r="BH1299" s="180"/>
      <c r="BI1299" s="180"/>
      <c r="BJ1299" s="180"/>
      <c r="BK1299" s="180"/>
      <c r="BL1299" s="180"/>
      <c r="BM1299" s="180"/>
      <c r="BN1299" s="180"/>
      <c r="BO1299" s="180"/>
      <c r="BP1299" s="180"/>
      <c r="BQ1299" s="180"/>
      <c r="BR1299" s="180"/>
      <c r="BS1299" s="180"/>
      <c r="BT1299" s="180"/>
      <c r="BU1299" s="180"/>
      <c r="BV1299" s="180"/>
      <c r="BW1299" s="180"/>
      <c r="BX1299" s="180"/>
      <c r="BY1299" s="180"/>
      <c r="BZ1299" s="180"/>
      <c r="CA1299" s="180"/>
      <c r="CB1299" s="180"/>
      <c r="CC1299" s="180"/>
      <c r="CD1299" s="180"/>
      <c r="CE1299" s="180"/>
      <c r="CF1299" s="180"/>
      <c r="CG1299" s="180"/>
      <c r="CH1299" s="180"/>
      <c r="CI1299" s="180"/>
      <c r="CJ1299" s="180"/>
      <c r="CK1299" s="180"/>
      <c r="CL1299" s="180"/>
      <c r="CM1299" s="180"/>
      <c r="CN1299" s="180"/>
      <c r="CO1299" s="180"/>
      <c r="CP1299" s="180"/>
      <c r="CQ1299" s="180"/>
      <c r="CR1299" s="180"/>
      <c r="CS1299" s="180"/>
      <c r="CT1299" s="180"/>
      <c r="CU1299" s="180"/>
      <c r="CV1299" s="189"/>
      <c r="CW1299" s="21"/>
      <c r="CX1299" s="196"/>
    </row>
    <row r="1300" spans="1:102" ht="15" customHeight="1" x14ac:dyDescent="0.25">
      <c r="A1300" s="220"/>
      <c r="B1300" s="230"/>
      <c r="C1300" s="223"/>
      <c r="D1300" s="226"/>
      <c r="E1300" s="228"/>
      <c r="F1300" s="30" t="s">
        <v>23</v>
      </c>
      <c r="G1300" s="44"/>
      <c r="H1300" s="129"/>
      <c r="I1300" s="28"/>
      <c r="J1300" s="111"/>
      <c r="K1300" s="111"/>
      <c r="L1300" s="111"/>
      <c r="M1300" s="111"/>
      <c r="N1300" s="28"/>
      <c r="O1300" s="28"/>
      <c r="P1300" s="28"/>
      <c r="Q1300" s="28"/>
      <c r="R1300" s="28"/>
      <c r="S1300" s="28"/>
      <c r="T1300" s="28"/>
      <c r="U1300" s="28"/>
      <c r="V1300" s="28"/>
      <c r="W1300" s="28"/>
      <c r="X1300" s="28"/>
      <c r="Y1300" s="28"/>
      <c r="Z1300" s="28"/>
      <c r="AA1300" s="28"/>
      <c r="AB1300" s="28"/>
      <c r="AC1300" s="28"/>
      <c r="AD1300" s="28"/>
      <c r="AE1300" s="28"/>
      <c r="AF1300" s="28"/>
      <c r="AG1300" s="28"/>
      <c r="AH1300" s="28"/>
      <c r="AI1300" s="28"/>
      <c r="AJ1300" s="130"/>
      <c r="AK1300" s="180"/>
      <c r="AL1300" s="180"/>
      <c r="AM1300" s="180"/>
      <c r="AN1300" s="180"/>
      <c r="AO1300" s="180"/>
      <c r="AP1300" s="180"/>
      <c r="AQ1300" s="180"/>
      <c r="AR1300" s="180"/>
      <c r="AS1300" s="180"/>
      <c r="AT1300" s="180"/>
      <c r="AU1300" s="180"/>
      <c r="AV1300" s="180"/>
      <c r="AW1300" s="180"/>
      <c r="AX1300" s="180"/>
      <c r="AY1300" s="180"/>
      <c r="AZ1300" s="180"/>
      <c r="BA1300" s="180"/>
      <c r="BB1300" s="180"/>
      <c r="BC1300" s="180"/>
      <c r="BD1300" s="180"/>
      <c r="BE1300" s="180"/>
      <c r="BF1300" s="180"/>
      <c r="BG1300" s="180"/>
      <c r="BH1300" s="180"/>
      <c r="BI1300" s="180"/>
      <c r="BJ1300" s="180"/>
      <c r="BK1300" s="180"/>
      <c r="BL1300" s="180"/>
      <c r="BM1300" s="180"/>
      <c r="BN1300" s="180"/>
      <c r="BO1300" s="180"/>
      <c r="BP1300" s="180"/>
      <c r="BQ1300" s="180"/>
      <c r="BR1300" s="180"/>
      <c r="BS1300" s="180"/>
      <c r="BT1300" s="180"/>
      <c r="BU1300" s="180"/>
      <c r="BV1300" s="180"/>
      <c r="BW1300" s="180"/>
      <c r="BX1300" s="180"/>
      <c r="BY1300" s="180"/>
      <c r="BZ1300" s="180"/>
      <c r="CA1300" s="180"/>
      <c r="CB1300" s="180"/>
      <c r="CC1300" s="180"/>
      <c r="CD1300" s="180"/>
      <c r="CE1300" s="180"/>
      <c r="CF1300" s="180"/>
      <c r="CG1300" s="180"/>
      <c r="CH1300" s="180"/>
      <c r="CI1300" s="180"/>
      <c r="CJ1300" s="180"/>
      <c r="CK1300" s="180"/>
      <c r="CL1300" s="180"/>
      <c r="CM1300" s="180"/>
      <c r="CN1300" s="180"/>
      <c r="CO1300" s="180"/>
      <c r="CP1300" s="180"/>
      <c r="CQ1300" s="180"/>
      <c r="CR1300" s="180"/>
      <c r="CS1300" s="180"/>
      <c r="CT1300" s="180"/>
      <c r="CU1300" s="180"/>
      <c r="CV1300" s="189"/>
      <c r="CW1300" s="21"/>
      <c r="CX1300" s="196"/>
    </row>
    <row r="1301" spans="1:102" ht="15" customHeight="1" x14ac:dyDescent="0.25">
      <c r="A1301" s="220"/>
      <c r="B1301" s="230"/>
      <c r="C1301" s="223"/>
      <c r="D1301" s="226"/>
      <c r="E1301" s="228"/>
      <c r="F1301" s="30" t="s">
        <v>24</v>
      </c>
      <c r="G1301" s="44"/>
      <c r="H1301" s="129"/>
      <c r="I1301" s="28"/>
      <c r="J1301" s="111"/>
      <c r="K1301" s="111"/>
      <c r="L1301" s="111"/>
      <c r="M1301" s="111"/>
      <c r="N1301" s="28"/>
      <c r="O1301" s="28"/>
      <c r="P1301" s="28"/>
      <c r="Q1301" s="28"/>
      <c r="R1301" s="28"/>
      <c r="S1301" s="28"/>
      <c r="T1301" s="28"/>
      <c r="U1301" s="28"/>
      <c r="V1301" s="28"/>
      <c r="W1301" s="28"/>
      <c r="X1301" s="28"/>
      <c r="Y1301" s="28"/>
      <c r="Z1301" s="28"/>
      <c r="AA1301" s="28"/>
      <c r="AB1301" s="28"/>
      <c r="AC1301" s="28"/>
      <c r="AD1301" s="28"/>
      <c r="AE1301" s="28"/>
      <c r="AF1301" s="28"/>
      <c r="AG1301" s="28"/>
      <c r="AH1301" s="28"/>
      <c r="AI1301" s="28"/>
      <c r="AJ1301" s="130"/>
      <c r="AK1301" s="180"/>
      <c r="AL1301" s="180"/>
      <c r="AM1301" s="180"/>
      <c r="AN1301" s="180"/>
      <c r="AO1301" s="180"/>
      <c r="AP1301" s="180"/>
      <c r="AQ1301" s="180"/>
      <c r="AR1301" s="180"/>
      <c r="AS1301" s="180"/>
      <c r="AT1301" s="180"/>
      <c r="AU1301" s="180"/>
      <c r="AV1301" s="180"/>
      <c r="AW1301" s="180"/>
      <c r="AX1301" s="180"/>
      <c r="AY1301" s="180"/>
      <c r="AZ1301" s="180"/>
      <c r="BA1301" s="180"/>
      <c r="BB1301" s="180"/>
      <c r="BC1301" s="180"/>
      <c r="BD1301" s="180"/>
      <c r="BE1301" s="180"/>
      <c r="BF1301" s="180"/>
      <c r="BG1301" s="180"/>
      <c r="BH1301" s="180"/>
      <c r="BI1301" s="180"/>
      <c r="BJ1301" s="180"/>
      <c r="BK1301" s="180"/>
      <c r="BL1301" s="180"/>
      <c r="BM1301" s="180"/>
      <c r="BN1301" s="180"/>
      <c r="BO1301" s="180"/>
      <c r="BP1301" s="180"/>
      <c r="BQ1301" s="180"/>
      <c r="BR1301" s="180"/>
      <c r="BS1301" s="180"/>
      <c r="BT1301" s="180"/>
      <c r="BU1301" s="180"/>
      <c r="BV1301" s="180"/>
      <c r="BW1301" s="180"/>
      <c r="BX1301" s="180"/>
      <c r="BY1301" s="180"/>
      <c r="BZ1301" s="180"/>
      <c r="CA1301" s="180"/>
      <c r="CB1301" s="180"/>
      <c r="CC1301" s="180"/>
      <c r="CD1301" s="180"/>
      <c r="CE1301" s="180"/>
      <c r="CF1301" s="180"/>
      <c r="CG1301" s="180"/>
      <c r="CH1301" s="180"/>
      <c r="CI1301" s="180"/>
      <c r="CJ1301" s="180"/>
      <c r="CK1301" s="180"/>
      <c r="CL1301" s="180"/>
      <c r="CM1301" s="180"/>
      <c r="CN1301" s="180"/>
      <c r="CO1301" s="180"/>
      <c r="CP1301" s="180"/>
      <c r="CQ1301" s="180"/>
      <c r="CR1301" s="180"/>
      <c r="CS1301" s="180"/>
      <c r="CT1301" s="180"/>
      <c r="CU1301" s="180"/>
      <c r="CV1301" s="189"/>
      <c r="CW1301" s="21"/>
      <c r="CX1301" s="196"/>
    </row>
    <row r="1302" spans="1:102" ht="15" customHeight="1" x14ac:dyDescent="0.25">
      <c r="A1302" s="220"/>
      <c r="B1302" s="230"/>
      <c r="C1302" s="223"/>
      <c r="D1302" s="226"/>
      <c r="E1302" s="228"/>
      <c r="F1302" s="30" t="s">
        <v>25</v>
      </c>
      <c r="G1302" s="44"/>
      <c r="H1302" s="129"/>
      <c r="I1302" s="28"/>
      <c r="J1302" s="111"/>
      <c r="K1302" s="111"/>
      <c r="L1302" s="111"/>
      <c r="M1302" s="111"/>
      <c r="N1302" s="28"/>
      <c r="O1302" s="28"/>
      <c r="P1302" s="28"/>
      <c r="Q1302" s="28"/>
      <c r="R1302" s="28"/>
      <c r="S1302" s="28"/>
      <c r="T1302" s="28"/>
      <c r="U1302" s="28"/>
      <c r="V1302" s="28"/>
      <c r="W1302" s="28"/>
      <c r="X1302" s="28"/>
      <c r="Y1302" s="28"/>
      <c r="Z1302" s="28"/>
      <c r="AA1302" s="28"/>
      <c r="AB1302" s="28"/>
      <c r="AC1302" s="28"/>
      <c r="AD1302" s="28"/>
      <c r="AE1302" s="28"/>
      <c r="AF1302" s="28"/>
      <c r="AG1302" s="28"/>
      <c r="AH1302" s="28"/>
      <c r="AI1302" s="28"/>
      <c r="AJ1302" s="130"/>
      <c r="AK1302" s="180"/>
      <c r="AL1302" s="180"/>
      <c r="AM1302" s="180"/>
      <c r="AN1302" s="180"/>
      <c r="AO1302" s="180"/>
      <c r="AP1302" s="180"/>
      <c r="AQ1302" s="180"/>
      <c r="AR1302" s="180"/>
      <c r="AS1302" s="180"/>
      <c r="AT1302" s="180"/>
      <c r="AU1302" s="180"/>
      <c r="AV1302" s="180"/>
      <c r="AW1302" s="180"/>
      <c r="AX1302" s="180"/>
      <c r="AY1302" s="180"/>
      <c r="AZ1302" s="180"/>
      <c r="BA1302" s="180"/>
      <c r="BB1302" s="180"/>
      <c r="BC1302" s="180"/>
      <c r="BD1302" s="180"/>
      <c r="BE1302" s="180"/>
      <c r="BF1302" s="180"/>
      <c r="BG1302" s="180"/>
      <c r="BH1302" s="180"/>
      <c r="BI1302" s="180"/>
      <c r="BJ1302" s="180"/>
      <c r="BK1302" s="180"/>
      <c r="BL1302" s="180"/>
      <c r="BM1302" s="180"/>
      <c r="BN1302" s="180"/>
      <c r="BO1302" s="180"/>
      <c r="BP1302" s="180"/>
      <c r="BQ1302" s="180"/>
      <c r="BR1302" s="180"/>
      <c r="BS1302" s="180"/>
      <c r="BT1302" s="180"/>
      <c r="BU1302" s="180"/>
      <c r="BV1302" s="180"/>
      <c r="BW1302" s="180"/>
      <c r="BX1302" s="180"/>
      <c r="BY1302" s="180"/>
      <c r="BZ1302" s="180"/>
      <c r="CA1302" s="180"/>
      <c r="CB1302" s="180"/>
      <c r="CC1302" s="180"/>
      <c r="CD1302" s="180"/>
      <c r="CE1302" s="180"/>
      <c r="CF1302" s="180"/>
      <c r="CG1302" s="180"/>
      <c r="CH1302" s="180"/>
      <c r="CI1302" s="180"/>
      <c r="CJ1302" s="180"/>
      <c r="CK1302" s="180"/>
      <c r="CL1302" s="180"/>
      <c r="CM1302" s="180"/>
      <c r="CN1302" s="180"/>
      <c r="CO1302" s="180"/>
      <c r="CP1302" s="180"/>
      <c r="CQ1302" s="180"/>
      <c r="CR1302" s="180"/>
      <c r="CS1302" s="180"/>
      <c r="CT1302" s="180"/>
      <c r="CU1302" s="180"/>
      <c r="CV1302" s="189"/>
      <c r="CW1302" s="21"/>
      <c r="CX1302" s="196"/>
    </row>
    <row r="1303" spans="1:102" ht="15" customHeight="1" x14ac:dyDescent="0.25">
      <c r="A1303" s="220"/>
      <c r="B1303" s="230"/>
      <c r="C1303" s="223"/>
      <c r="D1303" s="226"/>
      <c r="E1303" s="228"/>
      <c r="F1303" s="31" t="s">
        <v>26</v>
      </c>
      <c r="G1303" s="129" t="str">
        <f t="shared" ref="G1303" si="310">IF(COUNTIF(I1303:CV1306,"&gt;0"),"Yes","No")</f>
        <v>No</v>
      </c>
      <c r="H1303" s="131"/>
      <c r="I1303" s="109"/>
      <c r="J1303" s="109"/>
      <c r="K1303" s="109"/>
      <c r="L1303" s="109"/>
      <c r="M1303" s="109"/>
      <c r="N1303" s="23"/>
      <c r="O1303" s="23"/>
      <c r="P1303" s="23"/>
      <c r="Q1303" s="23"/>
      <c r="R1303" s="23"/>
      <c r="S1303" s="23"/>
      <c r="T1303" s="23"/>
      <c r="U1303" s="23"/>
      <c r="V1303" s="23"/>
      <c r="W1303" s="23"/>
      <c r="X1303" s="23"/>
      <c r="Y1303" s="23"/>
      <c r="Z1303" s="23"/>
      <c r="AA1303" s="23"/>
      <c r="AB1303" s="23"/>
      <c r="AC1303" s="23"/>
      <c r="AD1303" s="23"/>
      <c r="AE1303" s="23"/>
      <c r="AF1303" s="23"/>
      <c r="AG1303" s="23"/>
      <c r="AH1303" s="23"/>
      <c r="AI1303" s="23"/>
      <c r="AJ1303" s="132"/>
      <c r="AK1303" s="181"/>
      <c r="AL1303" s="181"/>
      <c r="AM1303" s="181"/>
      <c r="AN1303" s="181"/>
      <c r="AO1303" s="181"/>
      <c r="AP1303" s="181"/>
      <c r="AQ1303" s="181"/>
      <c r="AR1303" s="181"/>
      <c r="AS1303" s="181"/>
      <c r="AT1303" s="181"/>
      <c r="AU1303" s="181"/>
      <c r="AV1303" s="181"/>
      <c r="AW1303" s="181"/>
      <c r="AX1303" s="181"/>
      <c r="AY1303" s="181"/>
      <c r="AZ1303" s="181"/>
      <c r="BA1303" s="181"/>
      <c r="BB1303" s="181"/>
      <c r="BC1303" s="181"/>
      <c r="BD1303" s="181"/>
      <c r="BE1303" s="181"/>
      <c r="BF1303" s="181"/>
      <c r="BG1303" s="181"/>
      <c r="BH1303" s="181"/>
      <c r="BI1303" s="181"/>
      <c r="BJ1303" s="181"/>
      <c r="BK1303" s="181"/>
      <c r="BL1303" s="181"/>
      <c r="BM1303" s="181"/>
      <c r="BN1303" s="181"/>
      <c r="BO1303" s="181"/>
      <c r="BP1303" s="181"/>
      <c r="BQ1303" s="181"/>
      <c r="BR1303" s="181"/>
      <c r="BS1303" s="181"/>
      <c r="BT1303" s="181"/>
      <c r="BU1303" s="181"/>
      <c r="BV1303" s="181"/>
      <c r="BW1303" s="181"/>
      <c r="BX1303" s="181"/>
      <c r="BY1303" s="181"/>
      <c r="BZ1303" s="181"/>
      <c r="CA1303" s="181"/>
      <c r="CB1303" s="181"/>
      <c r="CC1303" s="181"/>
      <c r="CD1303" s="181"/>
      <c r="CE1303" s="181"/>
      <c r="CF1303" s="181"/>
      <c r="CG1303" s="181"/>
      <c r="CH1303" s="181"/>
      <c r="CI1303" s="181"/>
      <c r="CJ1303" s="181"/>
      <c r="CK1303" s="181"/>
      <c r="CL1303" s="181"/>
      <c r="CM1303" s="181"/>
      <c r="CN1303" s="181"/>
      <c r="CO1303" s="181"/>
      <c r="CP1303" s="181"/>
      <c r="CQ1303" s="181"/>
      <c r="CR1303" s="181"/>
      <c r="CS1303" s="181"/>
      <c r="CT1303" s="181"/>
      <c r="CU1303" s="181"/>
      <c r="CV1303" s="190"/>
      <c r="CW1303" s="21"/>
      <c r="CX1303" s="196"/>
    </row>
    <row r="1304" spans="1:102" ht="15" customHeight="1" x14ac:dyDescent="0.25">
      <c r="A1304" s="220"/>
      <c r="B1304" s="230"/>
      <c r="C1304" s="223"/>
      <c r="D1304" s="226"/>
      <c r="E1304" s="228"/>
      <c r="F1304" s="31" t="s">
        <v>27</v>
      </c>
      <c r="G1304" s="44"/>
      <c r="H1304" s="131"/>
      <c r="I1304" s="23"/>
      <c r="J1304" s="23"/>
      <c r="K1304" s="23"/>
      <c r="L1304" s="23"/>
      <c r="M1304" s="23"/>
      <c r="N1304" s="23"/>
      <c r="O1304" s="23"/>
      <c r="P1304" s="23"/>
      <c r="Q1304" s="23"/>
      <c r="R1304" s="23"/>
      <c r="S1304" s="23"/>
      <c r="T1304" s="23"/>
      <c r="U1304" s="23"/>
      <c r="V1304" s="23"/>
      <c r="W1304" s="23"/>
      <c r="X1304" s="23"/>
      <c r="Y1304" s="23"/>
      <c r="Z1304" s="23"/>
      <c r="AA1304" s="23"/>
      <c r="AB1304" s="23"/>
      <c r="AC1304" s="23"/>
      <c r="AD1304" s="23"/>
      <c r="AE1304" s="23"/>
      <c r="AF1304" s="23"/>
      <c r="AG1304" s="23"/>
      <c r="AH1304" s="23"/>
      <c r="AI1304" s="23"/>
      <c r="AJ1304" s="132"/>
      <c r="AK1304" s="181"/>
      <c r="AL1304" s="181"/>
      <c r="AM1304" s="181"/>
      <c r="AN1304" s="181"/>
      <c r="AO1304" s="181"/>
      <c r="AP1304" s="181"/>
      <c r="AQ1304" s="181"/>
      <c r="AR1304" s="181"/>
      <c r="AS1304" s="181"/>
      <c r="AT1304" s="181"/>
      <c r="AU1304" s="181"/>
      <c r="AV1304" s="181"/>
      <c r="AW1304" s="181"/>
      <c r="AX1304" s="181"/>
      <c r="AY1304" s="181"/>
      <c r="AZ1304" s="181"/>
      <c r="BA1304" s="181"/>
      <c r="BB1304" s="181"/>
      <c r="BC1304" s="181"/>
      <c r="BD1304" s="181"/>
      <c r="BE1304" s="181"/>
      <c r="BF1304" s="181"/>
      <c r="BG1304" s="181"/>
      <c r="BH1304" s="181"/>
      <c r="BI1304" s="181"/>
      <c r="BJ1304" s="181"/>
      <c r="BK1304" s="181"/>
      <c r="BL1304" s="181"/>
      <c r="BM1304" s="181"/>
      <c r="BN1304" s="181"/>
      <c r="BO1304" s="181"/>
      <c r="BP1304" s="181"/>
      <c r="BQ1304" s="181"/>
      <c r="BR1304" s="181"/>
      <c r="BS1304" s="181"/>
      <c r="BT1304" s="181"/>
      <c r="BU1304" s="181"/>
      <c r="BV1304" s="181"/>
      <c r="BW1304" s="181"/>
      <c r="BX1304" s="181"/>
      <c r="BY1304" s="181"/>
      <c r="BZ1304" s="181"/>
      <c r="CA1304" s="181"/>
      <c r="CB1304" s="181"/>
      <c r="CC1304" s="181"/>
      <c r="CD1304" s="181"/>
      <c r="CE1304" s="181"/>
      <c r="CF1304" s="181"/>
      <c r="CG1304" s="181"/>
      <c r="CH1304" s="181"/>
      <c r="CI1304" s="181"/>
      <c r="CJ1304" s="181"/>
      <c r="CK1304" s="181"/>
      <c r="CL1304" s="181"/>
      <c r="CM1304" s="181"/>
      <c r="CN1304" s="181"/>
      <c r="CO1304" s="181"/>
      <c r="CP1304" s="181"/>
      <c r="CQ1304" s="181"/>
      <c r="CR1304" s="181"/>
      <c r="CS1304" s="181"/>
      <c r="CT1304" s="181"/>
      <c r="CU1304" s="181"/>
      <c r="CV1304" s="190"/>
      <c r="CW1304" s="21"/>
      <c r="CX1304" s="196"/>
    </row>
    <row r="1305" spans="1:102" ht="15" customHeight="1" x14ac:dyDescent="0.25">
      <c r="A1305" s="220"/>
      <c r="B1305" s="230"/>
      <c r="C1305" s="223"/>
      <c r="D1305" s="226"/>
      <c r="E1305" s="228"/>
      <c r="F1305" s="31" t="s">
        <v>28</v>
      </c>
      <c r="G1305" s="44"/>
      <c r="H1305" s="131"/>
      <c r="I1305" s="23"/>
      <c r="J1305" s="23"/>
      <c r="K1305" s="23"/>
      <c r="L1305" s="23"/>
      <c r="M1305" s="23"/>
      <c r="N1305" s="23"/>
      <c r="O1305" s="23"/>
      <c r="P1305" s="23"/>
      <c r="Q1305" s="23"/>
      <c r="R1305" s="23"/>
      <c r="S1305" s="23"/>
      <c r="T1305" s="23"/>
      <c r="U1305" s="23"/>
      <c r="V1305" s="23"/>
      <c r="W1305" s="23"/>
      <c r="X1305" s="23"/>
      <c r="Y1305" s="23"/>
      <c r="Z1305" s="23"/>
      <c r="AA1305" s="23"/>
      <c r="AB1305" s="23"/>
      <c r="AC1305" s="23"/>
      <c r="AD1305" s="23"/>
      <c r="AE1305" s="23"/>
      <c r="AF1305" s="23"/>
      <c r="AG1305" s="23"/>
      <c r="AH1305" s="23"/>
      <c r="AI1305" s="23"/>
      <c r="AJ1305" s="132"/>
      <c r="AK1305" s="181"/>
      <c r="AL1305" s="181"/>
      <c r="AM1305" s="181"/>
      <c r="AN1305" s="181"/>
      <c r="AO1305" s="181"/>
      <c r="AP1305" s="181"/>
      <c r="AQ1305" s="181"/>
      <c r="AR1305" s="181"/>
      <c r="AS1305" s="181"/>
      <c r="AT1305" s="181"/>
      <c r="AU1305" s="181"/>
      <c r="AV1305" s="181"/>
      <c r="AW1305" s="181"/>
      <c r="AX1305" s="181"/>
      <c r="AY1305" s="181"/>
      <c r="AZ1305" s="181"/>
      <c r="BA1305" s="181"/>
      <c r="BB1305" s="181"/>
      <c r="BC1305" s="181"/>
      <c r="BD1305" s="181"/>
      <c r="BE1305" s="181"/>
      <c r="BF1305" s="181"/>
      <c r="BG1305" s="181"/>
      <c r="BH1305" s="181"/>
      <c r="BI1305" s="181"/>
      <c r="BJ1305" s="181"/>
      <c r="BK1305" s="181"/>
      <c r="BL1305" s="181"/>
      <c r="BM1305" s="181"/>
      <c r="BN1305" s="181"/>
      <c r="BO1305" s="181"/>
      <c r="BP1305" s="181"/>
      <c r="BQ1305" s="181"/>
      <c r="BR1305" s="181"/>
      <c r="BS1305" s="181"/>
      <c r="BT1305" s="181"/>
      <c r="BU1305" s="181"/>
      <c r="BV1305" s="181"/>
      <c r="BW1305" s="181"/>
      <c r="BX1305" s="181"/>
      <c r="BY1305" s="181"/>
      <c r="BZ1305" s="181"/>
      <c r="CA1305" s="181"/>
      <c r="CB1305" s="181"/>
      <c r="CC1305" s="181"/>
      <c r="CD1305" s="181"/>
      <c r="CE1305" s="181"/>
      <c r="CF1305" s="181"/>
      <c r="CG1305" s="181"/>
      <c r="CH1305" s="181"/>
      <c r="CI1305" s="181"/>
      <c r="CJ1305" s="181"/>
      <c r="CK1305" s="181"/>
      <c r="CL1305" s="181"/>
      <c r="CM1305" s="181"/>
      <c r="CN1305" s="181"/>
      <c r="CO1305" s="181"/>
      <c r="CP1305" s="181"/>
      <c r="CQ1305" s="181"/>
      <c r="CR1305" s="181"/>
      <c r="CS1305" s="181"/>
      <c r="CT1305" s="181"/>
      <c r="CU1305" s="181"/>
      <c r="CV1305" s="190"/>
      <c r="CW1305" s="21"/>
      <c r="CX1305" s="196"/>
    </row>
    <row r="1306" spans="1:102" ht="15" customHeight="1" x14ac:dyDescent="0.25">
      <c r="A1306" s="220"/>
      <c r="B1306" s="230"/>
      <c r="C1306" s="223"/>
      <c r="D1306" s="226"/>
      <c r="E1306" s="228"/>
      <c r="F1306" s="31" t="s">
        <v>29</v>
      </c>
      <c r="G1306" s="44"/>
      <c r="H1306" s="131"/>
      <c r="I1306" s="23"/>
      <c r="J1306" s="23"/>
      <c r="K1306" s="23"/>
      <c r="L1306" s="23"/>
      <c r="M1306" s="23"/>
      <c r="N1306" s="23"/>
      <c r="O1306" s="23"/>
      <c r="P1306" s="23"/>
      <c r="Q1306" s="23"/>
      <c r="R1306" s="23"/>
      <c r="S1306" s="23"/>
      <c r="T1306" s="23"/>
      <c r="U1306" s="23"/>
      <c r="V1306" s="23"/>
      <c r="W1306" s="23"/>
      <c r="X1306" s="23"/>
      <c r="Y1306" s="23"/>
      <c r="Z1306" s="23"/>
      <c r="AA1306" s="23"/>
      <c r="AB1306" s="23"/>
      <c r="AC1306" s="23"/>
      <c r="AD1306" s="23"/>
      <c r="AE1306" s="23"/>
      <c r="AF1306" s="23"/>
      <c r="AG1306" s="23"/>
      <c r="AH1306" s="23"/>
      <c r="AI1306" s="23"/>
      <c r="AJ1306" s="132"/>
      <c r="AK1306" s="181"/>
      <c r="AL1306" s="181"/>
      <c r="AM1306" s="181"/>
      <c r="AN1306" s="181"/>
      <c r="AO1306" s="181"/>
      <c r="AP1306" s="181"/>
      <c r="AQ1306" s="181"/>
      <c r="AR1306" s="181"/>
      <c r="AS1306" s="181"/>
      <c r="AT1306" s="181"/>
      <c r="AU1306" s="181"/>
      <c r="AV1306" s="181"/>
      <c r="AW1306" s="181"/>
      <c r="AX1306" s="181"/>
      <c r="AY1306" s="181"/>
      <c r="AZ1306" s="181"/>
      <c r="BA1306" s="181"/>
      <c r="BB1306" s="181"/>
      <c r="BC1306" s="181"/>
      <c r="BD1306" s="181"/>
      <c r="BE1306" s="181"/>
      <c r="BF1306" s="181"/>
      <c r="BG1306" s="181"/>
      <c r="BH1306" s="181"/>
      <c r="BI1306" s="181"/>
      <c r="BJ1306" s="181"/>
      <c r="BK1306" s="181"/>
      <c r="BL1306" s="181"/>
      <c r="BM1306" s="181"/>
      <c r="BN1306" s="181"/>
      <c r="BO1306" s="181"/>
      <c r="BP1306" s="181"/>
      <c r="BQ1306" s="181"/>
      <c r="BR1306" s="181"/>
      <c r="BS1306" s="181"/>
      <c r="BT1306" s="181"/>
      <c r="BU1306" s="181"/>
      <c r="BV1306" s="181"/>
      <c r="BW1306" s="181"/>
      <c r="BX1306" s="181"/>
      <c r="BY1306" s="181"/>
      <c r="BZ1306" s="181"/>
      <c r="CA1306" s="181"/>
      <c r="CB1306" s="181"/>
      <c r="CC1306" s="181"/>
      <c r="CD1306" s="181"/>
      <c r="CE1306" s="181"/>
      <c r="CF1306" s="181"/>
      <c r="CG1306" s="181"/>
      <c r="CH1306" s="181"/>
      <c r="CI1306" s="181"/>
      <c r="CJ1306" s="181"/>
      <c r="CK1306" s="181"/>
      <c r="CL1306" s="181"/>
      <c r="CM1306" s="181"/>
      <c r="CN1306" s="181"/>
      <c r="CO1306" s="181"/>
      <c r="CP1306" s="181"/>
      <c r="CQ1306" s="181"/>
      <c r="CR1306" s="181"/>
      <c r="CS1306" s="181"/>
      <c r="CT1306" s="181"/>
      <c r="CU1306" s="181"/>
      <c r="CV1306" s="190"/>
      <c r="CW1306" s="21"/>
      <c r="CX1306" s="196"/>
    </row>
    <row r="1307" spans="1:102" ht="15" customHeight="1" x14ac:dyDescent="0.25">
      <c r="A1307" s="220"/>
      <c r="B1307" s="230"/>
      <c r="C1307" s="223"/>
      <c r="D1307" s="226"/>
      <c r="E1307" s="228"/>
      <c r="F1307" s="32" t="s">
        <v>30</v>
      </c>
      <c r="G1307" s="133" t="str">
        <f t="shared" ref="G1307" si="311">IF(COUNTIF(I1307:CV1310,"&gt;0"),"Yes","No")</f>
        <v>No</v>
      </c>
      <c r="H1307" s="133"/>
      <c r="I1307" s="24"/>
      <c r="J1307" s="24"/>
      <c r="K1307" s="24"/>
      <c r="L1307" s="24"/>
      <c r="M1307" s="24"/>
      <c r="N1307" s="24"/>
      <c r="O1307" s="24"/>
      <c r="P1307" s="24"/>
      <c r="Q1307" s="24"/>
      <c r="R1307" s="24"/>
      <c r="S1307" s="24"/>
      <c r="T1307" s="24"/>
      <c r="U1307" s="24"/>
      <c r="V1307" s="24"/>
      <c r="W1307" s="24"/>
      <c r="X1307" s="24"/>
      <c r="Y1307" s="24"/>
      <c r="Z1307" s="24"/>
      <c r="AA1307" s="24"/>
      <c r="AB1307" s="24"/>
      <c r="AC1307" s="24"/>
      <c r="AD1307" s="24"/>
      <c r="AE1307" s="24"/>
      <c r="AF1307" s="24"/>
      <c r="AG1307" s="24"/>
      <c r="AH1307" s="24"/>
      <c r="AI1307" s="24"/>
      <c r="AJ1307" s="134"/>
      <c r="AK1307" s="182"/>
      <c r="AL1307" s="182"/>
      <c r="AM1307" s="182"/>
      <c r="AN1307" s="182"/>
      <c r="AO1307" s="182"/>
      <c r="AP1307" s="182"/>
      <c r="AQ1307" s="182"/>
      <c r="AR1307" s="182"/>
      <c r="AS1307" s="182"/>
      <c r="AT1307" s="182"/>
      <c r="AU1307" s="182"/>
      <c r="AV1307" s="182"/>
      <c r="AW1307" s="182"/>
      <c r="AX1307" s="182"/>
      <c r="AY1307" s="182"/>
      <c r="AZ1307" s="182"/>
      <c r="BA1307" s="182"/>
      <c r="BB1307" s="182"/>
      <c r="BC1307" s="182"/>
      <c r="BD1307" s="182"/>
      <c r="BE1307" s="182"/>
      <c r="BF1307" s="182"/>
      <c r="BG1307" s="182"/>
      <c r="BH1307" s="182"/>
      <c r="BI1307" s="182"/>
      <c r="BJ1307" s="182"/>
      <c r="BK1307" s="182"/>
      <c r="BL1307" s="182"/>
      <c r="BM1307" s="182"/>
      <c r="BN1307" s="182"/>
      <c r="BO1307" s="182"/>
      <c r="BP1307" s="182"/>
      <c r="BQ1307" s="182"/>
      <c r="BR1307" s="182"/>
      <c r="BS1307" s="182"/>
      <c r="BT1307" s="182"/>
      <c r="BU1307" s="182"/>
      <c r="BV1307" s="182"/>
      <c r="BW1307" s="182"/>
      <c r="BX1307" s="182"/>
      <c r="BY1307" s="182"/>
      <c r="BZ1307" s="182"/>
      <c r="CA1307" s="182"/>
      <c r="CB1307" s="182"/>
      <c r="CC1307" s="182"/>
      <c r="CD1307" s="182"/>
      <c r="CE1307" s="182"/>
      <c r="CF1307" s="182"/>
      <c r="CG1307" s="182"/>
      <c r="CH1307" s="182"/>
      <c r="CI1307" s="182"/>
      <c r="CJ1307" s="182"/>
      <c r="CK1307" s="182"/>
      <c r="CL1307" s="182"/>
      <c r="CM1307" s="182"/>
      <c r="CN1307" s="182"/>
      <c r="CO1307" s="182"/>
      <c r="CP1307" s="182"/>
      <c r="CQ1307" s="182"/>
      <c r="CR1307" s="182"/>
      <c r="CS1307" s="182"/>
      <c r="CT1307" s="182"/>
      <c r="CU1307" s="182"/>
      <c r="CV1307" s="191"/>
      <c r="CW1307" s="21"/>
      <c r="CX1307" s="196"/>
    </row>
    <row r="1308" spans="1:102" ht="15" customHeight="1" x14ac:dyDescent="0.25">
      <c r="A1308" s="220"/>
      <c r="B1308" s="230"/>
      <c r="C1308" s="223"/>
      <c r="D1308" s="226"/>
      <c r="E1308" s="228"/>
      <c r="F1308" s="32" t="s">
        <v>31</v>
      </c>
      <c r="G1308" s="44"/>
      <c r="H1308" s="133"/>
      <c r="I1308" s="24"/>
      <c r="J1308" s="24"/>
      <c r="K1308" s="24"/>
      <c r="L1308" s="24"/>
      <c r="M1308" s="24"/>
      <c r="N1308" s="24"/>
      <c r="O1308" s="24"/>
      <c r="P1308" s="24"/>
      <c r="Q1308" s="24"/>
      <c r="R1308" s="24"/>
      <c r="S1308" s="24"/>
      <c r="T1308" s="24"/>
      <c r="U1308" s="24"/>
      <c r="V1308" s="24"/>
      <c r="W1308" s="24"/>
      <c r="X1308" s="24"/>
      <c r="Y1308" s="24"/>
      <c r="Z1308" s="24"/>
      <c r="AA1308" s="24"/>
      <c r="AB1308" s="24"/>
      <c r="AC1308" s="24"/>
      <c r="AD1308" s="24"/>
      <c r="AE1308" s="24"/>
      <c r="AF1308" s="24"/>
      <c r="AG1308" s="24"/>
      <c r="AH1308" s="24"/>
      <c r="AI1308" s="24"/>
      <c r="AJ1308" s="134"/>
      <c r="AK1308" s="182"/>
      <c r="AL1308" s="182"/>
      <c r="AM1308" s="182"/>
      <c r="AN1308" s="182"/>
      <c r="AO1308" s="182"/>
      <c r="AP1308" s="182"/>
      <c r="AQ1308" s="182"/>
      <c r="AR1308" s="182"/>
      <c r="AS1308" s="182"/>
      <c r="AT1308" s="182"/>
      <c r="AU1308" s="182"/>
      <c r="AV1308" s="182"/>
      <c r="AW1308" s="182"/>
      <c r="AX1308" s="182"/>
      <c r="AY1308" s="182"/>
      <c r="AZ1308" s="182"/>
      <c r="BA1308" s="182"/>
      <c r="BB1308" s="182"/>
      <c r="BC1308" s="182"/>
      <c r="BD1308" s="182"/>
      <c r="BE1308" s="182"/>
      <c r="BF1308" s="182"/>
      <c r="BG1308" s="182"/>
      <c r="BH1308" s="182"/>
      <c r="BI1308" s="182"/>
      <c r="BJ1308" s="182"/>
      <c r="BK1308" s="182"/>
      <c r="BL1308" s="182"/>
      <c r="BM1308" s="182"/>
      <c r="BN1308" s="182"/>
      <c r="BO1308" s="182"/>
      <c r="BP1308" s="182"/>
      <c r="BQ1308" s="182"/>
      <c r="BR1308" s="182"/>
      <c r="BS1308" s="182"/>
      <c r="BT1308" s="182"/>
      <c r="BU1308" s="182"/>
      <c r="BV1308" s="182"/>
      <c r="BW1308" s="182"/>
      <c r="BX1308" s="182"/>
      <c r="BY1308" s="182"/>
      <c r="BZ1308" s="182"/>
      <c r="CA1308" s="182"/>
      <c r="CB1308" s="182"/>
      <c r="CC1308" s="182"/>
      <c r="CD1308" s="182"/>
      <c r="CE1308" s="182"/>
      <c r="CF1308" s="182"/>
      <c r="CG1308" s="182"/>
      <c r="CH1308" s="182"/>
      <c r="CI1308" s="182"/>
      <c r="CJ1308" s="182"/>
      <c r="CK1308" s="182"/>
      <c r="CL1308" s="182"/>
      <c r="CM1308" s="182"/>
      <c r="CN1308" s="182"/>
      <c r="CO1308" s="182"/>
      <c r="CP1308" s="182"/>
      <c r="CQ1308" s="182"/>
      <c r="CR1308" s="182"/>
      <c r="CS1308" s="182"/>
      <c r="CT1308" s="182"/>
      <c r="CU1308" s="182"/>
      <c r="CV1308" s="191"/>
      <c r="CW1308" s="21"/>
      <c r="CX1308" s="196"/>
    </row>
    <row r="1309" spans="1:102" ht="15" customHeight="1" x14ac:dyDescent="0.25">
      <c r="A1309" s="220"/>
      <c r="B1309" s="230"/>
      <c r="C1309" s="223"/>
      <c r="D1309" s="226"/>
      <c r="E1309" s="228"/>
      <c r="F1309" s="32" t="s">
        <v>32</v>
      </c>
      <c r="G1309" s="44"/>
      <c r="H1309" s="133"/>
      <c r="I1309" s="24"/>
      <c r="J1309" s="24"/>
      <c r="K1309" s="24"/>
      <c r="L1309" s="24"/>
      <c r="M1309" s="24"/>
      <c r="N1309" s="24"/>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134"/>
      <c r="AK1309" s="182"/>
      <c r="AL1309" s="182"/>
      <c r="AM1309" s="182"/>
      <c r="AN1309" s="182"/>
      <c r="AO1309" s="182"/>
      <c r="AP1309" s="182"/>
      <c r="AQ1309" s="182"/>
      <c r="AR1309" s="182"/>
      <c r="AS1309" s="182"/>
      <c r="AT1309" s="182"/>
      <c r="AU1309" s="182"/>
      <c r="AV1309" s="182"/>
      <c r="AW1309" s="182"/>
      <c r="AX1309" s="182"/>
      <c r="AY1309" s="182"/>
      <c r="AZ1309" s="182"/>
      <c r="BA1309" s="182"/>
      <c r="BB1309" s="182"/>
      <c r="BC1309" s="182"/>
      <c r="BD1309" s="182"/>
      <c r="BE1309" s="182"/>
      <c r="BF1309" s="182"/>
      <c r="BG1309" s="182"/>
      <c r="BH1309" s="182"/>
      <c r="BI1309" s="182"/>
      <c r="BJ1309" s="182"/>
      <c r="BK1309" s="182"/>
      <c r="BL1309" s="182"/>
      <c r="BM1309" s="182"/>
      <c r="BN1309" s="182"/>
      <c r="BO1309" s="182"/>
      <c r="BP1309" s="182"/>
      <c r="BQ1309" s="182"/>
      <c r="BR1309" s="182"/>
      <c r="BS1309" s="182"/>
      <c r="BT1309" s="182"/>
      <c r="BU1309" s="182"/>
      <c r="BV1309" s="182"/>
      <c r="BW1309" s="182"/>
      <c r="BX1309" s="182"/>
      <c r="BY1309" s="182"/>
      <c r="BZ1309" s="182"/>
      <c r="CA1309" s="182"/>
      <c r="CB1309" s="182"/>
      <c r="CC1309" s="182"/>
      <c r="CD1309" s="182"/>
      <c r="CE1309" s="182"/>
      <c r="CF1309" s="182"/>
      <c r="CG1309" s="182"/>
      <c r="CH1309" s="182"/>
      <c r="CI1309" s="182"/>
      <c r="CJ1309" s="182"/>
      <c r="CK1309" s="182"/>
      <c r="CL1309" s="182"/>
      <c r="CM1309" s="182"/>
      <c r="CN1309" s="182"/>
      <c r="CO1309" s="182"/>
      <c r="CP1309" s="182"/>
      <c r="CQ1309" s="182"/>
      <c r="CR1309" s="182"/>
      <c r="CS1309" s="182"/>
      <c r="CT1309" s="182"/>
      <c r="CU1309" s="182"/>
      <c r="CV1309" s="191"/>
      <c r="CW1309" s="21"/>
      <c r="CX1309" s="196"/>
    </row>
    <row r="1310" spans="1:102" ht="15" customHeight="1" x14ac:dyDescent="0.25">
      <c r="A1310" s="220"/>
      <c r="B1310" s="230"/>
      <c r="C1310" s="223"/>
      <c r="D1310" s="226"/>
      <c r="E1310" s="228"/>
      <c r="F1310" s="32" t="s">
        <v>33</v>
      </c>
      <c r="G1310" s="44"/>
      <c r="H1310" s="133"/>
      <c r="I1310" s="24"/>
      <c r="J1310" s="24"/>
      <c r="K1310" s="24"/>
      <c r="L1310" s="24"/>
      <c r="M1310" s="24"/>
      <c r="N1310" s="24"/>
      <c r="O1310" s="24"/>
      <c r="P1310" s="24"/>
      <c r="Q1310" s="24"/>
      <c r="R1310" s="24"/>
      <c r="S1310" s="24"/>
      <c r="T1310" s="24"/>
      <c r="U1310" s="24"/>
      <c r="V1310" s="24"/>
      <c r="W1310" s="24"/>
      <c r="X1310" s="24"/>
      <c r="Y1310" s="24"/>
      <c r="Z1310" s="24"/>
      <c r="AA1310" s="24"/>
      <c r="AB1310" s="24"/>
      <c r="AC1310" s="24"/>
      <c r="AD1310" s="24"/>
      <c r="AE1310" s="24"/>
      <c r="AF1310" s="24"/>
      <c r="AG1310" s="24"/>
      <c r="AH1310" s="24"/>
      <c r="AI1310" s="24"/>
      <c r="AJ1310" s="134"/>
      <c r="AK1310" s="182"/>
      <c r="AL1310" s="182"/>
      <c r="AM1310" s="182"/>
      <c r="AN1310" s="182"/>
      <c r="AO1310" s="182"/>
      <c r="AP1310" s="182"/>
      <c r="AQ1310" s="182"/>
      <c r="AR1310" s="182"/>
      <c r="AS1310" s="182"/>
      <c r="AT1310" s="182"/>
      <c r="AU1310" s="182"/>
      <c r="AV1310" s="182"/>
      <c r="AW1310" s="182"/>
      <c r="AX1310" s="182"/>
      <c r="AY1310" s="182"/>
      <c r="AZ1310" s="182"/>
      <c r="BA1310" s="182"/>
      <c r="BB1310" s="182"/>
      <c r="BC1310" s="182"/>
      <c r="BD1310" s="182"/>
      <c r="BE1310" s="182"/>
      <c r="BF1310" s="182"/>
      <c r="BG1310" s="182"/>
      <c r="BH1310" s="182"/>
      <c r="BI1310" s="182"/>
      <c r="BJ1310" s="182"/>
      <c r="BK1310" s="182"/>
      <c r="BL1310" s="182"/>
      <c r="BM1310" s="182"/>
      <c r="BN1310" s="182"/>
      <c r="BO1310" s="182"/>
      <c r="BP1310" s="182"/>
      <c r="BQ1310" s="182"/>
      <c r="BR1310" s="182"/>
      <c r="BS1310" s="182"/>
      <c r="BT1310" s="182"/>
      <c r="BU1310" s="182"/>
      <c r="BV1310" s="182"/>
      <c r="BW1310" s="182"/>
      <c r="BX1310" s="182"/>
      <c r="BY1310" s="182"/>
      <c r="BZ1310" s="182"/>
      <c r="CA1310" s="182"/>
      <c r="CB1310" s="182"/>
      <c r="CC1310" s="182"/>
      <c r="CD1310" s="182"/>
      <c r="CE1310" s="182"/>
      <c r="CF1310" s="182"/>
      <c r="CG1310" s="182"/>
      <c r="CH1310" s="182"/>
      <c r="CI1310" s="182"/>
      <c r="CJ1310" s="182"/>
      <c r="CK1310" s="182"/>
      <c r="CL1310" s="182"/>
      <c r="CM1310" s="182"/>
      <c r="CN1310" s="182"/>
      <c r="CO1310" s="182"/>
      <c r="CP1310" s="182"/>
      <c r="CQ1310" s="182"/>
      <c r="CR1310" s="182"/>
      <c r="CS1310" s="182"/>
      <c r="CT1310" s="182"/>
      <c r="CU1310" s="182"/>
      <c r="CV1310" s="191"/>
      <c r="CW1310" s="21"/>
      <c r="CX1310" s="196"/>
    </row>
    <row r="1311" spans="1:102" ht="15" customHeight="1" x14ac:dyDescent="0.25">
      <c r="A1311" s="220"/>
      <c r="B1311" s="230"/>
      <c r="C1311" s="223"/>
      <c r="D1311" s="226"/>
      <c r="E1311" s="228"/>
      <c r="F1311" s="47" t="s">
        <v>34</v>
      </c>
      <c r="G1311" s="135" t="str">
        <f t="shared" ref="G1311" si="312">IF(COUNTIF(I1311:CV1314,"&gt;0"),"Yes","No")</f>
        <v>No</v>
      </c>
      <c r="H1311" s="135"/>
      <c r="I1311" s="48"/>
      <c r="J1311" s="48"/>
      <c r="K1311" s="48"/>
      <c r="L1311" s="48"/>
      <c r="M1311" s="48"/>
      <c r="N1311" s="48"/>
      <c r="O1311" s="48"/>
      <c r="P1311" s="48"/>
      <c r="Q1311" s="48"/>
      <c r="R1311" s="48"/>
      <c r="S1311" s="48"/>
      <c r="T1311" s="48"/>
      <c r="U1311" s="48"/>
      <c r="V1311" s="48"/>
      <c r="W1311" s="48"/>
      <c r="X1311" s="48"/>
      <c r="Y1311" s="48"/>
      <c r="Z1311" s="48"/>
      <c r="AA1311" s="48"/>
      <c r="AB1311" s="48"/>
      <c r="AC1311" s="48"/>
      <c r="AD1311" s="48"/>
      <c r="AE1311" s="48"/>
      <c r="AF1311" s="48"/>
      <c r="AG1311" s="48"/>
      <c r="AH1311" s="48"/>
      <c r="AI1311" s="48"/>
      <c r="AJ1311" s="136"/>
      <c r="AK1311" s="183"/>
      <c r="AL1311" s="183"/>
      <c r="AM1311" s="183"/>
      <c r="AN1311" s="183"/>
      <c r="AO1311" s="183"/>
      <c r="AP1311" s="183"/>
      <c r="AQ1311" s="183"/>
      <c r="AR1311" s="183"/>
      <c r="AS1311" s="183"/>
      <c r="AT1311" s="183"/>
      <c r="AU1311" s="183"/>
      <c r="AV1311" s="183"/>
      <c r="AW1311" s="183"/>
      <c r="AX1311" s="183"/>
      <c r="AY1311" s="183"/>
      <c r="AZ1311" s="183"/>
      <c r="BA1311" s="183"/>
      <c r="BB1311" s="183"/>
      <c r="BC1311" s="183"/>
      <c r="BD1311" s="183"/>
      <c r="BE1311" s="183"/>
      <c r="BF1311" s="183"/>
      <c r="BG1311" s="183"/>
      <c r="BH1311" s="183"/>
      <c r="BI1311" s="183"/>
      <c r="BJ1311" s="183"/>
      <c r="BK1311" s="183"/>
      <c r="BL1311" s="183"/>
      <c r="BM1311" s="183"/>
      <c r="BN1311" s="183"/>
      <c r="BO1311" s="183"/>
      <c r="BP1311" s="183"/>
      <c r="BQ1311" s="183"/>
      <c r="BR1311" s="183"/>
      <c r="BS1311" s="183"/>
      <c r="BT1311" s="183"/>
      <c r="BU1311" s="183"/>
      <c r="BV1311" s="183"/>
      <c r="BW1311" s="183"/>
      <c r="BX1311" s="183"/>
      <c r="BY1311" s="183"/>
      <c r="BZ1311" s="183"/>
      <c r="CA1311" s="183"/>
      <c r="CB1311" s="183"/>
      <c r="CC1311" s="183"/>
      <c r="CD1311" s="183"/>
      <c r="CE1311" s="183"/>
      <c r="CF1311" s="183"/>
      <c r="CG1311" s="183"/>
      <c r="CH1311" s="183"/>
      <c r="CI1311" s="183"/>
      <c r="CJ1311" s="183"/>
      <c r="CK1311" s="183"/>
      <c r="CL1311" s="183"/>
      <c r="CM1311" s="183"/>
      <c r="CN1311" s="183"/>
      <c r="CO1311" s="183"/>
      <c r="CP1311" s="183"/>
      <c r="CQ1311" s="183"/>
      <c r="CR1311" s="183"/>
      <c r="CS1311" s="183"/>
      <c r="CT1311" s="183"/>
      <c r="CU1311" s="183"/>
      <c r="CV1311" s="192"/>
      <c r="CW1311" s="21"/>
      <c r="CX1311" s="196"/>
    </row>
    <row r="1312" spans="1:102" ht="15" customHeight="1" x14ac:dyDescent="0.25">
      <c r="A1312" s="220"/>
      <c r="B1312" s="230"/>
      <c r="C1312" s="223"/>
      <c r="D1312" s="226"/>
      <c r="E1312" s="228"/>
      <c r="F1312" s="47" t="s">
        <v>35</v>
      </c>
      <c r="G1312" s="44"/>
      <c r="H1312" s="135"/>
      <c r="I1312" s="48"/>
      <c r="J1312" s="48"/>
      <c r="K1312" s="48"/>
      <c r="L1312" s="48"/>
      <c r="M1312" s="48"/>
      <c r="N1312" s="48"/>
      <c r="O1312" s="48"/>
      <c r="P1312" s="48"/>
      <c r="Q1312" s="48"/>
      <c r="R1312" s="48"/>
      <c r="S1312" s="48"/>
      <c r="T1312" s="48"/>
      <c r="U1312" s="48"/>
      <c r="V1312" s="48"/>
      <c r="W1312" s="48"/>
      <c r="X1312" s="48"/>
      <c r="Y1312" s="48"/>
      <c r="Z1312" s="48"/>
      <c r="AA1312" s="48"/>
      <c r="AB1312" s="48"/>
      <c r="AC1312" s="48"/>
      <c r="AD1312" s="48"/>
      <c r="AE1312" s="48"/>
      <c r="AF1312" s="48"/>
      <c r="AG1312" s="48"/>
      <c r="AH1312" s="48"/>
      <c r="AI1312" s="48"/>
      <c r="AJ1312" s="136"/>
      <c r="AK1312" s="183"/>
      <c r="AL1312" s="183"/>
      <c r="AM1312" s="183"/>
      <c r="AN1312" s="183"/>
      <c r="AO1312" s="183"/>
      <c r="AP1312" s="183"/>
      <c r="AQ1312" s="183"/>
      <c r="AR1312" s="183"/>
      <c r="AS1312" s="183"/>
      <c r="AT1312" s="183"/>
      <c r="AU1312" s="183"/>
      <c r="AV1312" s="183"/>
      <c r="AW1312" s="183"/>
      <c r="AX1312" s="183"/>
      <c r="AY1312" s="183"/>
      <c r="AZ1312" s="183"/>
      <c r="BA1312" s="183"/>
      <c r="BB1312" s="183"/>
      <c r="BC1312" s="183"/>
      <c r="BD1312" s="183"/>
      <c r="BE1312" s="183"/>
      <c r="BF1312" s="183"/>
      <c r="BG1312" s="183"/>
      <c r="BH1312" s="183"/>
      <c r="BI1312" s="183"/>
      <c r="BJ1312" s="183"/>
      <c r="BK1312" s="183"/>
      <c r="BL1312" s="183"/>
      <c r="BM1312" s="183"/>
      <c r="BN1312" s="183"/>
      <c r="BO1312" s="183"/>
      <c r="BP1312" s="183"/>
      <c r="BQ1312" s="183"/>
      <c r="BR1312" s="183"/>
      <c r="BS1312" s="183"/>
      <c r="BT1312" s="183"/>
      <c r="BU1312" s="183"/>
      <c r="BV1312" s="183"/>
      <c r="BW1312" s="183"/>
      <c r="BX1312" s="183"/>
      <c r="BY1312" s="183"/>
      <c r="BZ1312" s="183"/>
      <c r="CA1312" s="183"/>
      <c r="CB1312" s="183"/>
      <c r="CC1312" s="183"/>
      <c r="CD1312" s="183"/>
      <c r="CE1312" s="183"/>
      <c r="CF1312" s="183"/>
      <c r="CG1312" s="183"/>
      <c r="CH1312" s="183"/>
      <c r="CI1312" s="183"/>
      <c r="CJ1312" s="183"/>
      <c r="CK1312" s="183"/>
      <c r="CL1312" s="183"/>
      <c r="CM1312" s="183"/>
      <c r="CN1312" s="183"/>
      <c r="CO1312" s="183"/>
      <c r="CP1312" s="183"/>
      <c r="CQ1312" s="183"/>
      <c r="CR1312" s="183"/>
      <c r="CS1312" s="183"/>
      <c r="CT1312" s="183"/>
      <c r="CU1312" s="183"/>
      <c r="CV1312" s="192"/>
      <c r="CW1312" s="21"/>
      <c r="CX1312" s="196"/>
    </row>
    <row r="1313" spans="1:102" ht="15" customHeight="1" x14ac:dyDescent="0.25">
      <c r="A1313" s="220"/>
      <c r="B1313" s="230"/>
      <c r="C1313" s="223"/>
      <c r="D1313" s="226"/>
      <c r="E1313" s="228"/>
      <c r="F1313" s="47" t="s">
        <v>36</v>
      </c>
      <c r="G1313" s="44"/>
      <c r="H1313" s="135"/>
      <c r="I1313" s="48"/>
      <c r="J1313" s="48"/>
      <c r="K1313" s="48"/>
      <c r="L1313" s="48"/>
      <c r="M1313" s="48"/>
      <c r="N1313" s="48"/>
      <c r="O1313" s="48"/>
      <c r="P1313" s="48"/>
      <c r="Q1313" s="48"/>
      <c r="R1313" s="48"/>
      <c r="S1313" s="48"/>
      <c r="T1313" s="48"/>
      <c r="U1313" s="48"/>
      <c r="V1313" s="48"/>
      <c r="W1313" s="48"/>
      <c r="X1313" s="48"/>
      <c r="Y1313" s="48"/>
      <c r="Z1313" s="48"/>
      <c r="AA1313" s="48"/>
      <c r="AB1313" s="48"/>
      <c r="AC1313" s="48"/>
      <c r="AD1313" s="48"/>
      <c r="AE1313" s="48"/>
      <c r="AF1313" s="48"/>
      <c r="AG1313" s="48"/>
      <c r="AH1313" s="48"/>
      <c r="AI1313" s="48"/>
      <c r="AJ1313" s="136"/>
      <c r="AK1313" s="183"/>
      <c r="AL1313" s="183"/>
      <c r="AM1313" s="183"/>
      <c r="AN1313" s="183"/>
      <c r="AO1313" s="183"/>
      <c r="AP1313" s="183"/>
      <c r="AQ1313" s="183"/>
      <c r="AR1313" s="183"/>
      <c r="AS1313" s="183"/>
      <c r="AT1313" s="183"/>
      <c r="AU1313" s="183"/>
      <c r="AV1313" s="183"/>
      <c r="AW1313" s="183"/>
      <c r="AX1313" s="183"/>
      <c r="AY1313" s="183"/>
      <c r="AZ1313" s="183"/>
      <c r="BA1313" s="183"/>
      <c r="BB1313" s="183"/>
      <c r="BC1313" s="183"/>
      <c r="BD1313" s="183"/>
      <c r="BE1313" s="183"/>
      <c r="BF1313" s="183"/>
      <c r="BG1313" s="183"/>
      <c r="BH1313" s="183"/>
      <c r="BI1313" s="183"/>
      <c r="BJ1313" s="183"/>
      <c r="BK1313" s="183"/>
      <c r="BL1313" s="183"/>
      <c r="BM1313" s="183"/>
      <c r="BN1313" s="183"/>
      <c r="BO1313" s="183"/>
      <c r="BP1313" s="183"/>
      <c r="BQ1313" s="183"/>
      <c r="BR1313" s="183"/>
      <c r="BS1313" s="183"/>
      <c r="BT1313" s="183"/>
      <c r="BU1313" s="183"/>
      <c r="BV1313" s="183"/>
      <c r="BW1313" s="183"/>
      <c r="BX1313" s="183"/>
      <c r="BY1313" s="183"/>
      <c r="BZ1313" s="183"/>
      <c r="CA1313" s="183"/>
      <c r="CB1313" s="183"/>
      <c r="CC1313" s="183"/>
      <c r="CD1313" s="183"/>
      <c r="CE1313" s="183"/>
      <c r="CF1313" s="183"/>
      <c r="CG1313" s="183"/>
      <c r="CH1313" s="183"/>
      <c r="CI1313" s="183"/>
      <c r="CJ1313" s="183"/>
      <c r="CK1313" s="183"/>
      <c r="CL1313" s="183"/>
      <c r="CM1313" s="183"/>
      <c r="CN1313" s="183"/>
      <c r="CO1313" s="183"/>
      <c r="CP1313" s="183"/>
      <c r="CQ1313" s="183"/>
      <c r="CR1313" s="183"/>
      <c r="CS1313" s="183"/>
      <c r="CT1313" s="183"/>
      <c r="CU1313" s="183"/>
      <c r="CV1313" s="192"/>
      <c r="CW1313" s="21"/>
      <c r="CX1313" s="196"/>
    </row>
    <row r="1314" spans="1:102" ht="15" customHeight="1" x14ac:dyDescent="0.25">
      <c r="A1314" s="220"/>
      <c r="B1314" s="230"/>
      <c r="C1314" s="223"/>
      <c r="D1314" s="226"/>
      <c r="E1314" s="228"/>
      <c r="F1314" s="47" t="s">
        <v>37</v>
      </c>
      <c r="G1314" s="44"/>
      <c r="H1314" s="135"/>
      <c r="I1314" s="48"/>
      <c r="J1314" s="48"/>
      <c r="K1314" s="48"/>
      <c r="L1314" s="48"/>
      <c r="M1314" s="48"/>
      <c r="N1314" s="48"/>
      <c r="O1314" s="48"/>
      <c r="P1314" s="48"/>
      <c r="Q1314" s="48"/>
      <c r="R1314" s="48"/>
      <c r="S1314" s="48"/>
      <c r="T1314" s="48"/>
      <c r="U1314" s="48"/>
      <c r="V1314" s="48"/>
      <c r="W1314" s="48"/>
      <c r="X1314" s="48"/>
      <c r="Y1314" s="48"/>
      <c r="Z1314" s="48"/>
      <c r="AA1314" s="48"/>
      <c r="AB1314" s="48"/>
      <c r="AC1314" s="48"/>
      <c r="AD1314" s="48"/>
      <c r="AE1314" s="48"/>
      <c r="AF1314" s="48"/>
      <c r="AG1314" s="48"/>
      <c r="AH1314" s="48"/>
      <c r="AI1314" s="48"/>
      <c r="AJ1314" s="136"/>
      <c r="AK1314" s="183"/>
      <c r="AL1314" s="183"/>
      <c r="AM1314" s="183"/>
      <c r="AN1314" s="183"/>
      <c r="AO1314" s="183"/>
      <c r="AP1314" s="183"/>
      <c r="AQ1314" s="183"/>
      <c r="AR1314" s="183"/>
      <c r="AS1314" s="183"/>
      <c r="AT1314" s="183"/>
      <c r="AU1314" s="183"/>
      <c r="AV1314" s="183"/>
      <c r="AW1314" s="183"/>
      <c r="AX1314" s="183"/>
      <c r="AY1314" s="183"/>
      <c r="AZ1314" s="183"/>
      <c r="BA1314" s="183"/>
      <c r="BB1314" s="183"/>
      <c r="BC1314" s="183"/>
      <c r="BD1314" s="183"/>
      <c r="BE1314" s="183"/>
      <c r="BF1314" s="183"/>
      <c r="BG1314" s="183"/>
      <c r="BH1314" s="183"/>
      <c r="BI1314" s="183"/>
      <c r="BJ1314" s="183"/>
      <c r="BK1314" s="183"/>
      <c r="BL1314" s="183"/>
      <c r="BM1314" s="183"/>
      <c r="BN1314" s="183"/>
      <c r="BO1314" s="183"/>
      <c r="BP1314" s="183"/>
      <c r="BQ1314" s="183"/>
      <c r="BR1314" s="183"/>
      <c r="BS1314" s="183"/>
      <c r="BT1314" s="183"/>
      <c r="BU1314" s="183"/>
      <c r="BV1314" s="183"/>
      <c r="BW1314" s="183"/>
      <c r="BX1314" s="183"/>
      <c r="BY1314" s="183"/>
      <c r="BZ1314" s="183"/>
      <c r="CA1314" s="183"/>
      <c r="CB1314" s="183"/>
      <c r="CC1314" s="183"/>
      <c r="CD1314" s="183"/>
      <c r="CE1314" s="183"/>
      <c r="CF1314" s="183"/>
      <c r="CG1314" s="183"/>
      <c r="CH1314" s="183"/>
      <c r="CI1314" s="183"/>
      <c r="CJ1314" s="183"/>
      <c r="CK1314" s="183"/>
      <c r="CL1314" s="183"/>
      <c r="CM1314" s="183"/>
      <c r="CN1314" s="183"/>
      <c r="CO1314" s="183"/>
      <c r="CP1314" s="183"/>
      <c r="CQ1314" s="183"/>
      <c r="CR1314" s="183"/>
      <c r="CS1314" s="183"/>
      <c r="CT1314" s="183"/>
      <c r="CU1314" s="183"/>
      <c r="CV1314" s="192"/>
      <c r="CW1314" s="21"/>
      <c r="CX1314" s="196"/>
    </row>
    <row r="1315" spans="1:102" ht="15" customHeight="1" x14ac:dyDescent="0.25">
      <c r="A1315" s="220"/>
      <c r="B1315" s="230"/>
      <c r="C1315" s="223"/>
      <c r="D1315" s="226"/>
      <c r="E1315" s="228"/>
      <c r="F1315" s="49" t="s">
        <v>38</v>
      </c>
      <c r="G1315" s="137" t="str">
        <f t="shared" ref="G1315" si="313">IF(COUNTIF(I1315:CV1318,"&gt;0"),"Yes","No")</f>
        <v>No</v>
      </c>
      <c r="H1315" s="137"/>
      <c r="I1315" s="50"/>
      <c r="J1315" s="50"/>
      <c r="K1315" s="50"/>
      <c r="L1315" s="50"/>
      <c r="M1315" s="50"/>
      <c r="N1315" s="50"/>
      <c r="O1315" s="50"/>
      <c r="P1315" s="50"/>
      <c r="Q1315" s="50"/>
      <c r="R1315" s="50"/>
      <c r="S1315" s="50"/>
      <c r="T1315" s="50"/>
      <c r="U1315" s="50"/>
      <c r="V1315" s="50"/>
      <c r="W1315" s="50"/>
      <c r="X1315" s="50"/>
      <c r="Y1315" s="50"/>
      <c r="Z1315" s="50"/>
      <c r="AA1315" s="50"/>
      <c r="AB1315" s="50"/>
      <c r="AC1315" s="50"/>
      <c r="AD1315" s="50"/>
      <c r="AE1315" s="50"/>
      <c r="AF1315" s="50"/>
      <c r="AG1315" s="50"/>
      <c r="AH1315" s="50"/>
      <c r="AI1315" s="50"/>
      <c r="AJ1315" s="138"/>
      <c r="AK1315" s="184"/>
      <c r="AL1315" s="184"/>
      <c r="AM1315" s="184"/>
      <c r="AN1315" s="184"/>
      <c r="AO1315" s="184"/>
      <c r="AP1315" s="184"/>
      <c r="AQ1315" s="184"/>
      <c r="AR1315" s="184"/>
      <c r="AS1315" s="184"/>
      <c r="AT1315" s="184"/>
      <c r="AU1315" s="184"/>
      <c r="AV1315" s="184"/>
      <c r="AW1315" s="184"/>
      <c r="AX1315" s="184"/>
      <c r="AY1315" s="184"/>
      <c r="AZ1315" s="184"/>
      <c r="BA1315" s="184"/>
      <c r="BB1315" s="184"/>
      <c r="BC1315" s="184"/>
      <c r="BD1315" s="184"/>
      <c r="BE1315" s="184"/>
      <c r="BF1315" s="184"/>
      <c r="BG1315" s="184"/>
      <c r="BH1315" s="184"/>
      <c r="BI1315" s="184"/>
      <c r="BJ1315" s="184"/>
      <c r="BK1315" s="184"/>
      <c r="BL1315" s="184"/>
      <c r="BM1315" s="184"/>
      <c r="BN1315" s="184"/>
      <c r="BO1315" s="184"/>
      <c r="BP1315" s="184"/>
      <c r="BQ1315" s="184"/>
      <c r="BR1315" s="184"/>
      <c r="BS1315" s="184"/>
      <c r="BT1315" s="184"/>
      <c r="BU1315" s="184"/>
      <c r="BV1315" s="184"/>
      <c r="BW1315" s="184"/>
      <c r="BX1315" s="184"/>
      <c r="BY1315" s="184"/>
      <c r="BZ1315" s="184"/>
      <c r="CA1315" s="184"/>
      <c r="CB1315" s="184"/>
      <c r="CC1315" s="184"/>
      <c r="CD1315" s="184"/>
      <c r="CE1315" s="184"/>
      <c r="CF1315" s="184"/>
      <c r="CG1315" s="184"/>
      <c r="CH1315" s="184"/>
      <c r="CI1315" s="184"/>
      <c r="CJ1315" s="184"/>
      <c r="CK1315" s="184"/>
      <c r="CL1315" s="184"/>
      <c r="CM1315" s="184"/>
      <c r="CN1315" s="184"/>
      <c r="CO1315" s="184"/>
      <c r="CP1315" s="184"/>
      <c r="CQ1315" s="184"/>
      <c r="CR1315" s="184"/>
      <c r="CS1315" s="184"/>
      <c r="CT1315" s="184"/>
      <c r="CU1315" s="184"/>
      <c r="CV1315" s="193"/>
      <c r="CW1315" s="21"/>
      <c r="CX1315" s="196"/>
    </row>
    <row r="1316" spans="1:102" ht="15" customHeight="1" x14ac:dyDescent="0.25">
      <c r="A1316" s="220"/>
      <c r="B1316" s="230"/>
      <c r="C1316" s="223"/>
      <c r="D1316" s="226"/>
      <c r="E1316" s="228"/>
      <c r="F1316" s="49" t="s">
        <v>39</v>
      </c>
      <c r="G1316" s="44"/>
      <c r="H1316" s="137"/>
      <c r="I1316" s="50"/>
      <c r="J1316" s="50"/>
      <c r="K1316" s="50"/>
      <c r="L1316" s="50"/>
      <c r="M1316" s="50"/>
      <c r="N1316" s="50"/>
      <c r="O1316" s="50"/>
      <c r="P1316" s="50"/>
      <c r="Q1316" s="50"/>
      <c r="R1316" s="50"/>
      <c r="S1316" s="50"/>
      <c r="T1316" s="50"/>
      <c r="U1316" s="50"/>
      <c r="V1316" s="50"/>
      <c r="W1316" s="50"/>
      <c r="X1316" s="50"/>
      <c r="Y1316" s="50"/>
      <c r="Z1316" s="50"/>
      <c r="AA1316" s="50"/>
      <c r="AB1316" s="50"/>
      <c r="AC1316" s="50"/>
      <c r="AD1316" s="50"/>
      <c r="AE1316" s="50"/>
      <c r="AF1316" s="50"/>
      <c r="AG1316" s="50"/>
      <c r="AH1316" s="50"/>
      <c r="AI1316" s="50"/>
      <c r="AJ1316" s="138"/>
      <c r="AK1316" s="184"/>
      <c r="AL1316" s="184"/>
      <c r="AM1316" s="184"/>
      <c r="AN1316" s="184"/>
      <c r="AO1316" s="184"/>
      <c r="AP1316" s="184"/>
      <c r="AQ1316" s="184"/>
      <c r="AR1316" s="184"/>
      <c r="AS1316" s="184"/>
      <c r="AT1316" s="184"/>
      <c r="AU1316" s="184"/>
      <c r="AV1316" s="184"/>
      <c r="AW1316" s="184"/>
      <c r="AX1316" s="184"/>
      <c r="AY1316" s="184"/>
      <c r="AZ1316" s="184"/>
      <c r="BA1316" s="184"/>
      <c r="BB1316" s="184"/>
      <c r="BC1316" s="184"/>
      <c r="BD1316" s="184"/>
      <c r="BE1316" s="184"/>
      <c r="BF1316" s="184"/>
      <c r="BG1316" s="184"/>
      <c r="BH1316" s="184"/>
      <c r="BI1316" s="184"/>
      <c r="BJ1316" s="184"/>
      <c r="BK1316" s="184"/>
      <c r="BL1316" s="184"/>
      <c r="BM1316" s="184"/>
      <c r="BN1316" s="184"/>
      <c r="BO1316" s="184"/>
      <c r="BP1316" s="184"/>
      <c r="BQ1316" s="184"/>
      <c r="BR1316" s="184"/>
      <c r="BS1316" s="184"/>
      <c r="BT1316" s="184"/>
      <c r="BU1316" s="184"/>
      <c r="BV1316" s="184"/>
      <c r="BW1316" s="184"/>
      <c r="BX1316" s="184"/>
      <c r="BY1316" s="184"/>
      <c r="BZ1316" s="184"/>
      <c r="CA1316" s="184"/>
      <c r="CB1316" s="184"/>
      <c r="CC1316" s="184"/>
      <c r="CD1316" s="184"/>
      <c r="CE1316" s="184"/>
      <c r="CF1316" s="184"/>
      <c r="CG1316" s="184"/>
      <c r="CH1316" s="184"/>
      <c r="CI1316" s="184"/>
      <c r="CJ1316" s="184"/>
      <c r="CK1316" s="184"/>
      <c r="CL1316" s="184"/>
      <c r="CM1316" s="184"/>
      <c r="CN1316" s="184"/>
      <c r="CO1316" s="184"/>
      <c r="CP1316" s="184"/>
      <c r="CQ1316" s="184"/>
      <c r="CR1316" s="184"/>
      <c r="CS1316" s="184"/>
      <c r="CT1316" s="184"/>
      <c r="CU1316" s="184"/>
      <c r="CV1316" s="193"/>
      <c r="CW1316" s="21"/>
      <c r="CX1316" s="196"/>
    </row>
    <row r="1317" spans="1:102" ht="15" customHeight="1" x14ac:dyDescent="0.25">
      <c r="A1317" s="220"/>
      <c r="B1317" s="230"/>
      <c r="C1317" s="223"/>
      <c r="D1317" s="226"/>
      <c r="E1317" s="228"/>
      <c r="F1317" s="49" t="s">
        <v>40</v>
      </c>
      <c r="G1317" s="44"/>
      <c r="H1317" s="137"/>
      <c r="I1317" s="50"/>
      <c r="J1317" s="50"/>
      <c r="K1317" s="50"/>
      <c r="L1317" s="50"/>
      <c r="M1317" s="50"/>
      <c r="N1317" s="50"/>
      <c r="O1317" s="50"/>
      <c r="P1317" s="50"/>
      <c r="Q1317" s="50"/>
      <c r="R1317" s="50"/>
      <c r="S1317" s="50"/>
      <c r="T1317" s="50"/>
      <c r="U1317" s="50"/>
      <c r="V1317" s="50"/>
      <c r="W1317" s="50"/>
      <c r="X1317" s="50"/>
      <c r="Y1317" s="50"/>
      <c r="Z1317" s="50"/>
      <c r="AA1317" s="50"/>
      <c r="AB1317" s="50"/>
      <c r="AC1317" s="50"/>
      <c r="AD1317" s="50"/>
      <c r="AE1317" s="50"/>
      <c r="AF1317" s="50"/>
      <c r="AG1317" s="50"/>
      <c r="AH1317" s="50"/>
      <c r="AI1317" s="50"/>
      <c r="AJ1317" s="138"/>
      <c r="AK1317" s="184"/>
      <c r="AL1317" s="184"/>
      <c r="AM1317" s="184"/>
      <c r="AN1317" s="184"/>
      <c r="AO1317" s="184"/>
      <c r="AP1317" s="184"/>
      <c r="AQ1317" s="184"/>
      <c r="AR1317" s="184"/>
      <c r="AS1317" s="184"/>
      <c r="AT1317" s="184"/>
      <c r="AU1317" s="184"/>
      <c r="AV1317" s="184"/>
      <c r="AW1317" s="184"/>
      <c r="AX1317" s="184"/>
      <c r="AY1317" s="184"/>
      <c r="AZ1317" s="184"/>
      <c r="BA1317" s="184"/>
      <c r="BB1317" s="184"/>
      <c r="BC1317" s="184"/>
      <c r="BD1317" s="184"/>
      <c r="BE1317" s="184"/>
      <c r="BF1317" s="184"/>
      <c r="BG1317" s="184"/>
      <c r="BH1317" s="184"/>
      <c r="BI1317" s="184"/>
      <c r="BJ1317" s="184"/>
      <c r="BK1317" s="184"/>
      <c r="BL1317" s="184"/>
      <c r="BM1317" s="184"/>
      <c r="BN1317" s="184"/>
      <c r="BO1317" s="184"/>
      <c r="BP1317" s="184"/>
      <c r="BQ1317" s="184"/>
      <c r="BR1317" s="184"/>
      <c r="BS1317" s="184"/>
      <c r="BT1317" s="184"/>
      <c r="BU1317" s="184"/>
      <c r="BV1317" s="184"/>
      <c r="BW1317" s="184"/>
      <c r="BX1317" s="184"/>
      <c r="BY1317" s="184"/>
      <c r="BZ1317" s="184"/>
      <c r="CA1317" s="184"/>
      <c r="CB1317" s="184"/>
      <c r="CC1317" s="184"/>
      <c r="CD1317" s="184"/>
      <c r="CE1317" s="184"/>
      <c r="CF1317" s="184"/>
      <c r="CG1317" s="184"/>
      <c r="CH1317" s="184"/>
      <c r="CI1317" s="184"/>
      <c r="CJ1317" s="184"/>
      <c r="CK1317" s="184"/>
      <c r="CL1317" s="184"/>
      <c r="CM1317" s="184"/>
      <c r="CN1317" s="184"/>
      <c r="CO1317" s="184"/>
      <c r="CP1317" s="184"/>
      <c r="CQ1317" s="184"/>
      <c r="CR1317" s="184"/>
      <c r="CS1317" s="184"/>
      <c r="CT1317" s="184"/>
      <c r="CU1317" s="184"/>
      <c r="CV1317" s="193"/>
      <c r="CW1317" s="21"/>
      <c r="CX1317" s="196"/>
    </row>
    <row r="1318" spans="1:102" ht="15" customHeight="1" x14ac:dyDescent="0.25">
      <c r="A1318" s="220"/>
      <c r="B1318" s="230"/>
      <c r="C1318" s="223"/>
      <c r="D1318" s="226"/>
      <c r="E1318" s="228"/>
      <c r="F1318" s="49" t="s">
        <v>41</v>
      </c>
      <c r="G1318" s="44"/>
      <c r="H1318" s="137"/>
      <c r="I1318" s="50"/>
      <c r="J1318" s="50"/>
      <c r="K1318" s="50"/>
      <c r="L1318" s="50"/>
      <c r="M1318" s="50"/>
      <c r="N1318" s="50"/>
      <c r="O1318" s="50"/>
      <c r="P1318" s="50"/>
      <c r="Q1318" s="50"/>
      <c r="R1318" s="50"/>
      <c r="S1318" s="50"/>
      <c r="T1318" s="50"/>
      <c r="U1318" s="50"/>
      <c r="V1318" s="50"/>
      <c r="W1318" s="50"/>
      <c r="X1318" s="50"/>
      <c r="Y1318" s="50"/>
      <c r="Z1318" s="50"/>
      <c r="AA1318" s="50"/>
      <c r="AB1318" s="50"/>
      <c r="AC1318" s="50"/>
      <c r="AD1318" s="50"/>
      <c r="AE1318" s="50"/>
      <c r="AF1318" s="50"/>
      <c r="AG1318" s="50"/>
      <c r="AH1318" s="50"/>
      <c r="AI1318" s="50"/>
      <c r="AJ1318" s="138"/>
      <c r="AK1318" s="184"/>
      <c r="AL1318" s="184"/>
      <c r="AM1318" s="184"/>
      <c r="AN1318" s="184"/>
      <c r="AO1318" s="184"/>
      <c r="AP1318" s="184"/>
      <c r="AQ1318" s="184"/>
      <c r="AR1318" s="184"/>
      <c r="AS1318" s="184"/>
      <c r="AT1318" s="184"/>
      <c r="AU1318" s="184"/>
      <c r="AV1318" s="184"/>
      <c r="AW1318" s="184"/>
      <c r="AX1318" s="184"/>
      <c r="AY1318" s="184"/>
      <c r="AZ1318" s="184"/>
      <c r="BA1318" s="184"/>
      <c r="BB1318" s="184"/>
      <c r="BC1318" s="184"/>
      <c r="BD1318" s="184"/>
      <c r="BE1318" s="184"/>
      <c r="BF1318" s="184"/>
      <c r="BG1318" s="184"/>
      <c r="BH1318" s="184"/>
      <c r="BI1318" s="184"/>
      <c r="BJ1318" s="184"/>
      <c r="BK1318" s="184"/>
      <c r="BL1318" s="184"/>
      <c r="BM1318" s="184"/>
      <c r="BN1318" s="184"/>
      <c r="BO1318" s="184"/>
      <c r="BP1318" s="184"/>
      <c r="BQ1318" s="184"/>
      <c r="BR1318" s="184"/>
      <c r="BS1318" s="184"/>
      <c r="BT1318" s="184"/>
      <c r="BU1318" s="184"/>
      <c r="BV1318" s="184"/>
      <c r="BW1318" s="184"/>
      <c r="BX1318" s="184"/>
      <c r="BY1318" s="184"/>
      <c r="BZ1318" s="184"/>
      <c r="CA1318" s="184"/>
      <c r="CB1318" s="184"/>
      <c r="CC1318" s="184"/>
      <c r="CD1318" s="184"/>
      <c r="CE1318" s="184"/>
      <c r="CF1318" s="184"/>
      <c r="CG1318" s="184"/>
      <c r="CH1318" s="184"/>
      <c r="CI1318" s="184"/>
      <c r="CJ1318" s="184"/>
      <c r="CK1318" s="184"/>
      <c r="CL1318" s="184"/>
      <c r="CM1318" s="184"/>
      <c r="CN1318" s="184"/>
      <c r="CO1318" s="184"/>
      <c r="CP1318" s="184"/>
      <c r="CQ1318" s="184"/>
      <c r="CR1318" s="184"/>
      <c r="CS1318" s="184"/>
      <c r="CT1318" s="184"/>
      <c r="CU1318" s="184"/>
      <c r="CV1318" s="193"/>
      <c r="CW1318" s="21"/>
      <c r="CX1318" s="196"/>
    </row>
    <row r="1319" spans="1:102" ht="15" customHeight="1" x14ac:dyDescent="0.25">
      <c r="A1319" s="220"/>
      <c r="B1319" s="230"/>
      <c r="C1319" s="223"/>
      <c r="D1319" s="226"/>
      <c r="E1319" s="228"/>
      <c r="F1319" s="77" t="s">
        <v>42</v>
      </c>
      <c r="G1319" s="139" t="str">
        <f t="shared" ref="G1319" si="314">IF(COUNTIF(I1319:CV1322,"&gt;0"),"Yes","No")</f>
        <v>No</v>
      </c>
      <c r="H1319" s="139"/>
      <c r="I1319" s="78"/>
      <c r="J1319" s="78"/>
      <c r="K1319" s="78"/>
      <c r="L1319" s="78"/>
      <c r="M1319" s="78"/>
      <c r="N1319" s="78"/>
      <c r="O1319" s="78"/>
      <c r="P1319" s="78"/>
      <c r="Q1319" s="78"/>
      <c r="R1319" s="78"/>
      <c r="S1319" s="78"/>
      <c r="T1319" s="78"/>
      <c r="U1319" s="78"/>
      <c r="V1319" s="78"/>
      <c r="W1319" s="78"/>
      <c r="X1319" s="78"/>
      <c r="Y1319" s="78"/>
      <c r="Z1319" s="78"/>
      <c r="AA1319" s="78"/>
      <c r="AB1319" s="78"/>
      <c r="AC1319" s="78"/>
      <c r="AD1319" s="78"/>
      <c r="AE1319" s="78"/>
      <c r="AF1319" s="78"/>
      <c r="AG1319" s="78"/>
      <c r="AH1319" s="78"/>
      <c r="AI1319" s="78"/>
      <c r="AJ1319" s="140"/>
      <c r="AK1319" s="185"/>
      <c r="AL1319" s="185"/>
      <c r="AM1319" s="185"/>
      <c r="AN1319" s="185"/>
      <c r="AO1319" s="185"/>
      <c r="AP1319" s="185"/>
      <c r="AQ1319" s="185"/>
      <c r="AR1319" s="185"/>
      <c r="AS1319" s="185"/>
      <c r="AT1319" s="185"/>
      <c r="AU1319" s="185"/>
      <c r="AV1319" s="185"/>
      <c r="AW1319" s="185"/>
      <c r="AX1319" s="185"/>
      <c r="AY1319" s="185"/>
      <c r="AZ1319" s="185"/>
      <c r="BA1319" s="185"/>
      <c r="BB1319" s="185"/>
      <c r="BC1319" s="185"/>
      <c r="BD1319" s="185"/>
      <c r="BE1319" s="185"/>
      <c r="BF1319" s="185"/>
      <c r="BG1319" s="185"/>
      <c r="BH1319" s="185"/>
      <c r="BI1319" s="185"/>
      <c r="BJ1319" s="185"/>
      <c r="BK1319" s="185"/>
      <c r="BL1319" s="185"/>
      <c r="BM1319" s="185"/>
      <c r="BN1319" s="185"/>
      <c r="BO1319" s="185"/>
      <c r="BP1319" s="185"/>
      <c r="BQ1319" s="185"/>
      <c r="BR1319" s="185"/>
      <c r="BS1319" s="185"/>
      <c r="BT1319" s="185"/>
      <c r="BU1319" s="185"/>
      <c r="BV1319" s="185"/>
      <c r="BW1319" s="185"/>
      <c r="BX1319" s="185"/>
      <c r="BY1319" s="185"/>
      <c r="BZ1319" s="185"/>
      <c r="CA1319" s="185"/>
      <c r="CB1319" s="185"/>
      <c r="CC1319" s="185"/>
      <c r="CD1319" s="185"/>
      <c r="CE1319" s="185"/>
      <c r="CF1319" s="185"/>
      <c r="CG1319" s="185"/>
      <c r="CH1319" s="185"/>
      <c r="CI1319" s="185"/>
      <c r="CJ1319" s="185"/>
      <c r="CK1319" s="185"/>
      <c r="CL1319" s="185"/>
      <c r="CM1319" s="185"/>
      <c r="CN1319" s="185"/>
      <c r="CO1319" s="185"/>
      <c r="CP1319" s="185"/>
      <c r="CQ1319" s="185"/>
      <c r="CR1319" s="185"/>
      <c r="CS1319" s="185"/>
      <c r="CT1319" s="185"/>
      <c r="CU1319" s="185"/>
      <c r="CV1319" s="194"/>
      <c r="CW1319" s="21"/>
      <c r="CX1319" s="196"/>
    </row>
    <row r="1320" spans="1:102" ht="15" customHeight="1" x14ac:dyDescent="0.25">
      <c r="A1320" s="220"/>
      <c r="B1320" s="230"/>
      <c r="C1320" s="223"/>
      <c r="D1320" s="226"/>
      <c r="E1320" s="228"/>
      <c r="F1320" s="77" t="s">
        <v>43</v>
      </c>
      <c r="G1320" s="44"/>
      <c r="H1320" s="139"/>
      <c r="I1320" s="78"/>
      <c r="J1320" s="78"/>
      <c r="K1320" s="78"/>
      <c r="L1320" s="78"/>
      <c r="M1320" s="78"/>
      <c r="N1320" s="78"/>
      <c r="O1320" s="78"/>
      <c r="P1320" s="78"/>
      <c r="Q1320" s="78"/>
      <c r="R1320" s="78"/>
      <c r="S1320" s="78"/>
      <c r="T1320" s="78"/>
      <c r="U1320" s="78"/>
      <c r="V1320" s="78"/>
      <c r="W1320" s="78"/>
      <c r="X1320" s="78"/>
      <c r="Y1320" s="78"/>
      <c r="Z1320" s="78"/>
      <c r="AA1320" s="78"/>
      <c r="AB1320" s="78"/>
      <c r="AC1320" s="78"/>
      <c r="AD1320" s="78"/>
      <c r="AE1320" s="78"/>
      <c r="AF1320" s="78"/>
      <c r="AG1320" s="78"/>
      <c r="AH1320" s="78"/>
      <c r="AI1320" s="78"/>
      <c r="AJ1320" s="140"/>
      <c r="AK1320" s="185"/>
      <c r="AL1320" s="185"/>
      <c r="AM1320" s="185"/>
      <c r="AN1320" s="185"/>
      <c r="AO1320" s="185"/>
      <c r="AP1320" s="185"/>
      <c r="AQ1320" s="185"/>
      <c r="AR1320" s="185"/>
      <c r="AS1320" s="185"/>
      <c r="AT1320" s="185"/>
      <c r="AU1320" s="185"/>
      <c r="AV1320" s="185"/>
      <c r="AW1320" s="185"/>
      <c r="AX1320" s="185"/>
      <c r="AY1320" s="185"/>
      <c r="AZ1320" s="185"/>
      <c r="BA1320" s="185"/>
      <c r="BB1320" s="185"/>
      <c r="BC1320" s="185"/>
      <c r="BD1320" s="185"/>
      <c r="BE1320" s="185"/>
      <c r="BF1320" s="185"/>
      <c r="BG1320" s="185"/>
      <c r="BH1320" s="185"/>
      <c r="BI1320" s="185"/>
      <c r="BJ1320" s="185"/>
      <c r="BK1320" s="185"/>
      <c r="BL1320" s="185"/>
      <c r="BM1320" s="185"/>
      <c r="BN1320" s="185"/>
      <c r="BO1320" s="185"/>
      <c r="BP1320" s="185"/>
      <c r="BQ1320" s="185"/>
      <c r="BR1320" s="185"/>
      <c r="BS1320" s="185"/>
      <c r="BT1320" s="185"/>
      <c r="BU1320" s="185"/>
      <c r="BV1320" s="185"/>
      <c r="BW1320" s="185"/>
      <c r="BX1320" s="185"/>
      <c r="BY1320" s="185"/>
      <c r="BZ1320" s="185"/>
      <c r="CA1320" s="185"/>
      <c r="CB1320" s="185"/>
      <c r="CC1320" s="185"/>
      <c r="CD1320" s="185"/>
      <c r="CE1320" s="185"/>
      <c r="CF1320" s="185"/>
      <c r="CG1320" s="185"/>
      <c r="CH1320" s="185"/>
      <c r="CI1320" s="185"/>
      <c r="CJ1320" s="185"/>
      <c r="CK1320" s="185"/>
      <c r="CL1320" s="185"/>
      <c r="CM1320" s="185"/>
      <c r="CN1320" s="185"/>
      <c r="CO1320" s="185"/>
      <c r="CP1320" s="185"/>
      <c r="CQ1320" s="185"/>
      <c r="CR1320" s="185"/>
      <c r="CS1320" s="185"/>
      <c r="CT1320" s="185"/>
      <c r="CU1320" s="185"/>
      <c r="CV1320" s="194"/>
      <c r="CW1320" s="21"/>
      <c r="CX1320" s="196"/>
    </row>
    <row r="1321" spans="1:102" ht="15" customHeight="1" x14ac:dyDescent="0.25">
      <c r="A1321" s="220"/>
      <c r="B1321" s="230"/>
      <c r="C1321" s="223"/>
      <c r="D1321" s="226"/>
      <c r="E1321" s="228"/>
      <c r="F1321" s="77" t="s">
        <v>44</v>
      </c>
      <c r="G1321" s="44"/>
      <c r="H1321" s="139"/>
      <c r="I1321" s="78"/>
      <c r="J1321" s="78"/>
      <c r="K1321" s="78"/>
      <c r="L1321" s="78"/>
      <c r="M1321" s="78"/>
      <c r="N1321" s="78"/>
      <c r="O1321" s="78"/>
      <c r="P1321" s="78"/>
      <c r="Q1321" s="78"/>
      <c r="R1321" s="78"/>
      <c r="S1321" s="78"/>
      <c r="T1321" s="78"/>
      <c r="U1321" s="78"/>
      <c r="V1321" s="78"/>
      <c r="W1321" s="78"/>
      <c r="X1321" s="78"/>
      <c r="Y1321" s="78"/>
      <c r="Z1321" s="78"/>
      <c r="AA1321" s="78"/>
      <c r="AB1321" s="78"/>
      <c r="AC1321" s="78"/>
      <c r="AD1321" s="78"/>
      <c r="AE1321" s="78"/>
      <c r="AF1321" s="78"/>
      <c r="AG1321" s="78"/>
      <c r="AH1321" s="78"/>
      <c r="AI1321" s="78"/>
      <c r="AJ1321" s="140"/>
      <c r="AK1321" s="185"/>
      <c r="AL1321" s="185"/>
      <c r="AM1321" s="185"/>
      <c r="AN1321" s="185"/>
      <c r="AO1321" s="185"/>
      <c r="AP1321" s="185"/>
      <c r="AQ1321" s="185"/>
      <c r="AR1321" s="185"/>
      <c r="AS1321" s="185"/>
      <c r="AT1321" s="185"/>
      <c r="AU1321" s="185"/>
      <c r="AV1321" s="185"/>
      <c r="AW1321" s="185"/>
      <c r="AX1321" s="185"/>
      <c r="AY1321" s="185"/>
      <c r="AZ1321" s="185"/>
      <c r="BA1321" s="185"/>
      <c r="BB1321" s="185"/>
      <c r="BC1321" s="185"/>
      <c r="BD1321" s="185"/>
      <c r="BE1321" s="185"/>
      <c r="BF1321" s="185"/>
      <c r="BG1321" s="185"/>
      <c r="BH1321" s="185"/>
      <c r="BI1321" s="185"/>
      <c r="BJ1321" s="185"/>
      <c r="BK1321" s="185"/>
      <c r="BL1321" s="185"/>
      <c r="BM1321" s="185"/>
      <c r="BN1321" s="185"/>
      <c r="BO1321" s="185"/>
      <c r="BP1321" s="185"/>
      <c r="BQ1321" s="185"/>
      <c r="BR1321" s="185"/>
      <c r="BS1321" s="185"/>
      <c r="BT1321" s="185"/>
      <c r="BU1321" s="185"/>
      <c r="BV1321" s="185"/>
      <c r="BW1321" s="185"/>
      <c r="BX1321" s="185"/>
      <c r="BY1321" s="185"/>
      <c r="BZ1321" s="185"/>
      <c r="CA1321" s="185"/>
      <c r="CB1321" s="185"/>
      <c r="CC1321" s="185"/>
      <c r="CD1321" s="185"/>
      <c r="CE1321" s="185"/>
      <c r="CF1321" s="185"/>
      <c r="CG1321" s="185"/>
      <c r="CH1321" s="185"/>
      <c r="CI1321" s="185"/>
      <c r="CJ1321" s="185"/>
      <c r="CK1321" s="185"/>
      <c r="CL1321" s="185"/>
      <c r="CM1321" s="185"/>
      <c r="CN1321" s="185"/>
      <c r="CO1321" s="185"/>
      <c r="CP1321" s="185"/>
      <c r="CQ1321" s="185"/>
      <c r="CR1321" s="185"/>
      <c r="CS1321" s="185"/>
      <c r="CT1321" s="185"/>
      <c r="CU1321" s="185"/>
      <c r="CV1321" s="194"/>
      <c r="CW1321" s="21"/>
      <c r="CX1321" s="196"/>
    </row>
    <row r="1322" spans="1:102" ht="15" customHeight="1" thickBot="1" x14ac:dyDescent="0.3">
      <c r="A1322" s="221"/>
      <c r="B1322" s="231"/>
      <c r="C1322" s="224"/>
      <c r="D1322" s="227"/>
      <c r="E1322" s="228"/>
      <c r="F1322" s="79" t="s">
        <v>45</v>
      </c>
      <c r="G1322" s="44"/>
      <c r="H1322" s="141"/>
      <c r="I1322" s="80"/>
      <c r="J1322" s="80"/>
      <c r="K1322" s="80"/>
      <c r="L1322" s="80"/>
      <c r="M1322" s="80"/>
      <c r="N1322" s="80"/>
      <c r="O1322" s="80"/>
      <c r="P1322" s="80"/>
      <c r="Q1322" s="80"/>
      <c r="R1322" s="80"/>
      <c r="S1322" s="80"/>
      <c r="T1322" s="80"/>
      <c r="U1322" s="80"/>
      <c r="V1322" s="80"/>
      <c r="W1322" s="80"/>
      <c r="X1322" s="80"/>
      <c r="Y1322" s="80"/>
      <c r="Z1322" s="80"/>
      <c r="AA1322" s="80"/>
      <c r="AB1322" s="80"/>
      <c r="AC1322" s="80"/>
      <c r="AD1322" s="80"/>
      <c r="AE1322" s="80"/>
      <c r="AF1322" s="80"/>
      <c r="AG1322" s="80"/>
      <c r="AH1322" s="80"/>
      <c r="AI1322" s="80"/>
      <c r="AJ1322" s="142"/>
      <c r="AK1322" s="186"/>
      <c r="AL1322" s="186"/>
      <c r="AM1322" s="186"/>
      <c r="AN1322" s="186"/>
      <c r="AO1322" s="186"/>
      <c r="AP1322" s="186"/>
      <c r="AQ1322" s="186"/>
      <c r="AR1322" s="186"/>
      <c r="AS1322" s="186"/>
      <c r="AT1322" s="186"/>
      <c r="AU1322" s="186"/>
      <c r="AV1322" s="186"/>
      <c r="AW1322" s="186"/>
      <c r="AX1322" s="186"/>
      <c r="AY1322" s="186"/>
      <c r="AZ1322" s="186"/>
      <c r="BA1322" s="186"/>
      <c r="BB1322" s="186"/>
      <c r="BC1322" s="186"/>
      <c r="BD1322" s="186"/>
      <c r="BE1322" s="186"/>
      <c r="BF1322" s="186"/>
      <c r="BG1322" s="186"/>
      <c r="BH1322" s="186"/>
      <c r="BI1322" s="186"/>
      <c r="BJ1322" s="186"/>
      <c r="BK1322" s="186"/>
      <c r="BL1322" s="186"/>
      <c r="BM1322" s="186"/>
      <c r="BN1322" s="186"/>
      <c r="BO1322" s="186"/>
      <c r="BP1322" s="186"/>
      <c r="BQ1322" s="186"/>
      <c r="BR1322" s="186"/>
      <c r="BS1322" s="186"/>
      <c r="BT1322" s="186"/>
      <c r="BU1322" s="186"/>
      <c r="BV1322" s="186"/>
      <c r="BW1322" s="186"/>
      <c r="BX1322" s="186"/>
      <c r="BY1322" s="186"/>
      <c r="BZ1322" s="186"/>
      <c r="CA1322" s="186"/>
      <c r="CB1322" s="186"/>
      <c r="CC1322" s="186"/>
      <c r="CD1322" s="186"/>
      <c r="CE1322" s="186"/>
      <c r="CF1322" s="186"/>
      <c r="CG1322" s="186"/>
      <c r="CH1322" s="186"/>
      <c r="CI1322" s="186"/>
      <c r="CJ1322" s="186"/>
      <c r="CK1322" s="186"/>
      <c r="CL1322" s="186"/>
      <c r="CM1322" s="186"/>
      <c r="CN1322" s="186"/>
      <c r="CO1322" s="186"/>
      <c r="CP1322" s="186"/>
      <c r="CQ1322" s="186"/>
      <c r="CR1322" s="186"/>
      <c r="CS1322" s="186"/>
      <c r="CT1322" s="186"/>
      <c r="CU1322" s="186"/>
      <c r="CV1322" s="195"/>
      <c r="CW1322" s="21"/>
      <c r="CX1322" s="196"/>
    </row>
    <row r="1323" spans="1:102" ht="15" customHeight="1" thickBot="1" x14ac:dyDescent="0.3">
      <c r="A1323" s="219"/>
      <c r="B1323" s="158" t="s">
        <v>15</v>
      </c>
      <c r="C1323" s="222"/>
      <c r="D1323" s="225"/>
      <c r="E1323" s="228"/>
      <c r="F1323" s="51" t="s">
        <v>16</v>
      </c>
      <c r="G1323" s="22" t="str">
        <f t="shared" ref="G1323" si="315">IF(COUNTIF(I1323:CV1326,"&gt;0"),"Yes","No")</f>
        <v>No</v>
      </c>
      <c r="H1323" s="126"/>
      <c r="I1323" s="113"/>
      <c r="J1323" s="112"/>
      <c r="K1323" s="112"/>
      <c r="L1323" s="112"/>
      <c r="M1323" s="112"/>
      <c r="N1323" s="113"/>
      <c r="O1323" s="113"/>
      <c r="P1323" s="113"/>
      <c r="Q1323" s="113"/>
      <c r="R1323" s="113"/>
      <c r="S1323" s="113"/>
      <c r="T1323" s="113"/>
      <c r="U1323" s="113"/>
      <c r="V1323" s="113"/>
      <c r="W1323" s="113"/>
      <c r="X1323" s="113"/>
      <c r="Y1323" s="113"/>
      <c r="Z1323" s="113"/>
      <c r="AA1323" s="113"/>
      <c r="AB1323" s="113"/>
      <c r="AC1323" s="113"/>
      <c r="AD1323" s="113"/>
      <c r="AE1323" s="113"/>
      <c r="AF1323" s="113"/>
      <c r="AG1323" s="113"/>
      <c r="AH1323" s="113"/>
      <c r="AI1323" s="113"/>
      <c r="AJ1323" s="127"/>
      <c r="AK1323" s="178"/>
      <c r="AL1323" s="178"/>
      <c r="AM1323" s="178"/>
      <c r="AN1323" s="178"/>
      <c r="AO1323" s="178"/>
      <c r="AP1323" s="178"/>
      <c r="AQ1323" s="178"/>
      <c r="AR1323" s="178"/>
      <c r="AS1323" s="178"/>
      <c r="AT1323" s="178"/>
      <c r="AU1323" s="178"/>
      <c r="AV1323" s="178"/>
      <c r="AW1323" s="178"/>
      <c r="AX1323" s="178"/>
      <c r="AY1323" s="178"/>
      <c r="AZ1323" s="178"/>
      <c r="BA1323" s="178"/>
      <c r="BB1323" s="178"/>
      <c r="BC1323" s="178"/>
      <c r="BD1323" s="178"/>
      <c r="BE1323" s="178"/>
      <c r="BF1323" s="178"/>
      <c r="BG1323" s="178"/>
      <c r="BH1323" s="178"/>
      <c r="BI1323" s="178"/>
      <c r="BJ1323" s="178"/>
      <c r="BK1323" s="178"/>
      <c r="BL1323" s="178"/>
      <c r="BM1323" s="178"/>
      <c r="BN1323" s="178"/>
      <c r="BO1323" s="178"/>
      <c r="BP1323" s="178"/>
      <c r="BQ1323" s="178"/>
      <c r="BR1323" s="178"/>
      <c r="BS1323" s="178"/>
      <c r="BT1323" s="178"/>
      <c r="BU1323" s="178"/>
      <c r="BV1323" s="178"/>
      <c r="BW1323" s="178"/>
      <c r="BX1323" s="178"/>
      <c r="BY1323" s="178"/>
      <c r="BZ1323" s="178"/>
      <c r="CA1323" s="178"/>
      <c r="CB1323" s="178"/>
      <c r="CC1323" s="178"/>
      <c r="CD1323" s="178"/>
      <c r="CE1323" s="178"/>
      <c r="CF1323" s="178"/>
      <c r="CG1323" s="178"/>
      <c r="CH1323" s="178"/>
      <c r="CI1323" s="178"/>
      <c r="CJ1323" s="178"/>
      <c r="CK1323" s="178"/>
      <c r="CL1323" s="178"/>
      <c r="CM1323" s="178"/>
      <c r="CN1323" s="178"/>
      <c r="CO1323" s="178"/>
      <c r="CP1323" s="178"/>
      <c r="CQ1323" s="178"/>
      <c r="CR1323" s="178"/>
      <c r="CS1323" s="178"/>
      <c r="CT1323" s="178"/>
      <c r="CU1323" s="178"/>
      <c r="CV1323" s="187"/>
      <c r="CW1323" s="21"/>
      <c r="CX1323" s="196"/>
    </row>
    <row r="1324" spans="1:102" ht="15" customHeight="1" thickBot="1" x14ac:dyDescent="0.3">
      <c r="A1324" s="220"/>
      <c r="B1324" s="159"/>
      <c r="C1324" s="223"/>
      <c r="D1324" s="226"/>
      <c r="E1324" s="228"/>
      <c r="F1324" s="29" t="s">
        <v>18</v>
      </c>
      <c r="G1324" s="44"/>
      <c r="H1324" s="126"/>
      <c r="I1324" s="27"/>
      <c r="J1324" s="110"/>
      <c r="K1324" s="110"/>
      <c r="L1324" s="110"/>
      <c r="M1324" s="110"/>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128"/>
      <c r="AK1324" s="179"/>
      <c r="AL1324" s="179"/>
      <c r="AM1324" s="179"/>
      <c r="AN1324" s="179"/>
      <c r="AO1324" s="179"/>
      <c r="AP1324" s="179"/>
      <c r="AQ1324" s="179"/>
      <c r="AR1324" s="179"/>
      <c r="AS1324" s="179"/>
      <c r="AT1324" s="179"/>
      <c r="AU1324" s="179"/>
      <c r="AV1324" s="179"/>
      <c r="AW1324" s="179"/>
      <c r="AX1324" s="179"/>
      <c r="AY1324" s="179"/>
      <c r="AZ1324" s="179"/>
      <c r="BA1324" s="179"/>
      <c r="BB1324" s="179"/>
      <c r="BC1324" s="179"/>
      <c r="BD1324" s="179"/>
      <c r="BE1324" s="179"/>
      <c r="BF1324" s="179"/>
      <c r="BG1324" s="179"/>
      <c r="BH1324" s="179"/>
      <c r="BI1324" s="179"/>
      <c r="BJ1324" s="179"/>
      <c r="BK1324" s="179"/>
      <c r="BL1324" s="179"/>
      <c r="BM1324" s="179"/>
      <c r="BN1324" s="179"/>
      <c r="BO1324" s="179"/>
      <c r="BP1324" s="179"/>
      <c r="BQ1324" s="179"/>
      <c r="BR1324" s="179"/>
      <c r="BS1324" s="179"/>
      <c r="BT1324" s="179"/>
      <c r="BU1324" s="179"/>
      <c r="BV1324" s="179"/>
      <c r="BW1324" s="179"/>
      <c r="BX1324" s="179"/>
      <c r="BY1324" s="179"/>
      <c r="BZ1324" s="179"/>
      <c r="CA1324" s="179"/>
      <c r="CB1324" s="179"/>
      <c r="CC1324" s="179"/>
      <c r="CD1324" s="179"/>
      <c r="CE1324" s="179"/>
      <c r="CF1324" s="179"/>
      <c r="CG1324" s="179"/>
      <c r="CH1324" s="179"/>
      <c r="CI1324" s="179"/>
      <c r="CJ1324" s="179"/>
      <c r="CK1324" s="179"/>
      <c r="CL1324" s="179"/>
      <c r="CM1324" s="179"/>
      <c r="CN1324" s="179"/>
      <c r="CO1324" s="179"/>
      <c r="CP1324" s="179"/>
      <c r="CQ1324" s="179"/>
      <c r="CR1324" s="179"/>
      <c r="CS1324" s="179"/>
      <c r="CT1324" s="179"/>
      <c r="CU1324" s="179"/>
      <c r="CV1324" s="188"/>
      <c r="CW1324" s="21"/>
      <c r="CX1324" s="196"/>
    </row>
    <row r="1325" spans="1:102" ht="15" customHeight="1" thickBot="1" x14ac:dyDescent="0.3">
      <c r="A1325" s="220"/>
      <c r="B1325" s="158" t="s">
        <v>19</v>
      </c>
      <c r="C1325" s="223"/>
      <c r="D1325" s="226"/>
      <c r="E1325" s="228"/>
      <c r="F1325" s="29" t="s">
        <v>20</v>
      </c>
      <c r="G1325" s="44"/>
      <c r="H1325" s="126"/>
      <c r="I1325" s="27"/>
      <c r="J1325" s="110"/>
      <c r="K1325" s="110"/>
      <c r="L1325" s="110"/>
      <c r="M1325" s="110"/>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128"/>
      <c r="AK1325" s="179"/>
      <c r="AL1325" s="179"/>
      <c r="AM1325" s="179"/>
      <c r="AN1325" s="179"/>
      <c r="AO1325" s="179"/>
      <c r="AP1325" s="179"/>
      <c r="AQ1325" s="179"/>
      <c r="AR1325" s="179"/>
      <c r="AS1325" s="179"/>
      <c r="AT1325" s="179"/>
      <c r="AU1325" s="179"/>
      <c r="AV1325" s="179"/>
      <c r="AW1325" s="179"/>
      <c r="AX1325" s="179"/>
      <c r="AY1325" s="179"/>
      <c r="AZ1325" s="179"/>
      <c r="BA1325" s="179"/>
      <c r="BB1325" s="179"/>
      <c r="BC1325" s="179"/>
      <c r="BD1325" s="179"/>
      <c r="BE1325" s="179"/>
      <c r="BF1325" s="179"/>
      <c r="BG1325" s="179"/>
      <c r="BH1325" s="179"/>
      <c r="BI1325" s="179"/>
      <c r="BJ1325" s="179"/>
      <c r="BK1325" s="179"/>
      <c r="BL1325" s="179"/>
      <c r="BM1325" s="179"/>
      <c r="BN1325" s="179"/>
      <c r="BO1325" s="179"/>
      <c r="BP1325" s="179"/>
      <c r="BQ1325" s="179"/>
      <c r="BR1325" s="179"/>
      <c r="BS1325" s="179"/>
      <c r="BT1325" s="179"/>
      <c r="BU1325" s="179"/>
      <c r="BV1325" s="179"/>
      <c r="BW1325" s="179"/>
      <c r="BX1325" s="179"/>
      <c r="BY1325" s="179"/>
      <c r="BZ1325" s="179"/>
      <c r="CA1325" s="179"/>
      <c r="CB1325" s="179"/>
      <c r="CC1325" s="179"/>
      <c r="CD1325" s="179"/>
      <c r="CE1325" s="179"/>
      <c r="CF1325" s="179"/>
      <c r="CG1325" s="179"/>
      <c r="CH1325" s="179"/>
      <c r="CI1325" s="179"/>
      <c r="CJ1325" s="179"/>
      <c r="CK1325" s="179"/>
      <c r="CL1325" s="179"/>
      <c r="CM1325" s="179"/>
      <c r="CN1325" s="179"/>
      <c r="CO1325" s="179"/>
      <c r="CP1325" s="179"/>
      <c r="CQ1325" s="179"/>
      <c r="CR1325" s="179"/>
      <c r="CS1325" s="179"/>
      <c r="CT1325" s="179"/>
      <c r="CU1325" s="179"/>
      <c r="CV1325" s="188"/>
      <c r="CW1325" s="21"/>
      <c r="CX1325" s="196"/>
    </row>
    <row r="1326" spans="1:102" ht="15" customHeight="1" thickBot="1" x14ac:dyDescent="0.3">
      <c r="A1326" s="220"/>
      <c r="B1326" s="160"/>
      <c r="C1326" s="223"/>
      <c r="D1326" s="226"/>
      <c r="E1326" s="228"/>
      <c r="F1326" s="29" t="s">
        <v>21</v>
      </c>
      <c r="G1326" s="44"/>
      <c r="H1326" s="126"/>
      <c r="I1326" s="27"/>
      <c r="J1326" s="110"/>
      <c r="K1326" s="110"/>
      <c r="L1326" s="110"/>
      <c r="M1326" s="110"/>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128"/>
      <c r="AK1326" s="179"/>
      <c r="AL1326" s="179"/>
      <c r="AM1326" s="179"/>
      <c r="AN1326" s="179"/>
      <c r="AO1326" s="179"/>
      <c r="AP1326" s="179"/>
      <c r="AQ1326" s="179"/>
      <c r="AR1326" s="179"/>
      <c r="AS1326" s="179"/>
      <c r="AT1326" s="179"/>
      <c r="AU1326" s="179"/>
      <c r="AV1326" s="179"/>
      <c r="AW1326" s="179"/>
      <c r="AX1326" s="179"/>
      <c r="AY1326" s="179"/>
      <c r="AZ1326" s="179"/>
      <c r="BA1326" s="179"/>
      <c r="BB1326" s="179"/>
      <c r="BC1326" s="179"/>
      <c r="BD1326" s="179"/>
      <c r="BE1326" s="179"/>
      <c r="BF1326" s="179"/>
      <c r="BG1326" s="179"/>
      <c r="BH1326" s="179"/>
      <c r="BI1326" s="179"/>
      <c r="BJ1326" s="179"/>
      <c r="BK1326" s="179"/>
      <c r="BL1326" s="179"/>
      <c r="BM1326" s="179"/>
      <c r="BN1326" s="179"/>
      <c r="BO1326" s="179"/>
      <c r="BP1326" s="179"/>
      <c r="BQ1326" s="179"/>
      <c r="BR1326" s="179"/>
      <c r="BS1326" s="179"/>
      <c r="BT1326" s="179"/>
      <c r="BU1326" s="179"/>
      <c r="BV1326" s="179"/>
      <c r="BW1326" s="179"/>
      <c r="BX1326" s="179"/>
      <c r="BY1326" s="179"/>
      <c r="BZ1326" s="179"/>
      <c r="CA1326" s="179"/>
      <c r="CB1326" s="179"/>
      <c r="CC1326" s="179"/>
      <c r="CD1326" s="179"/>
      <c r="CE1326" s="179"/>
      <c r="CF1326" s="179"/>
      <c r="CG1326" s="179"/>
      <c r="CH1326" s="179"/>
      <c r="CI1326" s="179"/>
      <c r="CJ1326" s="179"/>
      <c r="CK1326" s="179"/>
      <c r="CL1326" s="179"/>
      <c r="CM1326" s="179"/>
      <c r="CN1326" s="179"/>
      <c r="CO1326" s="179"/>
      <c r="CP1326" s="179"/>
      <c r="CQ1326" s="179"/>
      <c r="CR1326" s="179"/>
      <c r="CS1326" s="179"/>
      <c r="CT1326" s="179"/>
      <c r="CU1326" s="179"/>
      <c r="CV1326" s="188"/>
      <c r="CW1326" s="21"/>
      <c r="CX1326" s="196"/>
    </row>
    <row r="1327" spans="1:102" ht="15" customHeight="1" x14ac:dyDescent="0.25">
      <c r="A1327" s="220"/>
      <c r="B1327" s="229"/>
      <c r="C1327" s="223"/>
      <c r="D1327" s="226"/>
      <c r="E1327" s="228"/>
      <c r="F1327" s="30" t="s">
        <v>22</v>
      </c>
      <c r="G1327" s="129" t="str">
        <f t="shared" ref="G1327" si="316">IF(COUNTIF(I1327:CV1330,"&gt;0"),"Yes","No")</f>
        <v>No</v>
      </c>
      <c r="H1327" s="129"/>
      <c r="I1327" s="28"/>
      <c r="J1327" s="111"/>
      <c r="K1327" s="111"/>
      <c r="L1327" s="111"/>
      <c r="M1327" s="111"/>
      <c r="N1327" s="28"/>
      <c r="O1327" s="28"/>
      <c r="P1327" s="28"/>
      <c r="Q1327" s="28"/>
      <c r="R1327" s="28"/>
      <c r="S1327" s="28"/>
      <c r="T1327" s="28"/>
      <c r="U1327" s="28"/>
      <c r="V1327" s="28"/>
      <c r="W1327" s="28"/>
      <c r="X1327" s="28"/>
      <c r="Y1327" s="28"/>
      <c r="Z1327" s="28"/>
      <c r="AA1327" s="28"/>
      <c r="AB1327" s="28"/>
      <c r="AC1327" s="28"/>
      <c r="AD1327" s="28"/>
      <c r="AE1327" s="28"/>
      <c r="AF1327" s="28"/>
      <c r="AG1327" s="28"/>
      <c r="AH1327" s="28"/>
      <c r="AI1327" s="28"/>
      <c r="AJ1327" s="130"/>
      <c r="AK1327" s="180"/>
      <c r="AL1327" s="180"/>
      <c r="AM1327" s="180"/>
      <c r="AN1327" s="180"/>
      <c r="AO1327" s="180"/>
      <c r="AP1327" s="180"/>
      <c r="AQ1327" s="180"/>
      <c r="AR1327" s="180"/>
      <c r="AS1327" s="180"/>
      <c r="AT1327" s="180"/>
      <c r="AU1327" s="180"/>
      <c r="AV1327" s="180"/>
      <c r="AW1327" s="180"/>
      <c r="AX1327" s="180"/>
      <c r="AY1327" s="180"/>
      <c r="AZ1327" s="180"/>
      <c r="BA1327" s="180"/>
      <c r="BB1327" s="180"/>
      <c r="BC1327" s="180"/>
      <c r="BD1327" s="180"/>
      <c r="BE1327" s="180"/>
      <c r="BF1327" s="180"/>
      <c r="BG1327" s="180"/>
      <c r="BH1327" s="180"/>
      <c r="BI1327" s="180"/>
      <c r="BJ1327" s="180"/>
      <c r="BK1327" s="180"/>
      <c r="BL1327" s="180"/>
      <c r="BM1327" s="180"/>
      <c r="BN1327" s="180"/>
      <c r="BO1327" s="180"/>
      <c r="BP1327" s="180"/>
      <c r="BQ1327" s="180"/>
      <c r="BR1327" s="180"/>
      <c r="BS1327" s="180"/>
      <c r="BT1327" s="180"/>
      <c r="BU1327" s="180"/>
      <c r="BV1327" s="180"/>
      <c r="BW1327" s="180"/>
      <c r="BX1327" s="180"/>
      <c r="BY1327" s="180"/>
      <c r="BZ1327" s="180"/>
      <c r="CA1327" s="180"/>
      <c r="CB1327" s="180"/>
      <c r="CC1327" s="180"/>
      <c r="CD1327" s="180"/>
      <c r="CE1327" s="180"/>
      <c r="CF1327" s="180"/>
      <c r="CG1327" s="180"/>
      <c r="CH1327" s="180"/>
      <c r="CI1327" s="180"/>
      <c r="CJ1327" s="180"/>
      <c r="CK1327" s="180"/>
      <c r="CL1327" s="180"/>
      <c r="CM1327" s="180"/>
      <c r="CN1327" s="180"/>
      <c r="CO1327" s="180"/>
      <c r="CP1327" s="180"/>
      <c r="CQ1327" s="180"/>
      <c r="CR1327" s="180"/>
      <c r="CS1327" s="180"/>
      <c r="CT1327" s="180"/>
      <c r="CU1327" s="180"/>
      <c r="CV1327" s="189"/>
      <c r="CW1327" s="21"/>
      <c r="CX1327" s="196"/>
    </row>
    <row r="1328" spans="1:102" ht="15" customHeight="1" x14ac:dyDescent="0.25">
      <c r="A1328" s="220"/>
      <c r="B1328" s="230"/>
      <c r="C1328" s="223"/>
      <c r="D1328" s="226"/>
      <c r="E1328" s="228"/>
      <c r="F1328" s="30" t="s">
        <v>23</v>
      </c>
      <c r="G1328" s="44"/>
      <c r="H1328" s="129"/>
      <c r="I1328" s="28"/>
      <c r="J1328" s="111"/>
      <c r="K1328" s="111"/>
      <c r="L1328" s="111"/>
      <c r="M1328" s="111"/>
      <c r="N1328" s="28"/>
      <c r="O1328" s="28"/>
      <c r="P1328" s="28"/>
      <c r="Q1328" s="28"/>
      <c r="R1328" s="28"/>
      <c r="S1328" s="28"/>
      <c r="T1328" s="28"/>
      <c r="U1328" s="28"/>
      <c r="V1328" s="28"/>
      <c r="W1328" s="28"/>
      <c r="X1328" s="28"/>
      <c r="Y1328" s="28"/>
      <c r="Z1328" s="28"/>
      <c r="AA1328" s="28"/>
      <c r="AB1328" s="28"/>
      <c r="AC1328" s="28"/>
      <c r="AD1328" s="28"/>
      <c r="AE1328" s="28"/>
      <c r="AF1328" s="28"/>
      <c r="AG1328" s="28"/>
      <c r="AH1328" s="28"/>
      <c r="AI1328" s="28"/>
      <c r="AJ1328" s="130"/>
      <c r="AK1328" s="180"/>
      <c r="AL1328" s="180"/>
      <c r="AM1328" s="180"/>
      <c r="AN1328" s="180"/>
      <c r="AO1328" s="180"/>
      <c r="AP1328" s="180"/>
      <c r="AQ1328" s="180"/>
      <c r="AR1328" s="180"/>
      <c r="AS1328" s="180"/>
      <c r="AT1328" s="180"/>
      <c r="AU1328" s="180"/>
      <c r="AV1328" s="180"/>
      <c r="AW1328" s="180"/>
      <c r="AX1328" s="180"/>
      <c r="AY1328" s="180"/>
      <c r="AZ1328" s="180"/>
      <c r="BA1328" s="180"/>
      <c r="BB1328" s="180"/>
      <c r="BC1328" s="180"/>
      <c r="BD1328" s="180"/>
      <c r="BE1328" s="180"/>
      <c r="BF1328" s="180"/>
      <c r="BG1328" s="180"/>
      <c r="BH1328" s="180"/>
      <c r="BI1328" s="180"/>
      <c r="BJ1328" s="180"/>
      <c r="BK1328" s="180"/>
      <c r="BL1328" s="180"/>
      <c r="BM1328" s="180"/>
      <c r="BN1328" s="180"/>
      <c r="BO1328" s="180"/>
      <c r="BP1328" s="180"/>
      <c r="BQ1328" s="180"/>
      <c r="BR1328" s="180"/>
      <c r="BS1328" s="180"/>
      <c r="BT1328" s="180"/>
      <c r="BU1328" s="180"/>
      <c r="BV1328" s="180"/>
      <c r="BW1328" s="180"/>
      <c r="BX1328" s="180"/>
      <c r="BY1328" s="180"/>
      <c r="BZ1328" s="180"/>
      <c r="CA1328" s="180"/>
      <c r="CB1328" s="180"/>
      <c r="CC1328" s="180"/>
      <c r="CD1328" s="180"/>
      <c r="CE1328" s="180"/>
      <c r="CF1328" s="180"/>
      <c r="CG1328" s="180"/>
      <c r="CH1328" s="180"/>
      <c r="CI1328" s="180"/>
      <c r="CJ1328" s="180"/>
      <c r="CK1328" s="180"/>
      <c r="CL1328" s="180"/>
      <c r="CM1328" s="180"/>
      <c r="CN1328" s="180"/>
      <c r="CO1328" s="180"/>
      <c r="CP1328" s="180"/>
      <c r="CQ1328" s="180"/>
      <c r="CR1328" s="180"/>
      <c r="CS1328" s="180"/>
      <c r="CT1328" s="180"/>
      <c r="CU1328" s="180"/>
      <c r="CV1328" s="189"/>
      <c r="CW1328" s="21"/>
      <c r="CX1328" s="196"/>
    </row>
    <row r="1329" spans="1:102" ht="15" customHeight="1" x14ac:dyDescent="0.25">
      <c r="A1329" s="220"/>
      <c r="B1329" s="230"/>
      <c r="C1329" s="223"/>
      <c r="D1329" s="226"/>
      <c r="E1329" s="228"/>
      <c r="F1329" s="30" t="s">
        <v>24</v>
      </c>
      <c r="G1329" s="44"/>
      <c r="H1329" s="129"/>
      <c r="I1329" s="28"/>
      <c r="J1329" s="111"/>
      <c r="K1329" s="111"/>
      <c r="L1329" s="111"/>
      <c r="M1329" s="111"/>
      <c r="N1329" s="28"/>
      <c r="O1329" s="28"/>
      <c r="P1329" s="28"/>
      <c r="Q1329" s="28"/>
      <c r="R1329" s="28"/>
      <c r="S1329" s="28"/>
      <c r="T1329" s="28"/>
      <c r="U1329" s="28"/>
      <c r="V1329" s="28"/>
      <c r="W1329" s="28"/>
      <c r="X1329" s="28"/>
      <c r="Y1329" s="28"/>
      <c r="Z1329" s="28"/>
      <c r="AA1329" s="28"/>
      <c r="AB1329" s="28"/>
      <c r="AC1329" s="28"/>
      <c r="AD1329" s="28"/>
      <c r="AE1329" s="28"/>
      <c r="AF1329" s="28"/>
      <c r="AG1329" s="28"/>
      <c r="AH1329" s="28"/>
      <c r="AI1329" s="28"/>
      <c r="AJ1329" s="130"/>
      <c r="AK1329" s="180"/>
      <c r="AL1329" s="180"/>
      <c r="AM1329" s="180"/>
      <c r="AN1329" s="180"/>
      <c r="AO1329" s="180"/>
      <c r="AP1329" s="180"/>
      <c r="AQ1329" s="180"/>
      <c r="AR1329" s="180"/>
      <c r="AS1329" s="180"/>
      <c r="AT1329" s="180"/>
      <c r="AU1329" s="180"/>
      <c r="AV1329" s="180"/>
      <c r="AW1329" s="180"/>
      <c r="AX1329" s="180"/>
      <c r="AY1329" s="180"/>
      <c r="AZ1329" s="180"/>
      <c r="BA1329" s="180"/>
      <c r="BB1329" s="180"/>
      <c r="BC1329" s="180"/>
      <c r="BD1329" s="180"/>
      <c r="BE1329" s="180"/>
      <c r="BF1329" s="180"/>
      <c r="BG1329" s="180"/>
      <c r="BH1329" s="180"/>
      <c r="BI1329" s="180"/>
      <c r="BJ1329" s="180"/>
      <c r="BK1329" s="180"/>
      <c r="BL1329" s="180"/>
      <c r="BM1329" s="180"/>
      <c r="BN1329" s="180"/>
      <c r="BO1329" s="180"/>
      <c r="BP1329" s="180"/>
      <c r="BQ1329" s="180"/>
      <c r="BR1329" s="180"/>
      <c r="BS1329" s="180"/>
      <c r="BT1329" s="180"/>
      <c r="BU1329" s="180"/>
      <c r="BV1329" s="180"/>
      <c r="BW1329" s="180"/>
      <c r="BX1329" s="180"/>
      <c r="BY1329" s="180"/>
      <c r="BZ1329" s="180"/>
      <c r="CA1329" s="180"/>
      <c r="CB1329" s="180"/>
      <c r="CC1329" s="180"/>
      <c r="CD1329" s="180"/>
      <c r="CE1329" s="180"/>
      <c r="CF1329" s="180"/>
      <c r="CG1329" s="180"/>
      <c r="CH1329" s="180"/>
      <c r="CI1329" s="180"/>
      <c r="CJ1329" s="180"/>
      <c r="CK1329" s="180"/>
      <c r="CL1329" s="180"/>
      <c r="CM1329" s="180"/>
      <c r="CN1329" s="180"/>
      <c r="CO1329" s="180"/>
      <c r="CP1329" s="180"/>
      <c r="CQ1329" s="180"/>
      <c r="CR1329" s="180"/>
      <c r="CS1329" s="180"/>
      <c r="CT1329" s="180"/>
      <c r="CU1329" s="180"/>
      <c r="CV1329" s="189"/>
      <c r="CW1329" s="21"/>
      <c r="CX1329" s="196"/>
    </row>
    <row r="1330" spans="1:102" ht="15" customHeight="1" x14ac:dyDescent="0.25">
      <c r="A1330" s="220"/>
      <c r="B1330" s="230"/>
      <c r="C1330" s="223"/>
      <c r="D1330" s="226"/>
      <c r="E1330" s="228"/>
      <c r="F1330" s="30" t="s">
        <v>25</v>
      </c>
      <c r="G1330" s="44"/>
      <c r="H1330" s="129"/>
      <c r="I1330" s="28"/>
      <c r="J1330" s="111"/>
      <c r="K1330" s="111"/>
      <c r="L1330" s="111"/>
      <c r="M1330" s="111"/>
      <c r="N1330" s="28"/>
      <c r="O1330" s="28"/>
      <c r="P1330" s="28"/>
      <c r="Q1330" s="28"/>
      <c r="R1330" s="28"/>
      <c r="S1330" s="28"/>
      <c r="T1330" s="28"/>
      <c r="U1330" s="28"/>
      <c r="V1330" s="28"/>
      <c r="W1330" s="28"/>
      <c r="X1330" s="28"/>
      <c r="Y1330" s="28"/>
      <c r="Z1330" s="28"/>
      <c r="AA1330" s="28"/>
      <c r="AB1330" s="28"/>
      <c r="AC1330" s="28"/>
      <c r="AD1330" s="28"/>
      <c r="AE1330" s="28"/>
      <c r="AF1330" s="28"/>
      <c r="AG1330" s="28"/>
      <c r="AH1330" s="28"/>
      <c r="AI1330" s="28"/>
      <c r="AJ1330" s="130"/>
      <c r="AK1330" s="180"/>
      <c r="AL1330" s="180"/>
      <c r="AM1330" s="180"/>
      <c r="AN1330" s="180"/>
      <c r="AO1330" s="180"/>
      <c r="AP1330" s="180"/>
      <c r="AQ1330" s="180"/>
      <c r="AR1330" s="180"/>
      <c r="AS1330" s="180"/>
      <c r="AT1330" s="180"/>
      <c r="AU1330" s="180"/>
      <c r="AV1330" s="180"/>
      <c r="AW1330" s="180"/>
      <c r="AX1330" s="180"/>
      <c r="AY1330" s="180"/>
      <c r="AZ1330" s="180"/>
      <c r="BA1330" s="180"/>
      <c r="BB1330" s="180"/>
      <c r="BC1330" s="180"/>
      <c r="BD1330" s="180"/>
      <c r="BE1330" s="180"/>
      <c r="BF1330" s="180"/>
      <c r="BG1330" s="180"/>
      <c r="BH1330" s="180"/>
      <c r="BI1330" s="180"/>
      <c r="BJ1330" s="180"/>
      <c r="BK1330" s="180"/>
      <c r="BL1330" s="180"/>
      <c r="BM1330" s="180"/>
      <c r="BN1330" s="180"/>
      <c r="BO1330" s="180"/>
      <c r="BP1330" s="180"/>
      <c r="BQ1330" s="180"/>
      <c r="BR1330" s="180"/>
      <c r="BS1330" s="180"/>
      <c r="BT1330" s="180"/>
      <c r="BU1330" s="180"/>
      <c r="BV1330" s="180"/>
      <c r="BW1330" s="180"/>
      <c r="BX1330" s="180"/>
      <c r="BY1330" s="180"/>
      <c r="BZ1330" s="180"/>
      <c r="CA1330" s="180"/>
      <c r="CB1330" s="180"/>
      <c r="CC1330" s="180"/>
      <c r="CD1330" s="180"/>
      <c r="CE1330" s="180"/>
      <c r="CF1330" s="180"/>
      <c r="CG1330" s="180"/>
      <c r="CH1330" s="180"/>
      <c r="CI1330" s="180"/>
      <c r="CJ1330" s="180"/>
      <c r="CK1330" s="180"/>
      <c r="CL1330" s="180"/>
      <c r="CM1330" s="180"/>
      <c r="CN1330" s="180"/>
      <c r="CO1330" s="180"/>
      <c r="CP1330" s="180"/>
      <c r="CQ1330" s="180"/>
      <c r="CR1330" s="180"/>
      <c r="CS1330" s="180"/>
      <c r="CT1330" s="180"/>
      <c r="CU1330" s="180"/>
      <c r="CV1330" s="189"/>
      <c r="CW1330" s="21"/>
      <c r="CX1330" s="196"/>
    </row>
    <row r="1331" spans="1:102" ht="15" customHeight="1" x14ac:dyDescent="0.25">
      <c r="A1331" s="220"/>
      <c r="B1331" s="230"/>
      <c r="C1331" s="223"/>
      <c r="D1331" s="226"/>
      <c r="E1331" s="228"/>
      <c r="F1331" s="31" t="s">
        <v>26</v>
      </c>
      <c r="G1331" s="129" t="str">
        <f t="shared" ref="G1331" si="317">IF(COUNTIF(I1331:CV1334,"&gt;0"),"Yes","No")</f>
        <v>No</v>
      </c>
      <c r="H1331" s="131"/>
      <c r="I1331" s="109"/>
      <c r="J1331" s="109"/>
      <c r="K1331" s="109"/>
      <c r="L1331" s="109"/>
      <c r="M1331" s="109"/>
      <c r="N1331" s="23"/>
      <c r="O1331" s="23"/>
      <c r="P1331" s="23"/>
      <c r="Q1331" s="23"/>
      <c r="R1331" s="23"/>
      <c r="S1331" s="23"/>
      <c r="T1331" s="23"/>
      <c r="U1331" s="23"/>
      <c r="V1331" s="23"/>
      <c r="W1331" s="23"/>
      <c r="X1331" s="23"/>
      <c r="Y1331" s="23"/>
      <c r="Z1331" s="23"/>
      <c r="AA1331" s="23"/>
      <c r="AB1331" s="23"/>
      <c r="AC1331" s="23"/>
      <c r="AD1331" s="23"/>
      <c r="AE1331" s="23"/>
      <c r="AF1331" s="23"/>
      <c r="AG1331" s="23"/>
      <c r="AH1331" s="23"/>
      <c r="AI1331" s="23"/>
      <c r="AJ1331" s="132"/>
      <c r="AK1331" s="181"/>
      <c r="AL1331" s="181"/>
      <c r="AM1331" s="181"/>
      <c r="AN1331" s="181"/>
      <c r="AO1331" s="181"/>
      <c r="AP1331" s="181"/>
      <c r="AQ1331" s="181"/>
      <c r="AR1331" s="181"/>
      <c r="AS1331" s="181"/>
      <c r="AT1331" s="181"/>
      <c r="AU1331" s="181"/>
      <c r="AV1331" s="181"/>
      <c r="AW1331" s="181"/>
      <c r="AX1331" s="181"/>
      <c r="AY1331" s="181"/>
      <c r="AZ1331" s="181"/>
      <c r="BA1331" s="181"/>
      <c r="BB1331" s="181"/>
      <c r="BC1331" s="181"/>
      <c r="BD1331" s="181"/>
      <c r="BE1331" s="181"/>
      <c r="BF1331" s="181"/>
      <c r="BG1331" s="181"/>
      <c r="BH1331" s="181"/>
      <c r="BI1331" s="181"/>
      <c r="BJ1331" s="181"/>
      <c r="BK1331" s="181"/>
      <c r="BL1331" s="181"/>
      <c r="BM1331" s="181"/>
      <c r="BN1331" s="181"/>
      <c r="BO1331" s="181"/>
      <c r="BP1331" s="181"/>
      <c r="BQ1331" s="181"/>
      <c r="BR1331" s="181"/>
      <c r="BS1331" s="181"/>
      <c r="BT1331" s="181"/>
      <c r="BU1331" s="181"/>
      <c r="BV1331" s="181"/>
      <c r="BW1331" s="181"/>
      <c r="BX1331" s="181"/>
      <c r="BY1331" s="181"/>
      <c r="BZ1331" s="181"/>
      <c r="CA1331" s="181"/>
      <c r="CB1331" s="181"/>
      <c r="CC1331" s="181"/>
      <c r="CD1331" s="181"/>
      <c r="CE1331" s="181"/>
      <c r="CF1331" s="181"/>
      <c r="CG1331" s="181"/>
      <c r="CH1331" s="181"/>
      <c r="CI1331" s="181"/>
      <c r="CJ1331" s="181"/>
      <c r="CK1331" s="181"/>
      <c r="CL1331" s="181"/>
      <c r="CM1331" s="181"/>
      <c r="CN1331" s="181"/>
      <c r="CO1331" s="181"/>
      <c r="CP1331" s="181"/>
      <c r="CQ1331" s="181"/>
      <c r="CR1331" s="181"/>
      <c r="CS1331" s="181"/>
      <c r="CT1331" s="181"/>
      <c r="CU1331" s="181"/>
      <c r="CV1331" s="190"/>
      <c r="CW1331" s="21"/>
      <c r="CX1331" s="196"/>
    </row>
    <row r="1332" spans="1:102" ht="15" customHeight="1" x14ac:dyDescent="0.25">
      <c r="A1332" s="220"/>
      <c r="B1332" s="230"/>
      <c r="C1332" s="223"/>
      <c r="D1332" s="226"/>
      <c r="E1332" s="228"/>
      <c r="F1332" s="31" t="s">
        <v>27</v>
      </c>
      <c r="G1332" s="44"/>
      <c r="H1332" s="131"/>
      <c r="I1332" s="23"/>
      <c r="J1332" s="23"/>
      <c r="K1332" s="23"/>
      <c r="L1332" s="23"/>
      <c r="M1332" s="23"/>
      <c r="N1332" s="23"/>
      <c r="O1332" s="23"/>
      <c r="P1332" s="23"/>
      <c r="Q1332" s="23"/>
      <c r="R1332" s="23"/>
      <c r="S1332" s="23"/>
      <c r="T1332" s="23"/>
      <c r="U1332" s="23"/>
      <c r="V1332" s="23"/>
      <c r="W1332" s="23"/>
      <c r="X1332" s="23"/>
      <c r="Y1332" s="23"/>
      <c r="Z1332" s="23"/>
      <c r="AA1332" s="23"/>
      <c r="AB1332" s="23"/>
      <c r="AC1332" s="23"/>
      <c r="AD1332" s="23"/>
      <c r="AE1332" s="23"/>
      <c r="AF1332" s="23"/>
      <c r="AG1332" s="23"/>
      <c r="AH1332" s="23"/>
      <c r="AI1332" s="23"/>
      <c r="AJ1332" s="132"/>
      <c r="AK1332" s="181"/>
      <c r="AL1332" s="181"/>
      <c r="AM1332" s="181"/>
      <c r="AN1332" s="181"/>
      <c r="AO1332" s="181"/>
      <c r="AP1332" s="181"/>
      <c r="AQ1332" s="181"/>
      <c r="AR1332" s="181"/>
      <c r="AS1332" s="181"/>
      <c r="AT1332" s="181"/>
      <c r="AU1332" s="181"/>
      <c r="AV1332" s="181"/>
      <c r="AW1332" s="181"/>
      <c r="AX1332" s="181"/>
      <c r="AY1332" s="181"/>
      <c r="AZ1332" s="181"/>
      <c r="BA1332" s="181"/>
      <c r="BB1332" s="181"/>
      <c r="BC1332" s="181"/>
      <c r="BD1332" s="181"/>
      <c r="BE1332" s="181"/>
      <c r="BF1332" s="181"/>
      <c r="BG1332" s="181"/>
      <c r="BH1332" s="181"/>
      <c r="BI1332" s="181"/>
      <c r="BJ1332" s="181"/>
      <c r="BK1332" s="181"/>
      <c r="BL1332" s="181"/>
      <c r="BM1332" s="181"/>
      <c r="BN1332" s="181"/>
      <c r="BO1332" s="181"/>
      <c r="BP1332" s="181"/>
      <c r="BQ1332" s="181"/>
      <c r="BR1332" s="181"/>
      <c r="BS1332" s="181"/>
      <c r="BT1332" s="181"/>
      <c r="BU1332" s="181"/>
      <c r="BV1332" s="181"/>
      <c r="BW1332" s="181"/>
      <c r="BX1332" s="181"/>
      <c r="BY1332" s="181"/>
      <c r="BZ1332" s="181"/>
      <c r="CA1332" s="181"/>
      <c r="CB1332" s="181"/>
      <c r="CC1332" s="181"/>
      <c r="CD1332" s="181"/>
      <c r="CE1332" s="181"/>
      <c r="CF1332" s="181"/>
      <c r="CG1332" s="181"/>
      <c r="CH1332" s="181"/>
      <c r="CI1332" s="181"/>
      <c r="CJ1332" s="181"/>
      <c r="CK1332" s="181"/>
      <c r="CL1332" s="181"/>
      <c r="CM1332" s="181"/>
      <c r="CN1332" s="181"/>
      <c r="CO1332" s="181"/>
      <c r="CP1332" s="181"/>
      <c r="CQ1332" s="181"/>
      <c r="CR1332" s="181"/>
      <c r="CS1332" s="181"/>
      <c r="CT1332" s="181"/>
      <c r="CU1332" s="181"/>
      <c r="CV1332" s="190"/>
      <c r="CW1332" s="21"/>
      <c r="CX1332" s="196"/>
    </row>
    <row r="1333" spans="1:102" ht="15" customHeight="1" x14ac:dyDescent="0.25">
      <c r="A1333" s="220"/>
      <c r="B1333" s="230"/>
      <c r="C1333" s="223"/>
      <c r="D1333" s="226"/>
      <c r="E1333" s="228"/>
      <c r="F1333" s="31" t="s">
        <v>28</v>
      </c>
      <c r="G1333" s="44"/>
      <c r="H1333" s="131"/>
      <c r="I1333" s="23"/>
      <c r="J1333" s="23"/>
      <c r="K1333" s="23"/>
      <c r="L1333" s="23"/>
      <c r="M1333" s="23"/>
      <c r="N1333" s="23"/>
      <c r="O1333" s="23"/>
      <c r="P1333" s="23"/>
      <c r="Q1333" s="23"/>
      <c r="R1333" s="23"/>
      <c r="S1333" s="23"/>
      <c r="T1333" s="23"/>
      <c r="U1333" s="23"/>
      <c r="V1333" s="23"/>
      <c r="W1333" s="23"/>
      <c r="X1333" s="23"/>
      <c r="Y1333" s="23"/>
      <c r="Z1333" s="23"/>
      <c r="AA1333" s="23"/>
      <c r="AB1333" s="23"/>
      <c r="AC1333" s="23"/>
      <c r="AD1333" s="23"/>
      <c r="AE1333" s="23"/>
      <c r="AF1333" s="23"/>
      <c r="AG1333" s="23"/>
      <c r="AH1333" s="23"/>
      <c r="AI1333" s="23"/>
      <c r="AJ1333" s="132"/>
      <c r="AK1333" s="181"/>
      <c r="AL1333" s="181"/>
      <c r="AM1333" s="181"/>
      <c r="AN1333" s="181"/>
      <c r="AO1333" s="181"/>
      <c r="AP1333" s="181"/>
      <c r="AQ1333" s="181"/>
      <c r="AR1333" s="181"/>
      <c r="AS1333" s="181"/>
      <c r="AT1333" s="181"/>
      <c r="AU1333" s="181"/>
      <c r="AV1333" s="181"/>
      <c r="AW1333" s="181"/>
      <c r="AX1333" s="181"/>
      <c r="AY1333" s="181"/>
      <c r="AZ1333" s="181"/>
      <c r="BA1333" s="181"/>
      <c r="BB1333" s="181"/>
      <c r="BC1333" s="181"/>
      <c r="BD1333" s="181"/>
      <c r="BE1333" s="181"/>
      <c r="BF1333" s="181"/>
      <c r="BG1333" s="181"/>
      <c r="BH1333" s="181"/>
      <c r="BI1333" s="181"/>
      <c r="BJ1333" s="181"/>
      <c r="BK1333" s="181"/>
      <c r="BL1333" s="181"/>
      <c r="BM1333" s="181"/>
      <c r="BN1333" s="181"/>
      <c r="BO1333" s="181"/>
      <c r="BP1333" s="181"/>
      <c r="BQ1333" s="181"/>
      <c r="BR1333" s="181"/>
      <c r="BS1333" s="181"/>
      <c r="BT1333" s="181"/>
      <c r="BU1333" s="181"/>
      <c r="BV1333" s="181"/>
      <c r="BW1333" s="181"/>
      <c r="BX1333" s="181"/>
      <c r="BY1333" s="181"/>
      <c r="BZ1333" s="181"/>
      <c r="CA1333" s="181"/>
      <c r="CB1333" s="181"/>
      <c r="CC1333" s="181"/>
      <c r="CD1333" s="181"/>
      <c r="CE1333" s="181"/>
      <c r="CF1333" s="181"/>
      <c r="CG1333" s="181"/>
      <c r="CH1333" s="181"/>
      <c r="CI1333" s="181"/>
      <c r="CJ1333" s="181"/>
      <c r="CK1333" s="181"/>
      <c r="CL1333" s="181"/>
      <c r="CM1333" s="181"/>
      <c r="CN1333" s="181"/>
      <c r="CO1333" s="181"/>
      <c r="CP1333" s="181"/>
      <c r="CQ1333" s="181"/>
      <c r="CR1333" s="181"/>
      <c r="CS1333" s="181"/>
      <c r="CT1333" s="181"/>
      <c r="CU1333" s="181"/>
      <c r="CV1333" s="190"/>
      <c r="CW1333" s="21"/>
      <c r="CX1333" s="196"/>
    </row>
    <row r="1334" spans="1:102" ht="15" customHeight="1" x14ac:dyDescent="0.25">
      <c r="A1334" s="220"/>
      <c r="B1334" s="230"/>
      <c r="C1334" s="223"/>
      <c r="D1334" s="226"/>
      <c r="E1334" s="228"/>
      <c r="F1334" s="31" t="s">
        <v>29</v>
      </c>
      <c r="G1334" s="44"/>
      <c r="H1334" s="131"/>
      <c r="I1334" s="23"/>
      <c r="J1334" s="23"/>
      <c r="K1334" s="23"/>
      <c r="L1334" s="23"/>
      <c r="M1334" s="23"/>
      <c r="N1334" s="23"/>
      <c r="O1334" s="23"/>
      <c r="P1334" s="23"/>
      <c r="Q1334" s="23"/>
      <c r="R1334" s="23"/>
      <c r="S1334" s="23"/>
      <c r="T1334" s="23"/>
      <c r="U1334" s="23"/>
      <c r="V1334" s="23"/>
      <c r="W1334" s="23"/>
      <c r="X1334" s="23"/>
      <c r="Y1334" s="23"/>
      <c r="Z1334" s="23"/>
      <c r="AA1334" s="23"/>
      <c r="AB1334" s="23"/>
      <c r="AC1334" s="23"/>
      <c r="AD1334" s="23"/>
      <c r="AE1334" s="23"/>
      <c r="AF1334" s="23"/>
      <c r="AG1334" s="23"/>
      <c r="AH1334" s="23"/>
      <c r="AI1334" s="23"/>
      <c r="AJ1334" s="132"/>
      <c r="AK1334" s="181"/>
      <c r="AL1334" s="181"/>
      <c r="AM1334" s="181"/>
      <c r="AN1334" s="181"/>
      <c r="AO1334" s="181"/>
      <c r="AP1334" s="181"/>
      <c r="AQ1334" s="181"/>
      <c r="AR1334" s="181"/>
      <c r="AS1334" s="181"/>
      <c r="AT1334" s="181"/>
      <c r="AU1334" s="181"/>
      <c r="AV1334" s="181"/>
      <c r="AW1334" s="181"/>
      <c r="AX1334" s="181"/>
      <c r="AY1334" s="181"/>
      <c r="AZ1334" s="181"/>
      <c r="BA1334" s="181"/>
      <c r="BB1334" s="181"/>
      <c r="BC1334" s="181"/>
      <c r="BD1334" s="181"/>
      <c r="BE1334" s="181"/>
      <c r="BF1334" s="181"/>
      <c r="BG1334" s="181"/>
      <c r="BH1334" s="181"/>
      <c r="BI1334" s="181"/>
      <c r="BJ1334" s="181"/>
      <c r="BK1334" s="181"/>
      <c r="BL1334" s="181"/>
      <c r="BM1334" s="181"/>
      <c r="BN1334" s="181"/>
      <c r="BO1334" s="181"/>
      <c r="BP1334" s="181"/>
      <c r="BQ1334" s="181"/>
      <c r="BR1334" s="181"/>
      <c r="BS1334" s="181"/>
      <c r="BT1334" s="181"/>
      <c r="BU1334" s="181"/>
      <c r="BV1334" s="181"/>
      <c r="BW1334" s="181"/>
      <c r="BX1334" s="181"/>
      <c r="BY1334" s="181"/>
      <c r="BZ1334" s="181"/>
      <c r="CA1334" s="181"/>
      <c r="CB1334" s="181"/>
      <c r="CC1334" s="181"/>
      <c r="CD1334" s="181"/>
      <c r="CE1334" s="181"/>
      <c r="CF1334" s="181"/>
      <c r="CG1334" s="181"/>
      <c r="CH1334" s="181"/>
      <c r="CI1334" s="181"/>
      <c r="CJ1334" s="181"/>
      <c r="CK1334" s="181"/>
      <c r="CL1334" s="181"/>
      <c r="CM1334" s="181"/>
      <c r="CN1334" s="181"/>
      <c r="CO1334" s="181"/>
      <c r="CP1334" s="181"/>
      <c r="CQ1334" s="181"/>
      <c r="CR1334" s="181"/>
      <c r="CS1334" s="181"/>
      <c r="CT1334" s="181"/>
      <c r="CU1334" s="181"/>
      <c r="CV1334" s="190"/>
      <c r="CW1334" s="21"/>
      <c r="CX1334" s="196"/>
    </row>
    <row r="1335" spans="1:102" ht="15" customHeight="1" x14ac:dyDescent="0.25">
      <c r="A1335" s="220"/>
      <c r="B1335" s="230"/>
      <c r="C1335" s="223"/>
      <c r="D1335" s="226"/>
      <c r="E1335" s="228"/>
      <c r="F1335" s="32" t="s">
        <v>30</v>
      </c>
      <c r="G1335" s="133" t="str">
        <f t="shared" ref="G1335" si="318">IF(COUNTIF(I1335:CV1338,"&gt;0"),"Yes","No")</f>
        <v>No</v>
      </c>
      <c r="H1335" s="133"/>
      <c r="I1335" s="24"/>
      <c r="J1335" s="24"/>
      <c r="K1335" s="24"/>
      <c r="L1335" s="24"/>
      <c r="M1335" s="24"/>
      <c r="N1335" s="24"/>
      <c r="O1335" s="24"/>
      <c r="P1335" s="24"/>
      <c r="Q1335" s="24"/>
      <c r="R1335" s="24"/>
      <c r="S1335" s="24"/>
      <c r="T1335" s="24"/>
      <c r="U1335" s="24"/>
      <c r="V1335" s="24"/>
      <c r="W1335" s="24"/>
      <c r="X1335" s="24"/>
      <c r="Y1335" s="24"/>
      <c r="Z1335" s="24"/>
      <c r="AA1335" s="24"/>
      <c r="AB1335" s="24"/>
      <c r="AC1335" s="24"/>
      <c r="AD1335" s="24"/>
      <c r="AE1335" s="24"/>
      <c r="AF1335" s="24"/>
      <c r="AG1335" s="24"/>
      <c r="AH1335" s="24"/>
      <c r="AI1335" s="24"/>
      <c r="AJ1335" s="134"/>
      <c r="AK1335" s="182"/>
      <c r="AL1335" s="182"/>
      <c r="AM1335" s="182"/>
      <c r="AN1335" s="182"/>
      <c r="AO1335" s="182"/>
      <c r="AP1335" s="182"/>
      <c r="AQ1335" s="182"/>
      <c r="AR1335" s="182"/>
      <c r="AS1335" s="182"/>
      <c r="AT1335" s="182"/>
      <c r="AU1335" s="182"/>
      <c r="AV1335" s="182"/>
      <c r="AW1335" s="182"/>
      <c r="AX1335" s="182"/>
      <c r="AY1335" s="182"/>
      <c r="AZ1335" s="182"/>
      <c r="BA1335" s="182"/>
      <c r="BB1335" s="182"/>
      <c r="BC1335" s="182"/>
      <c r="BD1335" s="182"/>
      <c r="BE1335" s="182"/>
      <c r="BF1335" s="182"/>
      <c r="BG1335" s="182"/>
      <c r="BH1335" s="182"/>
      <c r="BI1335" s="182"/>
      <c r="BJ1335" s="182"/>
      <c r="BK1335" s="182"/>
      <c r="BL1335" s="182"/>
      <c r="BM1335" s="182"/>
      <c r="BN1335" s="182"/>
      <c r="BO1335" s="182"/>
      <c r="BP1335" s="182"/>
      <c r="BQ1335" s="182"/>
      <c r="BR1335" s="182"/>
      <c r="BS1335" s="182"/>
      <c r="BT1335" s="182"/>
      <c r="BU1335" s="182"/>
      <c r="BV1335" s="182"/>
      <c r="BW1335" s="182"/>
      <c r="BX1335" s="182"/>
      <c r="BY1335" s="182"/>
      <c r="BZ1335" s="182"/>
      <c r="CA1335" s="182"/>
      <c r="CB1335" s="182"/>
      <c r="CC1335" s="182"/>
      <c r="CD1335" s="182"/>
      <c r="CE1335" s="182"/>
      <c r="CF1335" s="182"/>
      <c r="CG1335" s="182"/>
      <c r="CH1335" s="182"/>
      <c r="CI1335" s="182"/>
      <c r="CJ1335" s="182"/>
      <c r="CK1335" s="182"/>
      <c r="CL1335" s="182"/>
      <c r="CM1335" s="182"/>
      <c r="CN1335" s="182"/>
      <c r="CO1335" s="182"/>
      <c r="CP1335" s="182"/>
      <c r="CQ1335" s="182"/>
      <c r="CR1335" s="182"/>
      <c r="CS1335" s="182"/>
      <c r="CT1335" s="182"/>
      <c r="CU1335" s="182"/>
      <c r="CV1335" s="191"/>
      <c r="CW1335" s="21"/>
      <c r="CX1335" s="196"/>
    </row>
    <row r="1336" spans="1:102" ht="15" customHeight="1" x14ac:dyDescent="0.25">
      <c r="A1336" s="220"/>
      <c r="B1336" s="230"/>
      <c r="C1336" s="223"/>
      <c r="D1336" s="226"/>
      <c r="E1336" s="228"/>
      <c r="F1336" s="32" t="s">
        <v>31</v>
      </c>
      <c r="G1336" s="44"/>
      <c r="H1336" s="133"/>
      <c r="I1336" s="24"/>
      <c r="J1336" s="24"/>
      <c r="K1336" s="24"/>
      <c r="L1336" s="24"/>
      <c r="M1336" s="24"/>
      <c r="N1336" s="24"/>
      <c r="O1336" s="24"/>
      <c r="P1336" s="24"/>
      <c r="Q1336" s="24"/>
      <c r="R1336" s="24"/>
      <c r="S1336" s="24"/>
      <c r="T1336" s="24"/>
      <c r="U1336" s="24"/>
      <c r="V1336" s="24"/>
      <c r="W1336" s="24"/>
      <c r="X1336" s="24"/>
      <c r="Y1336" s="24"/>
      <c r="Z1336" s="24"/>
      <c r="AA1336" s="24"/>
      <c r="AB1336" s="24"/>
      <c r="AC1336" s="24"/>
      <c r="AD1336" s="24"/>
      <c r="AE1336" s="24"/>
      <c r="AF1336" s="24"/>
      <c r="AG1336" s="24"/>
      <c r="AH1336" s="24"/>
      <c r="AI1336" s="24"/>
      <c r="AJ1336" s="134"/>
      <c r="AK1336" s="182"/>
      <c r="AL1336" s="182"/>
      <c r="AM1336" s="182"/>
      <c r="AN1336" s="182"/>
      <c r="AO1336" s="182"/>
      <c r="AP1336" s="182"/>
      <c r="AQ1336" s="182"/>
      <c r="AR1336" s="182"/>
      <c r="AS1336" s="182"/>
      <c r="AT1336" s="182"/>
      <c r="AU1336" s="182"/>
      <c r="AV1336" s="182"/>
      <c r="AW1336" s="182"/>
      <c r="AX1336" s="182"/>
      <c r="AY1336" s="182"/>
      <c r="AZ1336" s="182"/>
      <c r="BA1336" s="182"/>
      <c r="BB1336" s="182"/>
      <c r="BC1336" s="182"/>
      <c r="BD1336" s="182"/>
      <c r="BE1336" s="182"/>
      <c r="BF1336" s="182"/>
      <c r="BG1336" s="182"/>
      <c r="BH1336" s="182"/>
      <c r="BI1336" s="182"/>
      <c r="BJ1336" s="182"/>
      <c r="BK1336" s="182"/>
      <c r="BL1336" s="182"/>
      <c r="BM1336" s="182"/>
      <c r="BN1336" s="182"/>
      <c r="BO1336" s="182"/>
      <c r="BP1336" s="182"/>
      <c r="BQ1336" s="182"/>
      <c r="BR1336" s="182"/>
      <c r="BS1336" s="182"/>
      <c r="BT1336" s="182"/>
      <c r="BU1336" s="182"/>
      <c r="BV1336" s="182"/>
      <c r="BW1336" s="182"/>
      <c r="BX1336" s="182"/>
      <c r="BY1336" s="182"/>
      <c r="BZ1336" s="182"/>
      <c r="CA1336" s="182"/>
      <c r="CB1336" s="182"/>
      <c r="CC1336" s="182"/>
      <c r="CD1336" s="182"/>
      <c r="CE1336" s="182"/>
      <c r="CF1336" s="182"/>
      <c r="CG1336" s="182"/>
      <c r="CH1336" s="182"/>
      <c r="CI1336" s="182"/>
      <c r="CJ1336" s="182"/>
      <c r="CK1336" s="182"/>
      <c r="CL1336" s="182"/>
      <c r="CM1336" s="182"/>
      <c r="CN1336" s="182"/>
      <c r="CO1336" s="182"/>
      <c r="CP1336" s="182"/>
      <c r="CQ1336" s="182"/>
      <c r="CR1336" s="182"/>
      <c r="CS1336" s="182"/>
      <c r="CT1336" s="182"/>
      <c r="CU1336" s="182"/>
      <c r="CV1336" s="191"/>
      <c r="CW1336" s="21"/>
      <c r="CX1336" s="196"/>
    </row>
    <row r="1337" spans="1:102" ht="15" customHeight="1" x14ac:dyDescent="0.25">
      <c r="A1337" s="220"/>
      <c r="B1337" s="230"/>
      <c r="C1337" s="223"/>
      <c r="D1337" s="226"/>
      <c r="E1337" s="228"/>
      <c r="F1337" s="32" t="s">
        <v>32</v>
      </c>
      <c r="G1337" s="44"/>
      <c r="H1337" s="133"/>
      <c r="I1337" s="24"/>
      <c r="J1337" s="24"/>
      <c r="K1337" s="24"/>
      <c r="L1337" s="24"/>
      <c r="M1337" s="24"/>
      <c r="N1337" s="24"/>
      <c r="O1337" s="24"/>
      <c r="P1337" s="24"/>
      <c r="Q1337" s="24"/>
      <c r="R1337" s="24"/>
      <c r="S1337" s="24"/>
      <c r="T1337" s="24"/>
      <c r="U1337" s="24"/>
      <c r="V1337" s="24"/>
      <c r="W1337" s="24"/>
      <c r="X1337" s="24"/>
      <c r="Y1337" s="24"/>
      <c r="Z1337" s="24"/>
      <c r="AA1337" s="24"/>
      <c r="AB1337" s="24"/>
      <c r="AC1337" s="24"/>
      <c r="AD1337" s="24"/>
      <c r="AE1337" s="24"/>
      <c r="AF1337" s="24"/>
      <c r="AG1337" s="24"/>
      <c r="AH1337" s="24"/>
      <c r="AI1337" s="24"/>
      <c r="AJ1337" s="134"/>
      <c r="AK1337" s="182"/>
      <c r="AL1337" s="182"/>
      <c r="AM1337" s="182"/>
      <c r="AN1337" s="182"/>
      <c r="AO1337" s="182"/>
      <c r="AP1337" s="182"/>
      <c r="AQ1337" s="182"/>
      <c r="AR1337" s="182"/>
      <c r="AS1337" s="182"/>
      <c r="AT1337" s="182"/>
      <c r="AU1337" s="182"/>
      <c r="AV1337" s="182"/>
      <c r="AW1337" s="182"/>
      <c r="AX1337" s="182"/>
      <c r="AY1337" s="182"/>
      <c r="AZ1337" s="182"/>
      <c r="BA1337" s="182"/>
      <c r="BB1337" s="182"/>
      <c r="BC1337" s="182"/>
      <c r="BD1337" s="182"/>
      <c r="BE1337" s="182"/>
      <c r="BF1337" s="182"/>
      <c r="BG1337" s="182"/>
      <c r="BH1337" s="182"/>
      <c r="BI1337" s="182"/>
      <c r="BJ1337" s="182"/>
      <c r="BK1337" s="182"/>
      <c r="BL1337" s="182"/>
      <c r="BM1337" s="182"/>
      <c r="BN1337" s="182"/>
      <c r="BO1337" s="182"/>
      <c r="BP1337" s="182"/>
      <c r="BQ1337" s="182"/>
      <c r="BR1337" s="182"/>
      <c r="BS1337" s="182"/>
      <c r="BT1337" s="182"/>
      <c r="BU1337" s="182"/>
      <c r="BV1337" s="182"/>
      <c r="BW1337" s="182"/>
      <c r="BX1337" s="182"/>
      <c r="BY1337" s="182"/>
      <c r="BZ1337" s="182"/>
      <c r="CA1337" s="182"/>
      <c r="CB1337" s="182"/>
      <c r="CC1337" s="182"/>
      <c r="CD1337" s="182"/>
      <c r="CE1337" s="182"/>
      <c r="CF1337" s="182"/>
      <c r="CG1337" s="182"/>
      <c r="CH1337" s="182"/>
      <c r="CI1337" s="182"/>
      <c r="CJ1337" s="182"/>
      <c r="CK1337" s="182"/>
      <c r="CL1337" s="182"/>
      <c r="CM1337" s="182"/>
      <c r="CN1337" s="182"/>
      <c r="CO1337" s="182"/>
      <c r="CP1337" s="182"/>
      <c r="CQ1337" s="182"/>
      <c r="CR1337" s="182"/>
      <c r="CS1337" s="182"/>
      <c r="CT1337" s="182"/>
      <c r="CU1337" s="182"/>
      <c r="CV1337" s="191"/>
      <c r="CW1337" s="21"/>
      <c r="CX1337" s="196"/>
    </row>
    <row r="1338" spans="1:102" ht="15" customHeight="1" x14ac:dyDescent="0.25">
      <c r="A1338" s="220"/>
      <c r="B1338" s="230"/>
      <c r="C1338" s="223"/>
      <c r="D1338" s="226"/>
      <c r="E1338" s="228"/>
      <c r="F1338" s="32" t="s">
        <v>33</v>
      </c>
      <c r="G1338" s="44"/>
      <c r="H1338" s="133"/>
      <c r="I1338" s="24"/>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134"/>
      <c r="AK1338" s="182"/>
      <c r="AL1338" s="182"/>
      <c r="AM1338" s="182"/>
      <c r="AN1338" s="182"/>
      <c r="AO1338" s="182"/>
      <c r="AP1338" s="182"/>
      <c r="AQ1338" s="182"/>
      <c r="AR1338" s="182"/>
      <c r="AS1338" s="182"/>
      <c r="AT1338" s="182"/>
      <c r="AU1338" s="182"/>
      <c r="AV1338" s="182"/>
      <c r="AW1338" s="182"/>
      <c r="AX1338" s="182"/>
      <c r="AY1338" s="182"/>
      <c r="AZ1338" s="182"/>
      <c r="BA1338" s="182"/>
      <c r="BB1338" s="182"/>
      <c r="BC1338" s="182"/>
      <c r="BD1338" s="182"/>
      <c r="BE1338" s="182"/>
      <c r="BF1338" s="182"/>
      <c r="BG1338" s="182"/>
      <c r="BH1338" s="182"/>
      <c r="BI1338" s="182"/>
      <c r="BJ1338" s="182"/>
      <c r="BK1338" s="182"/>
      <c r="BL1338" s="182"/>
      <c r="BM1338" s="182"/>
      <c r="BN1338" s="182"/>
      <c r="BO1338" s="182"/>
      <c r="BP1338" s="182"/>
      <c r="BQ1338" s="182"/>
      <c r="BR1338" s="182"/>
      <c r="BS1338" s="182"/>
      <c r="BT1338" s="182"/>
      <c r="BU1338" s="182"/>
      <c r="BV1338" s="182"/>
      <c r="BW1338" s="182"/>
      <c r="BX1338" s="182"/>
      <c r="BY1338" s="182"/>
      <c r="BZ1338" s="182"/>
      <c r="CA1338" s="182"/>
      <c r="CB1338" s="182"/>
      <c r="CC1338" s="182"/>
      <c r="CD1338" s="182"/>
      <c r="CE1338" s="182"/>
      <c r="CF1338" s="182"/>
      <c r="CG1338" s="182"/>
      <c r="CH1338" s="182"/>
      <c r="CI1338" s="182"/>
      <c r="CJ1338" s="182"/>
      <c r="CK1338" s="182"/>
      <c r="CL1338" s="182"/>
      <c r="CM1338" s="182"/>
      <c r="CN1338" s="182"/>
      <c r="CO1338" s="182"/>
      <c r="CP1338" s="182"/>
      <c r="CQ1338" s="182"/>
      <c r="CR1338" s="182"/>
      <c r="CS1338" s="182"/>
      <c r="CT1338" s="182"/>
      <c r="CU1338" s="182"/>
      <c r="CV1338" s="191"/>
      <c r="CW1338" s="21"/>
      <c r="CX1338" s="196"/>
    </row>
    <row r="1339" spans="1:102" ht="15" customHeight="1" x14ac:dyDescent="0.25">
      <c r="A1339" s="220"/>
      <c r="B1339" s="230"/>
      <c r="C1339" s="223"/>
      <c r="D1339" s="226"/>
      <c r="E1339" s="228"/>
      <c r="F1339" s="47" t="s">
        <v>34</v>
      </c>
      <c r="G1339" s="135" t="str">
        <f t="shared" ref="G1339" si="319">IF(COUNTIF(I1339:CV1342,"&gt;0"),"Yes","No")</f>
        <v>No</v>
      </c>
      <c r="H1339" s="135"/>
      <c r="I1339" s="48"/>
      <c r="J1339" s="48"/>
      <c r="K1339" s="48"/>
      <c r="L1339" s="48"/>
      <c r="M1339" s="48"/>
      <c r="N1339" s="48"/>
      <c r="O1339" s="48"/>
      <c r="P1339" s="48"/>
      <c r="Q1339" s="48"/>
      <c r="R1339" s="48"/>
      <c r="S1339" s="48"/>
      <c r="T1339" s="48"/>
      <c r="U1339" s="48"/>
      <c r="V1339" s="48"/>
      <c r="W1339" s="48"/>
      <c r="X1339" s="48"/>
      <c r="Y1339" s="48"/>
      <c r="Z1339" s="48"/>
      <c r="AA1339" s="48"/>
      <c r="AB1339" s="48"/>
      <c r="AC1339" s="48"/>
      <c r="AD1339" s="48"/>
      <c r="AE1339" s="48"/>
      <c r="AF1339" s="48"/>
      <c r="AG1339" s="48"/>
      <c r="AH1339" s="48"/>
      <c r="AI1339" s="48"/>
      <c r="AJ1339" s="136"/>
      <c r="AK1339" s="183"/>
      <c r="AL1339" s="183"/>
      <c r="AM1339" s="183"/>
      <c r="AN1339" s="183"/>
      <c r="AO1339" s="183"/>
      <c r="AP1339" s="183"/>
      <c r="AQ1339" s="183"/>
      <c r="AR1339" s="183"/>
      <c r="AS1339" s="183"/>
      <c r="AT1339" s="183"/>
      <c r="AU1339" s="183"/>
      <c r="AV1339" s="183"/>
      <c r="AW1339" s="183"/>
      <c r="AX1339" s="183"/>
      <c r="AY1339" s="183"/>
      <c r="AZ1339" s="183"/>
      <c r="BA1339" s="183"/>
      <c r="BB1339" s="183"/>
      <c r="BC1339" s="183"/>
      <c r="BD1339" s="183"/>
      <c r="BE1339" s="183"/>
      <c r="BF1339" s="183"/>
      <c r="BG1339" s="183"/>
      <c r="BH1339" s="183"/>
      <c r="BI1339" s="183"/>
      <c r="BJ1339" s="183"/>
      <c r="BK1339" s="183"/>
      <c r="BL1339" s="183"/>
      <c r="BM1339" s="183"/>
      <c r="BN1339" s="183"/>
      <c r="BO1339" s="183"/>
      <c r="BP1339" s="183"/>
      <c r="BQ1339" s="183"/>
      <c r="BR1339" s="183"/>
      <c r="BS1339" s="183"/>
      <c r="BT1339" s="183"/>
      <c r="BU1339" s="183"/>
      <c r="BV1339" s="183"/>
      <c r="BW1339" s="183"/>
      <c r="BX1339" s="183"/>
      <c r="BY1339" s="183"/>
      <c r="BZ1339" s="183"/>
      <c r="CA1339" s="183"/>
      <c r="CB1339" s="183"/>
      <c r="CC1339" s="183"/>
      <c r="CD1339" s="183"/>
      <c r="CE1339" s="183"/>
      <c r="CF1339" s="183"/>
      <c r="CG1339" s="183"/>
      <c r="CH1339" s="183"/>
      <c r="CI1339" s="183"/>
      <c r="CJ1339" s="183"/>
      <c r="CK1339" s="183"/>
      <c r="CL1339" s="183"/>
      <c r="CM1339" s="183"/>
      <c r="CN1339" s="183"/>
      <c r="CO1339" s="183"/>
      <c r="CP1339" s="183"/>
      <c r="CQ1339" s="183"/>
      <c r="CR1339" s="183"/>
      <c r="CS1339" s="183"/>
      <c r="CT1339" s="183"/>
      <c r="CU1339" s="183"/>
      <c r="CV1339" s="192"/>
      <c r="CW1339" s="21"/>
      <c r="CX1339" s="196"/>
    </row>
    <row r="1340" spans="1:102" ht="15" customHeight="1" x14ac:dyDescent="0.25">
      <c r="A1340" s="220"/>
      <c r="B1340" s="230"/>
      <c r="C1340" s="223"/>
      <c r="D1340" s="226"/>
      <c r="E1340" s="228"/>
      <c r="F1340" s="47" t="s">
        <v>35</v>
      </c>
      <c r="G1340" s="44"/>
      <c r="H1340" s="135"/>
      <c r="I1340" s="48"/>
      <c r="J1340" s="48"/>
      <c r="K1340" s="48"/>
      <c r="L1340" s="48"/>
      <c r="M1340" s="48"/>
      <c r="N1340" s="48"/>
      <c r="O1340" s="48"/>
      <c r="P1340" s="48"/>
      <c r="Q1340" s="48"/>
      <c r="R1340" s="48"/>
      <c r="S1340" s="48"/>
      <c r="T1340" s="48"/>
      <c r="U1340" s="48"/>
      <c r="V1340" s="48"/>
      <c r="W1340" s="48"/>
      <c r="X1340" s="48"/>
      <c r="Y1340" s="48"/>
      <c r="Z1340" s="48"/>
      <c r="AA1340" s="48"/>
      <c r="AB1340" s="48"/>
      <c r="AC1340" s="48"/>
      <c r="AD1340" s="48"/>
      <c r="AE1340" s="48"/>
      <c r="AF1340" s="48"/>
      <c r="AG1340" s="48"/>
      <c r="AH1340" s="48"/>
      <c r="AI1340" s="48"/>
      <c r="AJ1340" s="136"/>
      <c r="AK1340" s="183"/>
      <c r="AL1340" s="183"/>
      <c r="AM1340" s="183"/>
      <c r="AN1340" s="183"/>
      <c r="AO1340" s="183"/>
      <c r="AP1340" s="183"/>
      <c r="AQ1340" s="183"/>
      <c r="AR1340" s="183"/>
      <c r="AS1340" s="183"/>
      <c r="AT1340" s="183"/>
      <c r="AU1340" s="183"/>
      <c r="AV1340" s="183"/>
      <c r="AW1340" s="183"/>
      <c r="AX1340" s="183"/>
      <c r="AY1340" s="183"/>
      <c r="AZ1340" s="183"/>
      <c r="BA1340" s="183"/>
      <c r="BB1340" s="183"/>
      <c r="BC1340" s="183"/>
      <c r="BD1340" s="183"/>
      <c r="BE1340" s="183"/>
      <c r="BF1340" s="183"/>
      <c r="BG1340" s="183"/>
      <c r="BH1340" s="183"/>
      <c r="BI1340" s="183"/>
      <c r="BJ1340" s="183"/>
      <c r="BK1340" s="183"/>
      <c r="BL1340" s="183"/>
      <c r="BM1340" s="183"/>
      <c r="BN1340" s="183"/>
      <c r="BO1340" s="183"/>
      <c r="BP1340" s="183"/>
      <c r="BQ1340" s="183"/>
      <c r="BR1340" s="183"/>
      <c r="BS1340" s="183"/>
      <c r="BT1340" s="183"/>
      <c r="BU1340" s="183"/>
      <c r="BV1340" s="183"/>
      <c r="BW1340" s="183"/>
      <c r="BX1340" s="183"/>
      <c r="BY1340" s="183"/>
      <c r="BZ1340" s="183"/>
      <c r="CA1340" s="183"/>
      <c r="CB1340" s="183"/>
      <c r="CC1340" s="183"/>
      <c r="CD1340" s="183"/>
      <c r="CE1340" s="183"/>
      <c r="CF1340" s="183"/>
      <c r="CG1340" s="183"/>
      <c r="CH1340" s="183"/>
      <c r="CI1340" s="183"/>
      <c r="CJ1340" s="183"/>
      <c r="CK1340" s="183"/>
      <c r="CL1340" s="183"/>
      <c r="CM1340" s="183"/>
      <c r="CN1340" s="183"/>
      <c r="CO1340" s="183"/>
      <c r="CP1340" s="183"/>
      <c r="CQ1340" s="183"/>
      <c r="CR1340" s="183"/>
      <c r="CS1340" s="183"/>
      <c r="CT1340" s="183"/>
      <c r="CU1340" s="183"/>
      <c r="CV1340" s="192"/>
      <c r="CW1340" s="21"/>
      <c r="CX1340" s="196"/>
    </row>
    <row r="1341" spans="1:102" ht="15" customHeight="1" x14ac:dyDescent="0.25">
      <c r="A1341" s="220"/>
      <c r="B1341" s="230"/>
      <c r="C1341" s="223"/>
      <c r="D1341" s="226"/>
      <c r="E1341" s="228"/>
      <c r="F1341" s="47" t="s">
        <v>36</v>
      </c>
      <c r="G1341" s="44"/>
      <c r="H1341" s="135"/>
      <c r="I1341" s="48"/>
      <c r="J1341" s="48"/>
      <c r="K1341" s="48"/>
      <c r="L1341" s="48"/>
      <c r="M1341" s="48"/>
      <c r="N1341" s="48"/>
      <c r="O1341" s="48"/>
      <c r="P1341" s="48"/>
      <c r="Q1341" s="48"/>
      <c r="R1341" s="48"/>
      <c r="S1341" s="48"/>
      <c r="T1341" s="48"/>
      <c r="U1341" s="48"/>
      <c r="V1341" s="48"/>
      <c r="W1341" s="48"/>
      <c r="X1341" s="48"/>
      <c r="Y1341" s="48"/>
      <c r="Z1341" s="48"/>
      <c r="AA1341" s="48"/>
      <c r="AB1341" s="48"/>
      <c r="AC1341" s="48"/>
      <c r="AD1341" s="48"/>
      <c r="AE1341" s="48"/>
      <c r="AF1341" s="48"/>
      <c r="AG1341" s="48"/>
      <c r="AH1341" s="48"/>
      <c r="AI1341" s="48"/>
      <c r="AJ1341" s="136"/>
      <c r="AK1341" s="183"/>
      <c r="AL1341" s="183"/>
      <c r="AM1341" s="183"/>
      <c r="AN1341" s="183"/>
      <c r="AO1341" s="183"/>
      <c r="AP1341" s="183"/>
      <c r="AQ1341" s="183"/>
      <c r="AR1341" s="183"/>
      <c r="AS1341" s="183"/>
      <c r="AT1341" s="183"/>
      <c r="AU1341" s="183"/>
      <c r="AV1341" s="183"/>
      <c r="AW1341" s="183"/>
      <c r="AX1341" s="183"/>
      <c r="AY1341" s="183"/>
      <c r="AZ1341" s="183"/>
      <c r="BA1341" s="183"/>
      <c r="BB1341" s="183"/>
      <c r="BC1341" s="183"/>
      <c r="BD1341" s="183"/>
      <c r="BE1341" s="183"/>
      <c r="BF1341" s="183"/>
      <c r="BG1341" s="183"/>
      <c r="BH1341" s="183"/>
      <c r="BI1341" s="183"/>
      <c r="BJ1341" s="183"/>
      <c r="BK1341" s="183"/>
      <c r="BL1341" s="183"/>
      <c r="BM1341" s="183"/>
      <c r="BN1341" s="183"/>
      <c r="BO1341" s="183"/>
      <c r="BP1341" s="183"/>
      <c r="BQ1341" s="183"/>
      <c r="BR1341" s="183"/>
      <c r="BS1341" s="183"/>
      <c r="BT1341" s="183"/>
      <c r="BU1341" s="183"/>
      <c r="BV1341" s="183"/>
      <c r="BW1341" s="183"/>
      <c r="BX1341" s="183"/>
      <c r="BY1341" s="183"/>
      <c r="BZ1341" s="183"/>
      <c r="CA1341" s="183"/>
      <c r="CB1341" s="183"/>
      <c r="CC1341" s="183"/>
      <c r="CD1341" s="183"/>
      <c r="CE1341" s="183"/>
      <c r="CF1341" s="183"/>
      <c r="CG1341" s="183"/>
      <c r="CH1341" s="183"/>
      <c r="CI1341" s="183"/>
      <c r="CJ1341" s="183"/>
      <c r="CK1341" s="183"/>
      <c r="CL1341" s="183"/>
      <c r="CM1341" s="183"/>
      <c r="CN1341" s="183"/>
      <c r="CO1341" s="183"/>
      <c r="CP1341" s="183"/>
      <c r="CQ1341" s="183"/>
      <c r="CR1341" s="183"/>
      <c r="CS1341" s="183"/>
      <c r="CT1341" s="183"/>
      <c r="CU1341" s="183"/>
      <c r="CV1341" s="192"/>
      <c r="CW1341" s="21"/>
      <c r="CX1341" s="196"/>
    </row>
    <row r="1342" spans="1:102" ht="15" customHeight="1" x14ac:dyDescent="0.25">
      <c r="A1342" s="220"/>
      <c r="B1342" s="230"/>
      <c r="C1342" s="223"/>
      <c r="D1342" s="226"/>
      <c r="E1342" s="228"/>
      <c r="F1342" s="47" t="s">
        <v>37</v>
      </c>
      <c r="G1342" s="44"/>
      <c r="H1342" s="135"/>
      <c r="I1342" s="48"/>
      <c r="J1342" s="48"/>
      <c r="K1342" s="48"/>
      <c r="L1342" s="48"/>
      <c r="M1342" s="48"/>
      <c r="N1342" s="48"/>
      <c r="O1342" s="48"/>
      <c r="P1342" s="48"/>
      <c r="Q1342" s="48"/>
      <c r="R1342" s="48"/>
      <c r="S1342" s="48"/>
      <c r="T1342" s="48"/>
      <c r="U1342" s="48"/>
      <c r="V1342" s="48"/>
      <c r="W1342" s="48"/>
      <c r="X1342" s="48"/>
      <c r="Y1342" s="48"/>
      <c r="Z1342" s="48"/>
      <c r="AA1342" s="48"/>
      <c r="AB1342" s="48"/>
      <c r="AC1342" s="48"/>
      <c r="AD1342" s="48"/>
      <c r="AE1342" s="48"/>
      <c r="AF1342" s="48"/>
      <c r="AG1342" s="48"/>
      <c r="AH1342" s="48"/>
      <c r="AI1342" s="48"/>
      <c r="AJ1342" s="136"/>
      <c r="AK1342" s="183"/>
      <c r="AL1342" s="183"/>
      <c r="AM1342" s="183"/>
      <c r="AN1342" s="183"/>
      <c r="AO1342" s="183"/>
      <c r="AP1342" s="183"/>
      <c r="AQ1342" s="183"/>
      <c r="AR1342" s="183"/>
      <c r="AS1342" s="183"/>
      <c r="AT1342" s="183"/>
      <c r="AU1342" s="183"/>
      <c r="AV1342" s="183"/>
      <c r="AW1342" s="183"/>
      <c r="AX1342" s="183"/>
      <c r="AY1342" s="183"/>
      <c r="AZ1342" s="183"/>
      <c r="BA1342" s="183"/>
      <c r="BB1342" s="183"/>
      <c r="BC1342" s="183"/>
      <c r="BD1342" s="183"/>
      <c r="BE1342" s="183"/>
      <c r="BF1342" s="183"/>
      <c r="BG1342" s="183"/>
      <c r="BH1342" s="183"/>
      <c r="BI1342" s="183"/>
      <c r="BJ1342" s="183"/>
      <c r="BK1342" s="183"/>
      <c r="BL1342" s="183"/>
      <c r="BM1342" s="183"/>
      <c r="BN1342" s="183"/>
      <c r="BO1342" s="183"/>
      <c r="BP1342" s="183"/>
      <c r="BQ1342" s="183"/>
      <c r="BR1342" s="183"/>
      <c r="BS1342" s="183"/>
      <c r="BT1342" s="183"/>
      <c r="BU1342" s="183"/>
      <c r="BV1342" s="183"/>
      <c r="BW1342" s="183"/>
      <c r="BX1342" s="183"/>
      <c r="BY1342" s="183"/>
      <c r="BZ1342" s="183"/>
      <c r="CA1342" s="183"/>
      <c r="CB1342" s="183"/>
      <c r="CC1342" s="183"/>
      <c r="CD1342" s="183"/>
      <c r="CE1342" s="183"/>
      <c r="CF1342" s="183"/>
      <c r="CG1342" s="183"/>
      <c r="CH1342" s="183"/>
      <c r="CI1342" s="183"/>
      <c r="CJ1342" s="183"/>
      <c r="CK1342" s="183"/>
      <c r="CL1342" s="183"/>
      <c r="CM1342" s="183"/>
      <c r="CN1342" s="183"/>
      <c r="CO1342" s="183"/>
      <c r="CP1342" s="183"/>
      <c r="CQ1342" s="183"/>
      <c r="CR1342" s="183"/>
      <c r="CS1342" s="183"/>
      <c r="CT1342" s="183"/>
      <c r="CU1342" s="183"/>
      <c r="CV1342" s="192"/>
      <c r="CW1342" s="21"/>
      <c r="CX1342" s="196"/>
    </row>
    <row r="1343" spans="1:102" ht="15" customHeight="1" x14ac:dyDescent="0.25">
      <c r="A1343" s="220"/>
      <c r="B1343" s="230"/>
      <c r="C1343" s="223"/>
      <c r="D1343" s="226"/>
      <c r="E1343" s="228"/>
      <c r="F1343" s="49" t="s">
        <v>38</v>
      </c>
      <c r="G1343" s="137" t="str">
        <f t="shared" ref="G1343" si="320">IF(COUNTIF(I1343:CV1346,"&gt;0"),"Yes","No")</f>
        <v>No</v>
      </c>
      <c r="H1343" s="137"/>
      <c r="I1343" s="50"/>
      <c r="J1343" s="50"/>
      <c r="K1343" s="50"/>
      <c r="L1343" s="50"/>
      <c r="M1343" s="50"/>
      <c r="N1343" s="50"/>
      <c r="O1343" s="50"/>
      <c r="P1343" s="50"/>
      <c r="Q1343" s="50"/>
      <c r="R1343" s="50"/>
      <c r="S1343" s="50"/>
      <c r="T1343" s="50"/>
      <c r="U1343" s="50"/>
      <c r="V1343" s="50"/>
      <c r="W1343" s="50"/>
      <c r="X1343" s="50"/>
      <c r="Y1343" s="50"/>
      <c r="Z1343" s="50"/>
      <c r="AA1343" s="50"/>
      <c r="AB1343" s="50"/>
      <c r="AC1343" s="50"/>
      <c r="AD1343" s="50"/>
      <c r="AE1343" s="50"/>
      <c r="AF1343" s="50"/>
      <c r="AG1343" s="50"/>
      <c r="AH1343" s="50"/>
      <c r="AI1343" s="50"/>
      <c r="AJ1343" s="138"/>
      <c r="AK1343" s="184"/>
      <c r="AL1343" s="184"/>
      <c r="AM1343" s="184"/>
      <c r="AN1343" s="184"/>
      <c r="AO1343" s="184"/>
      <c r="AP1343" s="184"/>
      <c r="AQ1343" s="184"/>
      <c r="AR1343" s="184"/>
      <c r="AS1343" s="184"/>
      <c r="AT1343" s="184"/>
      <c r="AU1343" s="184"/>
      <c r="AV1343" s="184"/>
      <c r="AW1343" s="184"/>
      <c r="AX1343" s="184"/>
      <c r="AY1343" s="184"/>
      <c r="AZ1343" s="184"/>
      <c r="BA1343" s="184"/>
      <c r="BB1343" s="184"/>
      <c r="BC1343" s="184"/>
      <c r="BD1343" s="184"/>
      <c r="BE1343" s="184"/>
      <c r="BF1343" s="184"/>
      <c r="BG1343" s="184"/>
      <c r="BH1343" s="184"/>
      <c r="BI1343" s="184"/>
      <c r="BJ1343" s="184"/>
      <c r="BK1343" s="184"/>
      <c r="BL1343" s="184"/>
      <c r="BM1343" s="184"/>
      <c r="BN1343" s="184"/>
      <c r="BO1343" s="184"/>
      <c r="BP1343" s="184"/>
      <c r="BQ1343" s="184"/>
      <c r="BR1343" s="184"/>
      <c r="BS1343" s="184"/>
      <c r="BT1343" s="184"/>
      <c r="BU1343" s="184"/>
      <c r="BV1343" s="184"/>
      <c r="BW1343" s="184"/>
      <c r="BX1343" s="184"/>
      <c r="BY1343" s="184"/>
      <c r="BZ1343" s="184"/>
      <c r="CA1343" s="184"/>
      <c r="CB1343" s="184"/>
      <c r="CC1343" s="184"/>
      <c r="CD1343" s="184"/>
      <c r="CE1343" s="184"/>
      <c r="CF1343" s="184"/>
      <c r="CG1343" s="184"/>
      <c r="CH1343" s="184"/>
      <c r="CI1343" s="184"/>
      <c r="CJ1343" s="184"/>
      <c r="CK1343" s="184"/>
      <c r="CL1343" s="184"/>
      <c r="CM1343" s="184"/>
      <c r="CN1343" s="184"/>
      <c r="CO1343" s="184"/>
      <c r="CP1343" s="184"/>
      <c r="CQ1343" s="184"/>
      <c r="CR1343" s="184"/>
      <c r="CS1343" s="184"/>
      <c r="CT1343" s="184"/>
      <c r="CU1343" s="184"/>
      <c r="CV1343" s="193"/>
      <c r="CW1343" s="21"/>
      <c r="CX1343" s="196"/>
    </row>
    <row r="1344" spans="1:102" ht="15" customHeight="1" x14ac:dyDescent="0.25">
      <c r="A1344" s="220"/>
      <c r="B1344" s="230"/>
      <c r="C1344" s="223"/>
      <c r="D1344" s="226"/>
      <c r="E1344" s="228"/>
      <c r="F1344" s="49" t="s">
        <v>39</v>
      </c>
      <c r="G1344" s="44"/>
      <c r="H1344" s="137"/>
      <c r="I1344" s="50"/>
      <c r="J1344" s="50"/>
      <c r="K1344" s="50"/>
      <c r="L1344" s="50"/>
      <c r="M1344" s="50"/>
      <c r="N1344" s="50"/>
      <c r="O1344" s="50"/>
      <c r="P1344" s="50"/>
      <c r="Q1344" s="50"/>
      <c r="R1344" s="50"/>
      <c r="S1344" s="50"/>
      <c r="T1344" s="50"/>
      <c r="U1344" s="50"/>
      <c r="V1344" s="50"/>
      <c r="W1344" s="50"/>
      <c r="X1344" s="50"/>
      <c r="Y1344" s="50"/>
      <c r="Z1344" s="50"/>
      <c r="AA1344" s="50"/>
      <c r="AB1344" s="50"/>
      <c r="AC1344" s="50"/>
      <c r="AD1344" s="50"/>
      <c r="AE1344" s="50"/>
      <c r="AF1344" s="50"/>
      <c r="AG1344" s="50"/>
      <c r="AH1344" s="50"/>
      <c r="AI1344" s="50"/>
      <c r="AJ1344" s="138"/>
      <c r="AK1344" s="184"/>
      <c r="AL1344" s="184"/>
      <c r="AM1344" s="184"/>
      <c r="AN1344" s="184"/>
      <c r="AO1344" s="184"/>
      <c r="AP1344" s="184"/>
      <c r="AQ1344" s="184"/>
      <c r="AR1344" s="184"/>
      <c r="AS1344" s="184"/>
      <c r="AT1344" s="184"/>
      <c r="AU1344" s="184"/>
      <c r="AV1344" s="184"/>
      <c r="AW1344" s="184"/>
      <c r="AX1344" s="184"/>
      <c r="AY1344" s="184"/>
      <c r="AZ1344" s="184"/>
      <c r="BA1344" s="184"/>
      <c r="BB1344" s="184"/>
      <c r="BC1344" s="184"/>
      <c r="BD1344" s="184"/>
      <c r="BE1344" s="184"/>
      <c r="BF1344" s="184"/>
      <c r="BG1344" s="184"/>
      <c r="BH1344" s="184"/>
      <c r="BI1344" s="184"/>
      <c r="BJ1344" s="184"/>
      <c r="BK1344" s="184"/>
      <c r="BL1344" s="184"/>
      <c r="BM1344" s="184"/>
      <c r="BN1344" s="184"/>
      <c r="BO1344" s="184"/>
      <c r="BP1344" s="184"/>
      <c r="BQ1344" s="184"/>
      <c r="BR1344" s="184"/>
      <c r="BS1344" s="184"/>
      <c r="BT1344" s="184"/>
      <c r="BU1344" s="184"/>
      <c r="BV1344" s="184"/>
      <c r="BW1344" s="184"/>
      <c r="BX1344" s="184"/>
      <c r="BY1344" s="184"/>
      <c r="BZ1344" s="184"/>
      <c r="CA1344" s="184"/>
      <c r="CB1344" s="184"/>
      <c r="CC1344" s="184"/>
      <c r="CD1344" s="184"/>
      <c r="CE1344" s="184"/>
      <c r="CF1344" s="184"/>
      <c r="CG1344" s="184"/>
      <c r="CH1344" s="184"/>
      <c r="CI1344" s="184"/>
      <c r="CJ1344" s="184"/>
      <c r="CK1344" s="184"/>
      <c r="CL1344" s="184"/>
      <c r="CM1344" s="184"/>
      <c r="CN1344" s="184"/>
      <c r="CO1344" s="184"/>
      <c r="CP1344" s="184"/>
      <c r="CQ1344" s="184"/>
      <c r="CR1344" s="184"/>
      <c r="CS1344" s="184"/>
      <c r="CT1344" s="184"/>
      <c r="CU1344" s="184"/>
      <c r="CV1344" s="193"/>
      <c r="CW1344" s="21"/>
      <c r="CX1344" s="196"/>
    </row>
    <row r="1345" spans="1:102" ht="15" customHeight="1" x14ac:dyDescent="0.25">
      <c r="A1345" s="220"/>
      <c r="B1345" s="230"/>
      <c r="C1345" s="223"/>
      <c r="D1345" s="226"/>
      <c r="E1345" s="228"/>
      <c r="F1345" s="49" t="s">
        <v>40</v>
      </c>
      <c r="G1345" s="44"/>
      <c r="H1345" s="137"/>
      <c r="I1345" s="50"/>
      <c r="J1345" s="50"/>
      <c r="K1345" s="50"/>
      <c r="L1345" s="50"/>
      <c r="M1345" s="50"/>
      <c r="N1345" s="50"/>
      <c r="O1345" s="50"/>
      <c r="P1345" s="50"/>
      <c r="Q1345" s="50"/>
      <c r="R1345" s="50"/>
      <c r="S1345" s="50"/>
      <c r="T1345" s="50"/>
      <c r="U1345" s="50"/>
      <c r="V1345" s="50"/>
      <c r="W1345" s="50"/>
      <c r="X1345" s="50"/>
      <c r="Y1345" s="50"/>
      <c r="Z1345" s="50"/>
      <c r="AA1345" s="50"/>
      <c r="AB1345" s="50"/>
      <c r="AC1345" s="50"/>
      <c r="AD1345" s="50"/>
      <c r="AE1345" s="50"/>
      <c r="AF1345" s="50"/>
      <c r="AG1345" s="50"/>
      <c r="AH1345" s="50"/>
      <c r="AI1345" s="50"/>
      <c r="AJ1345" s="138"/>
      <c r="AK1345" s="184"/>
      <c r="AL1345" s="184"/>
      <c r="AM1345" s="184"/>
      <c r="AN1345" s="184"/>
      <c r="AO1345" s="184"/>
      <c r="AP1345" s="184"/>
      <c r="AQ1345" s="184"/>
      <c r="AR1345" s="184"/>
      <c r="AS1345" s="184"/>
      <c r="AT1345" s="184"/>
      <c r="AU1345" s="184"/>
      <c r="AV1345" s="184"/>
      <c r="AW1345" s="184"/>
      <c r="AX1345" s="184"/>
      <c r="AY1345" s="184"/>
      <c r="AZ1345" s="184"/>
      <c r="BA1345" s="184"/>
      <c r="BB1345" s="184"/>
      <c r="BC1345" s="184"/>
      <c r="BD1345" s="184"/>
      <c r="BE1345" s="184"/>
      <c r="BF1345" s="184"/>
      <c r="BG1345" s="184"/>
      <c r="BH1345" s="184"/>
      <c r="BI1345" s="184"/>
      <c r="BJ1345" s="184"/>
      <c r="BK1345" s="184"/>
      <c r="BL1345" s="184"/>
      <c r="BM1345" s="184"/>
      <c r="BN1345" s="184"/>
      <c r="BO1345" s="184"/>
      <c r="BP1345" s="184"/>
      <c r="BQ1345" s="184"/>
      <c r="BR1345" s="184"/>
      <c r="BS1345" s="184"/>
      <c r="BT1345" s="184"/>
      <c r="BU1345" s="184"/>
      <c r="BV1345" s="184"/>
      <c r="BW1345" s="184"/>
      <c r="BX1345" s="184"/>
      <c r="BY1345" s="184"/>
      <c r="BZ1345" s="184"/>
      <c r="CA1345" s="184"/>
      <c r="CB1345" s="184"/>
      <c r="CC1345" s="184"/>
      <c r="CD1345" s="184"/>
      <c r="CE1345" s="184"/>
      <c r="CF1345" s="184"/>
      <c r="CG1345" s="184"/>
      <c r="CH1345" s="184"/>
      <c r="CI1345" s="184"/>
      <c r="CJ1345" s="184"/>
      <c r="CK1345" s="184"/>
      <c r="CL1345" s="184"/>
      <c r="CM1345" s="184"/>
      <c r="CN1345" s="184"/>
      <c r="CO1345" s="184"/>
      <c r="CP1345" s="184"/>
      <c r="CQ1345" s="184"/>
      <c r="CR1345" s="184"/>
      <c r="CS1345" s="184"/>
      <c r="CT1345" s="184"/>
      <c r="CU1345" s="184"/>
      <c r="CV1345" s="193"/>
      <c r="CW1345" s="21"/>
      <c r="CX1345" s="196"/>
    </row>
    <row r="1346" spans="1:102" ht="15" customHeight="1" x14ac:dyDescent="0.25">
      <c r="A1346" s="220"/>
      <c r="B1346" s="230"/>
      <c r="C1346" s="223"/>
      <c r="D1346" s="226"/>
      <c r="E1346" s="228"/>
      <c r="F1346" s="49" t="s">
        <v>41</v>
      </c>
      <c r="G1346" s="44"/>
      <c r="H1346" s="137"/>
      <c r="I1346" s="50"/>
      <c r="J1346" s="50"/>
      <c r="K1346" s="50"/>
      <c r="L1346" s="50"/>
      <c r="M1346" s="50"/>
      <c r="N1346" s="50"/>
      <c r="O1346" s="50"/>
      <c r="P1346" s="50"/>
      <c r="Q1346" s="50"/>
      <c r="R1346" s="50"/>
      <c r="S1346" s="50"/>
      <c r="T1346" s="50"/>
      <c r="U1346" s="50"/>
      <c r="V1346" s="50"/>
      <c r="W1346" s="50"/>
      <c r="X1346" s="50"/>
      <c r="Y1346" s="50"/>
      <c r="Z1346" s="50"/>
      <c r="AA1346" s="50"/>
      <c r="AB1346" s="50"/>
      <c r="AC1346" s="50"/>
      <c r="AD1346" s="50"/>
      <c r="AE1346" s="50"/>
      <c r="AF1346" s="50"/>
      <c r="AG1346" s="50"/>
      <c r="AH1346" s="50"/>
      <c r="AI1346" s="50"/>
      <c r="AJ1346" s="138"/>
      <c r="AK1346" s="184"/>
      <c r="AL1346" s="184"/>
      <c r="AM1346" s="184"/>
      <c r="AN1346" s="184"/>
      <c r="AO1346" s="184"/>
      <c r="AP1346" s="184"/>
      <c r="AQ1346" s="184"/>
      <c r="AR1346" s="184"/>
      <c r="AS1346" s="184"/>
      <c r="AT1346" s="184"/>
      <c r="AU1346" s="184"/>
      <c r="AV1346" s="184"/>
      <c r="AW1346" s="184"/>
      <c r="AX1346" s="184"/>
      <c r="AY1346" s="184"/>
      <c r="AZ1346" s="184"/>
      <c r="BA1346" s="184"/>
      <c r="BB1346" s="184"/>
      <c r="BC1346" s="184"/>
      <c r="BD1346" s="184"/>
      <c r="BE1346" s="184"/>
      <c r="BF1346" s="184"/>
      <c r="BG1346" s="184"/>
      <c r="BH1346" s="184"/>
      <c r="BI1346" s="184"/>
      <c r="BJ1346" s="184"/>
      <c r="BK1346" s="184"/>
      <c r="BL1346" s="184"/>
      <c r="BM1346" s="184"/>
      <c r="BN1346" s="184"/>
      <c r="BO1346" s="184"/>
      <c r="BP1346" s="184"/>
      <c r="BQ1346" s="184"/>
      <c r="BR1346" s="184"/>
      <c r="BS1346" s="184"/>
      <c r="BT1346" s="184"/>
      <c r="BU1346" s="184"/>
      <c r="BV1346" s="184"/>
      <c r="BW1346" s="184"/>
      <c r="BX1346" s="184"/>
      <c r="BY1346" s="184"/>
      <c r="BZ1346" s="184"/>
      <c r="CA1346" s="184"/>
      <c r="CB1346" s="184"/>
      <c r="CC1346" s="184"/>
      <c r="CD1346" s="184"/>
      <c r="CE1346" s="184"/>
      <c r="CF1346" s="184"/>
      <c r="CG1346" s="184"/>
      <c r="CH1346" s="184"/>
      <c r="CI1346" s="184"/>
      <c r="CJ1346" s="184"/>
      <c r="CK1346" s="184"/>
      <c r="CL1346" s="184"/>
      <c r="CM1346" s="184"/>
      <c r="CN1346" s="184"/>
      <c r="CO1346" s="184"/>
      <c r="CP1346" s="184"/>
      <c r="CQ1346" s="184"/>
      <c r="CR1346" s="184"/>
      <c r="CS1346" s="184"/>
      <c r="CT1346" s="184"/>
      <c r="CU1346" s="184"/>
      <c r="CV1346" s="193"/>
      <c r="CW1346" s="21"/>
      <c r="CX1346" s="196"/>
    </row>
    <row r="1347" spans="1:102" ht="15" customHeight="1" x14ac:dyDescent="0.25">
      <c r="A1347" s="220"/>
      <c r="B1347" s="230"/>
      <c r="C1347" s="223"/>
      <c r="D1347" s="226"/>
      <c r="E1347" s="228"/>
      <c r="F1347" s="77" t="s">
        <v>42</v>
      </c>
      <c r="G1347" s="139" t="str">
        <f t="shared" ref="G1347" si="321">IF(COUNTIF(I1347:CV1350,"&gt;0"),"Yes","No")</f>
        <v>No</v>
      </c>
      <c r="H1347" s="139"/>
      <c r="I1347" s="78"/>
      <c r="J1347" s="78"/>
      <c r="K1347" s="78"/>
      <c r="L1347" s="78"/>
      <c r="M1347" s="78"/>
      <c r="N1347" s="78"/>
      <c r="O1347" s="78"/>
      <c r="P1347" s="78"/>
      <c r="Q1347" s="78"/>
      <c r="R1347" s="78"/>
      <c r="S1347" s="78"/>
      <c r="T1347" s="78"/>
      <c r="U1347" s="78"/>
      <c r="V1347" s="78"/>
      <c r="W1347" s="78"/>
      <c r="X1347" s="78"/>
      <c r="Y1347" s="78"/>
      <c r="Z1347" s="78"/>
      <c r="AA1347" s="78"/>
      <c r="AB1347" s="78"/>
      <c r="AC1347" s="78"/>
      <c r="AD1347" s="78"/>
      <c r="AE1347" s="78"/>
      <c r="AF1347" s="78"/>
      <c r="AG1347" s="78"/>
      <c r="AH1347" s="78"/>
      <c r="AI1347" s="78"/>
      <c r="AJ1347" s="140"/>
      <c r="AK1347" s="185"/>
      <c r="AL1347" s="185"/>
      <c r="AM1347" s="185"/>
      <c r="AN1347" s="185"/>
      <c r="AO1347" s="185"/>
      <c r="AP1347" s="185"/>
      <c r="AQ1347" s="185"/>
      <c r="AR1347" s="185"/>
      <c r="AS1347" s="185"/>
      <c r="AT1347" s="185"/>
      <c r="AU1347" s="185"/>
      <c r="AV1347" s="185"/>
      <c r="AW1347" s="185"/>
      <c r="AX1347" s="185"/>
      <c r="AY1347" s="185"/>
      <c r="AZ1347" s="185"/>
      <c r="BA1347" s="185"/>
      <c r="BB1347" s="185"/>
      <c r="BC1347" s="185"/>
      <c r="BD1347" s="185"/>
      <c r="BE1347" s="185"/>
      <c r="BF1347" s="185"/>
      <c r="BG1347" s="185"/>
      <c r="BH1347" s="185"/>
      <c r="BI1347" s="185"/>
      <c r="BJ1347" s="185"/>
      <c r="BK1347" s="185"/>
      <c r="BL1347" s="185"/>
      <c r="BM1347" s="185"/>
      <c r="BN1347" s="185"/>
      <c r="BO1347" s="185"/>
      <c r="BP1347" s="185"/>
      <c r="BQ1347" s="185"/>
      <c r="BR1347" s="185"/>
      <c r="BS1347" s="185"/>
      <c r="BT1347" s="185"/>
      <c r="BU1347" s="185"/>
      <c r="BV1347" s="185"/>
      <c r="BW1347" s="185"/>
      <c r="BX1347" s="185"/>
      <c r="BY1347" s="185"/>
      <c r="BZ1347" s="185"/>
      <c r="CA1347" s="185"/>
      <c r="CB1347" s="185"/>
      <c r="CC1347" s="185"/>
      <c r="CD1347" s="185"/>
      <c r="CE1347" s="185"/>
      <c r="CF1347" s="185"/>
      <c r="CG1347" s="185"/>
      <c r="CH1347" s="185"/>
      <c r="CI1347" s="185"/>
      <c r="CJ1347" s="185"/>
      <c r="CK1347" s="185"/>
      <c r="CL1347" s="185"/>
      <c r="CM1347" s="185"/>
      <c r="CN1347" s="185"/>
      <c r="CO1347" s="185"/>
      <c r="CP1347" s="185"/>
      <c r="CQ1347" s="185"/>
      <c r="CR1347" s="185"/>
      <c r="CS1347" s="185"/>
      <c r="CT1347" s="185"/>
      <c r="CU1347" s="185"/>
      <c r="CV1347" s="194"/>
      <c r="CW1347" s="21"/>
      <c r="CX1347" s="196"/>
    </row>
    <row r="1348" spans="1:102" ht="15" customHeight="1" x14ac:dyDescent="0.25">
      <c r="A1348" s="220"/>
      <c r="B1348" s="230"/>
      <c r="C1348" s="223"/>
      <c r="D1348" s="226"/>
      <c r="E1348" s="228"/>
      <c r="F1348" s="77" t="s">
        <v>43</v>
      </c>
      <c r="G1348" s="44"/>
      <c r="H1348" s="139"/>
      <c r="I1348" s="78"/>
      <c r="J1348" s="78"/>
      <c r="K1348" s="78"/>
      <c r="L1348" s="78"/>
      <c r="M1348" s="78"/>
      <c r="N1348" s="78"/>
      <c r="O1348" s="78"/>
      <c r="P1348" s="78"/>
      <c r="Q1348" s="78"/>
      <c r="R1348" s="78"/>
      <c r="S1348" s="78"/>
      <c r="T1348" s="78"/>
      <c r="U1348" s="78"/>
      <c r="V1348" s="78"/>
      <c r="W1348" s="78"/>
      <c r="X1348" s="78"/>
      <c r="Y1348" s="78"/>
      <c r="Z1348" s="78"/>
      <c r="AA1348" s="78"/>
      <c r="AB1348" s="78"/>
      <c r="AC1348" s="78"/>
      <c r="AD1348" s="78"/>
      <c r="AE1348" s="78"/>
      <c r="AF1348" s="78"/>
      <c r="AG1348" s="78"/>
      <c r="AH1348" s="78"/>
      <c r="AI1348" s="78"/>
      <c r="AJ1348" s="140"/>
      <c r="AK1348" s="185"/>
      <c r="AL1348" s="185"/>
      <c r="AM1348" s="185"/>
      <c r="AN1348" s="185"/>
      <c r="AO1348" s="185"/>
      <c r="AP1348" s="185"/>
      <c r="AQ1348" s="185"/>
      <c r="AR1348" s="185"/>
      <c r="AS1348" s="185"/>
      <c r="AT1348" s="185"/>
      <c r="AU1348" s="185"/>
      <c r="AV1348" s="185"/>
      <c r="AW1348" s="185"/>
      <c r="AX1348" s="185"/>
      <c r="AY1348" s="185"/>
      <c r="AZ1348" s="185"/>
      <c r="BA1348" s="185"/>
      <c r="BB1348" s="185"/>
      <c r="BC1348" s="185"/>
      <c r="BD1348" s="185"/>
      <c r="BE1348" s="185"/>
      <c r="BF1348" s="185"/>
      <c r="BG1348" s="185"/>
      <c r="BH1348" s="185"/>
      <c r="BI1348" s="185"/>
      <c r="BJ1348" s="185"/>
      <c r="BK1348" s="185"/>
      <c r="BL1348" s="185"/>
      <c r="BM1348" s="185"/>
      <c r="BN1348" s="185"/>
      <c r="BO1348" s="185"/>
      <c r="BP1348" s="185"/>
      <c r="BQ1348" s="185"/>
      <c r="BR1348" s="185"/>
      <c r="BS1348" s="185"/>
      <c r="BT1348" s="185"/>
      <c r="BU1348" s="185"/>
      <c r="BV1348" s="185"/>
      <c r="BW1348" s="185"/>
      <c r="BX1348" s="185"/>
      <c r="BY1348" s="185"/>
      <c r="BZ1348" s="185"/>
      <c r="CA1348" s="185"/>
      <c r="CB1348" s="185"/>
      <c r="CC1348" s="185"/>
      <c r="CD1348" s="185"/>
      <c r="CE1348" s="185"/>
      <c r="CF1348" s="185"/>
      <c r="CG1348" s="185"/>
      <c r="CH1348" s="185"/>
      <c r="CI1348" s="185"/>
      <c r="CJ1348" s="185"/>
      <c r="CK1348" s="185"/>
      <c r="CL1348" s="185"/>
      <c r="CM1348" s="185"/>
      <c r="CN1348" s="185"/>
      <c r="CO1348" s="185"/>
      <c r="CP1348" s="185"/>
      <c r="CQ1348" s="185"/>
      <c r="CR1348" s="185"/>
      <c r="CS1348" s="185"/>
      <c r="CT1348" s="185"/>
      <c r="CU1348" s="185"/>
      <c r="CV1348" s="194"/>
      <c r="CW1348" s="21"/>
      <c r="CX1348" s="196"/>
    </row>
    <row r="1349" spans="1:102" ht="15" customHeight="1" x14ac:dyDescent="0.25">
      <c r="A1349" s="220"/>
      <c r="B1349" s="230"/>
      <c r="C1349" s="223"/>
      <c r="D1349" s="226"/>
      <c r="E1349" s="228"/>
      <c r="F1349" s="77" t="s">
        <v>44</v>
      </c>
      <c r="G1349" s="44"/>
      <c r="H1349" s="139"/>
      <c r="I1349" s="78"/>
      <c r="J1349" s="78"/>
      <c r="K1349" s="78"/>
      <c r="L1349" s="78"/>
      <c r="M1349" s="78"/>
      <c r="N1349" s="78"/>
      <c r="O1349" s="78"/>
      <c r="P1349" s="78"/>
      <c r="Q1349" s="78"/>
      <c r="R1349" s="78"/>
      <c r="S1349" s="78"/>
      <c r="T1349" s="78"/>
      <c r="U1349" s="78"/>
      <c r="V1349" s="78"/>
      <c r="W1349" s="78"/>
      <c r="X1349" s="78"/>
      <c r="Y1349" s="78"/>
      <c r="Z1349" s="78"/>
      <c r="AA1349" s="78"/>
      <c r="AB1349" s="78"/>
      <c r="AC1349" s="78"/>
      <c r="AD1349" s="78"/>
      <c r="AE1349" s="78"/>
      <c r="AF1349" s="78"/>
      <c r="AG1349" s="78"/>
      <c r="AH1349" s="78"/>
      <c r="AI1349" s="78"/>
      <c r="AJ1349" s="140"/>
      <c r="AK1349" s="185"/>
      <c r="AL1349" s="185"/>
      <c r="AM1349" s="185"/>
      <c r="AN1349" s="185"/>
      <c r="AO1349" s="185"/>
      <c r="AP1349" s="185"/>
      <c r="AQ1349" s="185"/>
      <c r="AR1349" s="185"/>
      <c r="AS1349" s="185"/>
      <c r="AT1349" s="185"/>
      <c r="AU1349" s="185"/>
      <c r="AV1349" s="185"/>
      <c r="AW1349" s="185"/>
      <c r="AX1349" s="185"/>
      <c r="AY1349" s="185"/>
      <c r="AZ1349" s="185"/>
      <c r="BA1349" s="185"/>
      <c r="BB1349" s="185"/>
      <c r="BC1349" s="185"/>
      <c r="BD1349" s="185"/>
      <c r="BE1349" s="185"/>
      <c r="BF1349" s="185"/>
      <c r="BG1349" s="185"/>
      <c r="BH1349" s="185"/>
      <c r="BI1349" s="185"/>
      <c r="BJ1349" s="185"/>
      <c r="BK1349" s="185"/>
      <c r="BL1349" s="185"/>
      <c r="BM1349" s="185"/>
      <c r="BN1349" s="185"/>
      <c r="BO1349" s="185"/>
      <c r="BP1349" s="185"/>
      <c r="BQ1349" s="185"/>
      <c r="BR1349" s="185"/>
      <c r="BS1349" s="185"/>
      <c r="BT1349" s="185"/>
      <c r="BU1349" s="185"/>
      <c r="BV1349" s="185"/>
      <c r="BW1349" s="185"/>
      <c r="BX1349" s="185"/>
      <c r="BY1349" s="185"/>
      <c r="BZ1349" s="185"/>
      <c r="CA1349" s="185"/>
      <c r="CB1349" s="185"/>
      <c r="CC1349" s="185"/>
      <c r="CD1349" s="185"/>
      <c r="CE1349" s="185"/>
      <c r="CF1349" s="185"/>
      <c r="CG1349" s="185"/>
      <c r="CH1349" s="185"/>
      <c r="CI1349" s="185"/>
      <c r="CJ1349" s="185"/>
      <c r="CK1349" s="185"/>
      <c r="CL1349" s="185"/>
      <c r="CM1349" s="185"/>
      <c r="CN1349" s="185"/>
      <c r="CO1349" s="185"/>
      <c r="CP1349" s="185"/>
      <c r="CQ1349" s="185"/>
      <c r="CR1349" s="185"/>
      <c r="CS1349" s="185"/>
      <c r="CT1349" s="185"/>
      <c r="CU1349" s="185"/>
      <c r="CV1349" s="194"/>
      <c r="CW1349" s="21"/>
      <c r="CX1349" s="196"/>
    </row>
    <row r="1350" spans="1:102" ht="15" customHeight="1" thickBot="1" x14ac:dyDescent="0.3">
      <c r="A1350" s="221"/>
      <c r="B1350" s="231"/>
      <c r="C1350" s="224"/>
      <c r="D1350" s="227"/>
      <c r="E1350" s="228"/>
      <c r="F1350" s="79" t="s">
        <v>45</v>
      </c>
      <c r="G1350" s="44"/>
      <c r="H1350" s="141"/>
      <c r="I1350" s="80"/>
      <c r="J1350" s="80"/>
      <c r="K1350" s="80"/>
      <c r="L1350" s="80"/>
      <c r="M1350" s="80"/>
      <c r="N1350" s="80"/>
      <c r="O1350" s="80"/>
      <c r="P1350" s="80"/>
      <c r="Q1350" s="80"/>
      <c r="R1350" s="80"/>
      <c r="S1350" s="80"/>
      <c r="T1350" s="80"/>
      <c r="U1350" s="80"/>
      <c r="V1350" s="80"/>
      <c r="W1350" s="80"/>
      <c r="X1350" s="80"/>
      <c r="Y1350" s="80"/>
      <c r="Z1350" s="80"/>
      <c r="AA1350" s="80"/>
      <c r="AB1350" s="80"/>
      <c r="AC1350" s="80"/>
      <c r="AD1350" s="80"/>
      <c r="AE1350" s="80"/>
      <c r="AF1350" s="80"/>
      <c r="AG1350" s="80"/>
      <c r="AH1350" s="80"/>
      <c r="AI1350" s="80"/>
      <c r="AJ1350" s="142"/>
      <c r="AK1350" s="186"/>
      <c r="AL1350" s="186"/>
      <c r="AM1350" s="186"/>
      <c r="AN1350" s="186"/>
      <c r="AO1350" s="186"/>
      <c r="AP1350" s="186"/>
      <c r="AQ1350" s="186"/>
      <c r="AR1350" s="186"/>
      <c r="AS1350" s="186"/>
      <c r="AT1350" s="186"/>
      <c r="AU1350" s="186"/>
      <c r="AV1350" s="186"/>
      <c r="AW1350" s="186"/>
      <c r="AX1350" s="186"/>
      <c r="AY1350" s="186"/>
      <c r="AZ1350" s="186"/>
      <c r="BA1350" s="186"/>
      <c r="BB1350" s="186"/>
      <c r="BC1350" s="186"/>
      <c r="BD1350" s="186"/>
      <c r="BE1350" s="186"/>
      <c r="BF1350" s="186"/>
      <c r="BG1350" s="186"/>
      <c r="BH1350" s="186"/>
      <c r="BI1350" s="186"/>
      <c r="BJ1350" s="186"/>
      <c r="BK1350" s="186"/>
      <c r="BL1350" s="186"/>
      <c r="BM1350" s="186"/>
      <c r="BN1350" s="186"/>
      <c r="BO1350" s="186"/>
      <c r="BP1350" s="186"/>
      <c r="BQ1350" s="186"/>
      <c r="BR1350" s="186"/>
      <c r="BS1350" s="186"/>
      <c r="BT1350" s="186"/>
      <c r="BU1350" s="186"/>
      <c r="BV1350" s="186"/>
      <c r="BW1350" s="186"/>
      <c r="BX1350" s="186"/>
      <c r="BY1350" s="186"/>
      <c r="BZ1350" s="186"/>
      <c r="CA1350" s="186"/>
      <c r="CB1350" s="186"/>
      <c r="CC1350" s="186"/>
      <c r="CD1350" s="186"/>
      <c r="CE1350" s="186"/>
      <c r="CF1350" s="186"/>
      <c r="CG1350" s="186"/>
      <c r="CH1350" s="186"/>
      <c r="CI1350" s="186"/>
      <c r="CJ1350" s="186"/>
      <c r="CK1350" s="186"/>
      <c r="CL1350" s="186"/>
      <c r="CM1350" s="186"/>
      <c r="CN1350" s="186"/>
      <c r="CO1350" s="186"/>
      <c r="CP1350" s="186"/>
      <c r="CQ1350" s="186"/>
      <c r="CR1350" s="186"/>
      <c r="CS1350" s="186"/>
      <c r="CT1350" s="186"/>
      <c r="CU1350" s="186"/>
      <c r="CV1350" s="195"/>
      <c r="CW1350" s="21"/>
      <c r="CX1350" s="196"/>
    </row>
    <row r="1351" spans="1:102" ht="15" customHeight="1" thickBot="1" x14ac:dyDescent="0.3">
      <c r="A1351" s="219"/>
      <c r="B1351" s="158" t="s">
        <v>15</v>
      </c>
      <c r="C1351" s="222"/>
      <c r="D1351" s="225"/>
      <c r="E1351" s="228"/>
      <c r="F1351" s="51" t="s">
        <v>16</v>
      </c>
      <c r="G1351" s="22" t="str">
        <f t="shared" ref="G1351" si="322">IF(COUNTIF(I1351:CV1354,"&gt;0"),"Yes","No")</f>
        <v>No</v>
      </c>
      <c r="H1351" s="126"/>
      <c r="I1351" s="113"/>
      <c r="J1351" s="112"/>
      <c r="K1351" s="112"/>
      <c r="L1351" s="112"/>
      <c r="M1351" s="112"/>
      <c r="N1351" s="113"/>
      <c r="O1351" s="113"/>
      <c r="P1351" s="113"/>
      <c r="Q1351" s="113"/>
      <c r="R1351" s="113"/>
      <c r="S1351" s="113"/>
      <c r="T1351" s="113"/>
      <c r="U1351" s="113"/>
      <c r="V1351" s="113"/>
      <c r="W1351" s="113"/>
      <c r="X1351" s="113"/>
      <c r="Y1351" s="113"/>
      <c r="Z1351" s="113"/>
      <c r="AA1351" s="113"/>
      <c r="AB1351" s="113"/>
      <c r="AC1351" s="113"/>
      <c r="AD1351" s="113"/>
      <c r="AE1351" s="113"/>
      <c r="AF1351" s="113"/>
      <c r="AG1351" s="113"/>
      <c r="AH1351" s="113"/>
      <c r="AI1351" s="113"/>
      <c r="AJ1351" s="127"/>
      <c r="AK1351" s="178"/>
      <c r="AL1351" s="178"/>
      <c r="AM1351" s="178"/>
      <c r="AN1351" s="178"/>
      <c r="AO1351" s="178"/>
      <c r="AP1351" s="178"/>
      <c r="AQ1351" s="178"/>
      <c r="AR1351" s="178"/>
      <c r="AS1351" s="178"/>
      <c r="AT1351" s="178"/>
      <c r="AU1351" s="178"/>
      <c r="AV1351" s="178"/>
      <c r="AW1351" s="178"/>
      <c r="AX1351" s="178"/>
      <c r="AY1351" s="178"/>
      <c r="AZ1351" s="178"/>
      <c r="BA1351" s="178"/>
      <c r="BB1351" s="178"/>
      <c r="BC1351" s="178"/>
      <c r="BD1351" s="178"/>
      <c r="BE1351" s="178"/>
      <c r="BF1351" s="178"/>
      <c r="BG1351" s="178"/>
      <c r="BH1351" s="178"/>
      <c r="BI1351" s="178"/>
      <c r="BJ1351" s="178"/>
      <c r="BK1351" s="178"/>
      <c r="BL1351" s="178"/>
      <c r="BM1351" s="178"/>
      <c r="BN1351" s="178"/>
      <c r="BO1351" s="178"/>
      <c r="BP1351" s="178"/>
      <c r="BQ1351" s="178"/>
      <c r="BR1351" s="178"/>
      <c r="BS1351" s="178"/>
      <c r="BT1351" s="178"/>
      <c r="BU1351" s="178"/>
      <c r="BV1351" s="178"/>
      <c r="BW1351" s="178"/>
      <c r="BX1351" s="178"/>
      <c r="BY1351" s="178"/>
      <c r="BZ1351" s="178"/>
      <c r="CA1351" s="178"/>
      <c r="CB1351" s="178"/>
      <c r="CC1351" s="178"/>
      <c r="CD1351" s="178"/>
      <c r="CE1351" s="178"/>
      <c r="CF1351" s="178"/>
      <c r="CG1351" s="178"/>
      <c r="CH1351" s="178"/>
      <c r="CI1351" s="178"/>
      <c r="CJ1351" s="178"/>
      <c r="CK1351" s="178"/>
      <c r="CL1351" s="178"/>
      <c r="CM1351" s="178"/>
      <c r="CN1351" s="178"/>
      <c r="CO1351" s="178"/>
      <c r="CP1351" s="178"/>
      <c r="CQ1351" s="178"/>
      <c r="CR1351" s="178"/>
      <c r="CS1351" s="178"/>
      <c r="CT1351" s="178"/>
      <c r="CU1351" s="178"/>
      <c r="CV1351" s="187"/>
      <c r="CW1351" s="21"/>
      <c r="CX1351" s="196"/>
    </row>
    <row r="1352" spans="1:102" ht="15" customHeight="1" thickBot="1" x14ac:dyDescent="0.3">
      <c r="A1352" s="220"/>
      <c r="B1352" s="159"/>
      <c r="C1352" s="223"/>
      <c r="D1352" s="226"/>
      <c r="E1352" s="228"/>
      <c r="F1352" s="29" t="s">
        <v>18</v>
      </c>
      <c r="G1352" s="44"/>
      <c r="H1352" s="126"/>
      <c r="I1352" s="27"/>
      <c r="J1352" s="110"/>
      <c r="K1352" s="110"/>
      <c r="L1352" s="110"/>
      <c r="M1352" s="110"/>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128"/>
      <c r="AK1352" s="179"/>
      <c r="AL1352" s="179"/>
      <c r="AM1352" s="179"/>
      <c r="AN1352" s="179"/>
      <c r="AO1352" s="179"/>
      <c r="AP1352" s="179"/>
      <c r="AQ1352" s="179"/>
      <c r="AR1352" s="179"/>
      <c r="AS1352" s="179"/>
      <c r="AT1352" s="179"/>
      <c r="AU1352" s="179"/>
      <c r="AV1352" s="179"/>
      <c r="AW1352" s="179"/>
      <c r="AX1352" s="179"/>
      <c r="AY1352" s="179"/>
      <c r="AZ1352" s="179"/>
      <c r="BA1352" s="179"/>
      <c r="BB1352" s="179"/>
      <c r="BC1352" s="179"/>
      <c r="BD1352" s="179"/>
      <c r="BE1352" s="179"/>
      <c r="BF1352" s="179"/>
      <c r="BG1352" s="179"/>
      <c r="BH1352" s="179"/>
      <c r="BI1352" s="179"/>
      <c r="BJ1352" s="179"/>
      <c r="BK1352" s="179"/>
      <c r="BL1352" s="179"/>
      <c r="BM1352" s="179"/>
      <c r="BN1352" s="179"/>
      <c r="BO1352" s="179"/>
      <c r="BP1352" s="179"/>
      <c r="BQ1352" s="179"/>
      <c r="BR1352" s="179"/>
      <c r="BS1352" s="179"/>
      <c r="BT1352" s="179"/>
      <c r="BU1352" s="179"/>
      <c r="BV1352" s="179"/>
      <c r="BW1352" s="179"/>
      <c r="BX1352" s="179"/>
      <c r="BY1352" s="179"/>
      <c r="BZ1352" s="179"/>
      <c r="CA1352" s="179"/>
      <c r="CB1352" s="179"/>
      <c r="CC1352" s="179"/>
      <c r="CD1352" s="179"/>
      <c r="CE1352" s="179"/>
      <c r="CF1352" s="179"/>
      <c r="CG1352" s="179"/>
      <c r="CH1352" s="179"/>
      <c r="CI1352" s="179"/>
      <c r="CJ1352" s="179"/>
      <c r="CK1352" s="179"/>
      <c r="CL1352" s="179"/>
      <c r="CM1352" s="179"/>
      <c r="CN1352" s="179"/>
      <c r="CO1352" s="179"/>
      <c r="CP1352" s="179"/>
      <c r="CQ1352" s="179"/>
      <c r="CR1352" s="179"/>
      <c r="CS1352" s="179"/>
      <c r="CT1352" s="179"/>
      <c r="CU1352" s="179"/>
      <c r="CV1352" s="188"/>
      <c r="CW1352" s="21"/>
      <c r="CX1352" s="196"/>
    </row>
    <row r="1353" spans="1:102" ht="15" customHeight="1" thickBot="1" x14ac:dyDescent="0.3">
      <c r="A1353" s="220"/>
      <c r="B1353" s="158" t="s">
        <v>19</v>
      </c>
      <c r="C1353" s="223"/>
      <c r="D1353" s="226"/>
      <c r="E1353" s="228"/>
      <c r="F1353" s="29" t="s">
        <v>20</v>
      </c>
      <c r="G1353" s="44"/>
      <c r="H1353" s="126"/>
      <c r="I1353" s="27"/>
      <c r="J1353" s="110"/>
      <c r="K1353" s="110"/>
      <c r="L1353" s="110"/>
      <c r="M1353" s="110"/>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128"/>
      <c r="AK1353" s="179"/>
      <c r="AL1353" s="179"/>
      <c r="AM1353" s="179"/>
      <c r="AN1353" s="179"/>
      <c r="AO1353" s="179"/>
      <c r="AP1353" s="179"/>
      <c r="AQ1353" s="179"/>
      <c r="AR1353" s="179"/>
      <c r="AS1353" s="179"/>
      <c r="AT1353" s="179"/>
      <c r="AU1353" s="179"/>
      <c r="AV1353" s="179"/>
      <c r="AW1353" s="179"/>
      <c r="AX1353" s="179"/>
      <c r="AY1353" s="179"/>
      <c r="AZ1353" s="179"/>
      <c r="BA1353" s="179"/>
      <c r="BB1353" s="179"/>
      <c r="BC1353" s="179"/>
      <c r="BD1353" s="179"/>
      <c r="BE1353" s="179"/>
      <c r="BF1353" s="179"/>
      <c r="BG1353" s="179"/>
      <c r="BH1353" s="179"/>
      <c r="BI1353" s="179"/>
      <c r="BJ1353" s="179"/>
      <c r="BK1353" s="179"/>
      <c r="BL1353" s="179"/>
      <c r="BM1353" s="179"/>
      <c r="BN1353" s="179"/>
      <c r="BO1353" s="179"/>
      <c r="BP1353" s="179"/>
      <c r="BQ1353" s="179"/>
      <c r="BR1353" s="179"/>
      <c r="BS1353" s="179"/>
      <c r="BT1353" s="179"/>
      <c r="BU1353" s="179"/>
      <c r="BV1353" s="179"/>
      <c r="BW1353" s="179"/>
      <c r="BX1353" s="179"/>
      <c r="BY1353" s="179"/>
      <c r="BZ1353" s="179"/>
      <c r="CA1353" s="179"/>
      <c r="CB1353" s="179"/>
      <c r="CC1353" s="179"/>
      <c r="CD1353" s="179"/>
      <c r="CE1353" s="179"/>
      <c r="CF1353" s="179"/>
      <c r="CG1353" s="179"/>
      <c r="CH1353" s="179"/>
      <c r="CI1353" s="179"/>
      <c r="CJ1353" s="179"/>
      <c r="CK1353" s="179"/>
      <c r="CL1353" s="179"/>
      <c r="CM1353" s="179"/>
      <c r="CN1353" s="179"/>
      <c r="CO1353" s="179"/>
      <c r="CP1353" s="179"/>
      <c r="CQ1353" s="179"/>
      <c r="CR1353" s="179"/>
      <c r="CS1353" s="179"/>
      <c r="CT1353" s="179"/>
      <c r="CU1353" s="179"/>
      <c r="CV1353" s="188"/>
      <c r="CW1353" s="21"/>
      <c r="CX1353" s="196"/>
    </row>
    <row r="1354" spans="1:102" ht="15" customHeight="1" thickBot="1" x14ac:dyDescent="0.3">
      <c r="A1354" s="220"/>
      <c r="B1354" s="160"/>
      <c r="C1354" s="223"/>
      <c r="D1354" s="226"/>
      <c r="E1354" s="228"/>
      <c r="F1354" s="29" t="s">
        <v>21</v>
      </c>
      <c r="G1354" s="44"/>
      <c r="H1354" s="126"/>
      <c r="I1354" s="27"/>
      <c r="J1354" s="110"/>
      <c r="K1354" s="110"/>
      <c r="L1354" s="110"/>
      <c r="M1354" s="110"/>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128"/>
      <c r="AK1354" s="179"/>
      <c r="AL1354" s="179"/>
      <c r="AM1354" s="179"/>
      <c r="AN1354" s="179"/>
      <c r="AO1354" s="179"/>
      <c r="AP1354" s="179"/>
      <c r="AQ1354" s="179"/>
      <c r="AR1354" s="179"/>
      <c r="AS1354" s="179"/>
      <c r="AT1354" s="179"/>
      <c r="AU1354" s="179"/>
      <c r="AV1354" s="179"/>
      <c r="AW1354" s="179"/>
      <c r="AX1354" s="179"/>
      <c r="AY1354" s="179"/>
      <c r="AZ1354" s="179"/>
      <c r="BA1354" s="179"/>
      <c r="BB1354" s="179"/>
      <c r="BC1354" s="179"/>
      <c r="BD1354" s="179"/>
      <c r="BE1354" s="179"/>
      <c r="BF1354" s="179"/>
      <c r="BG1354" s="179"/>
      <c r="BH1354" s="179"/>
      <c r="BI1354" s="179"/>
      <c r="BJ1354" s="179"/>
      <c r="BK1354" s="179"/>
      <c r="BL1354" s="179"/>
      <c r="BM1354" s="179"/>
      <c r="BN1354" s="179"/>
      <c r="BO1354" s="179"/>
      <c r="BP1354" s="179"/>
      <c r="BQ1354" s="179"/>
      <c r="BR1354" s="179"/>
      <c r="BS1354" s="179"/>
      <c r="BT1354" s="179"/>
      <c r="BU1354" s="179"/>
      <c r="BV1354" s="179"/>
      <c r="BW1354" s="179"/>
      <c r="BX1354" s="179"/>
      <c r="BY1354" s="179"/>
      <c r="BZ1354" s="179"/>
      <c r="CA1354" s="179"/>
      <c r="CB1354" s="179"/>
      <c r="CC1354" s="179"/>
      <c r="CD1354" s="179"/>
      <c r="CE1354" s="179"/>
      <c r="CF1354" s="179"/>
      <c r="CG1354" s="179"/>
      <c r="CH1354" s="179"/>
      <c r="CI1354" s="179"/>
      <c r="CJ1354" s="179"/>
      <c r="CK1354" s="179"/>
      <c r="CL1354" s="179"/>
      <c r="CM1354" s="179"/>
      <c r="CN1354" s="179"/>
      <c r="CO1354" s="179"/>
      <c r="CP1354" s="179"/>
      <c r="CQ1354" s="179"/>
      <c r="CR1354" s="179"/>
      <c r="CS1354" s="179"/>
      <c r="CT1354" s="179"/>
      <c r="CU1354" s="179"/>
      <c r="CV1354" s="188"/>
      <c r="CW1354" s="21"/>
      <c r="CX1354" s="196"/>
    </row>
    <row r="1355" spans="1:102" ht="15" customHeight="1" x14ac:dyDescent="0.25">
      <c r="A1355" s="220"/>
      <c r="B1355" s="229"/>
      <c r="C1355" s="223"/>
      <c r="D1355" s="226"/>
      <c r="E1355" s="228"/>
      <c r="F1355" s="30" t="s">
        <v>22</v>
      </c>
      <c r="G1355" s="129" t="str">
        <f t="shared" ref="G1355" si="323">IF(COUNTIF(I1355:CV1358,"&gt;0"),"Yes","No")</f>
        <v>No</v>
      </c>
      <c r="H1355" s="129"/>
      <c r="I1355" s="28"/>
      <c r="J1355" s="111"/>
      <c r="K1355" s="111"/>
      <c r="L1355" s="111"/>
      <c r="M1355" s="111"/>
      <c r="N1355" s="28"/>
      <c r="O1355" s="28"/>
      <c r="P1355" s="28"/>
      <c r="Q1355" s="28"/>
      <c r="R1355" s="28"/>
      <c r="S1355" s="28"/>
      <c r="T1355" s="28"/>
      <c r="U1355" s="28"/>
      <c r="V1355" s="28"/>
      <c r="W1355" s="28"/>
      <c r="X1355" s="28"/>
      <c r="Y1355" s="28"/>
      <c r="Z1355" s="28"/>
      <c r="AA1355" s="28"/>
      <c r="AB1355" s="28"/>
      <c r="AC1355" s="28"/>
      <c r="AD1355" s="28"/>
      <c r="AE1355" s="28"/>
      <c r="AF1355" s="28"/>
      <c r="AG1355" s="28"/>
      <c r="AH1355" s="28"/>
      <c r="AI1355" s="28"/>
      <c r="AJ1355" s="130"/>
      <c r="AK1355" s="180"/>
      <c r="AL1355" s="180"/>
      <c r="AM1355" s="180"/>
      <c r="AN1355" s="180"/>
      <c r="AO1355" s="180"/>
      <c r="AP1355" s="180"/>
      <c r="AQ1355" s="180"/>
      <c r="AR1355" s="180"/>
      <c r="AS1355" s="180"/>
      <c r="AT1355" s="180"/>
      <c r="AU1355" s="180"/>
      <c r="AV1355" s="180"/>
      <c r="AW1355" s="180"/>
      <c r="AX1355" s="180"/>
      <c r="AY1355" s="180"/>
      <c r="AZ1355" s="180"/>
      <c r="BA1355" s="180"/>
      <c r="BB1355" s="180"/>
      <c r="BC1355" s="180"/>
      <c r="BD1355" s="180"/>
      <c r="BE1355" s="180"/>
      <c r="BF1355" s="180"/>
      <c r="BG1355" s="180"/>
      <c r="BH1355" s="180"/>
      <c r="BI1355" s="180"/>
      <c r="BJ1355" s="180"/>
      <c r="BK1355" s="180"/>
      <c r="BL1355" s="180"/>
      <c r="BM1355" s="180"/>
      <c r="BN1355" s="180"/>
      <c r="BO1355" s="180"/>
      <c r="BP1355" s="180"/>
      <c r="BQ1355" s="180"/>
      <c r="BR1355" s="180"/>
      <c r="BS1355" s="180"/>
      <c r="BT1355" s="180"/>
      <c r="BU1355" s="180"/>
      <c r="BV1355" s="180"/>
      <c r="BW1355" s="180"/>
      <c r="BX1355" s="180"/>
      <c r="BY1355" s="180"/>
      <c r="BZ1355" s="180"/>
      <c r="CA1355" s="180"/>
      <c r="CB1355" s="180"/>
      <c r="CC1355" s="180"/>
      <c r="CD1355" s="180"/>
      <c r="CE1355" s="180"/>
      <c r="CF1355" s="180"/>
      <c r="CG1355" s="180"/>
      <c r="CH1355" s="180"/>
      <c r="CI1355" s="180"/>
      <c r="CJ1355" s="180"/>
      <c r="CK1355" s="180"/>
      <c r="CL1355" s="180"/>
      <c r="CM1355" s="180"/>
      <c r="CN1355" s="180"/>
      <c r="CO1355" s="180"/>
      <c r="CP1355" s="180"/>
      <c r="CQ1355" s="180"/>
      <c r="CR1355" s="180"/>
      <c r="CS1355" s="180"/>
      <c r="CT1355" s="180"/>
      <c r="CU1355" s="180"/>
      <c r="CV1355" s="189"/>
      <c r="CW1355" s="21"/>
      <c r="CX1355" s="196"/>
    </row>
    <row r="1356" spans="1:102" ht="15" customHeight="1" x14ac:dyDescent="0.25">
      <c r="A1356" s="220"/>
      <c r="B1356" s="230"/>
      <c r="C1356" s="223"/>
      <c r="D1356" s="226"/>
      <c r="E1356" s="228"/>
      <c r="F1356" s="30" t="s">
        <v>23</v>
      </c>
      <c r="G1356" s="44"/>
      <c r="H1356" s="129"/>
      <c r="I1356" s="28"/>
      <c r="J1356" s="111"/>
      <c r="K1356" s="111"/>
      <c r="L1356" s="111"/>
      <c r="M1356" s="111"/>
      <c r="N1356" s="28"/>
      <c r="O1356" s="28"/>
      <c r="P1356" s="28"/>
      <c r="Q1356" s="28"/>
      <c r="R1356" s="28"/>
      <c r="S1356" s="28"/>
      <c r="T1356" s="28"/>
      <c r="U1356" s="28"/>
      <c r="V1356" s="28"/>
      <c r="W1356" s="28"/>
      <c r="X1356" s="28"/>
      <c r="Y1356" s="28"/>
      <c r="Z1356" s="28"/>
      <c r="AA1356" s="28"/>
      <c r="AB1356" s="28"/>
      <c r="AC1356" s="28"/>
      <c r="AD1356" s="28"/>
      <c r="AE1356" s="28"/>
      <c r="AF1356" s="28"/>
      <c r="AG1356" s="28"/>
      <c r="AH1356" s="28"/>
      <c r="AI1356" s="28"/>
      <c r="AJ1356" s="130"/>
      <c r="AK1356" s="180"/>
      <c r="AL1356" s="180"/>
      <c r="AM1356" s="180"/>
      <c r="AN1356" s="180"/>
      <c r="AO1356" s="180"/>
      <c r="AP1356" s="180"/>
      <c r="AQ1356" s="180"/>
      <c r="AR1356" s="180"/>
      <c r="AS1356" s="180"/>
      <c r="AT1356" s="180"/>
      <c r="AU1356" s="180"/>
      <c r="AV1356" s="180"/>
      <c r="AW1356" s="180"/>
      <c r="AX1356" s="180"/>
      <c r="AY1356" s="180"/>
      <c r="AZ1356" s="180"/>
      <c r="BA1356" s="180"/>
      <c r="BB1356" s="180"/>
      <c r="BC1356" s="180"/>
      <c r="BD1356" s="180"/>
      <c r="BE1356" s="180"/>
      <c r="BF1356" s="180"/>
      <c r="BG1356" s="180"/>
      <c r="BH1356" s="180"/>
      <c r="BI1356" s="180"/>
      <c r="BJ1356" s="180"/>
      <c r="BK1356" s="180"/>
      <c r="BL1356" s="180"/>
      <c r="BM1356" s="180"/>
      <c r="BN1356" s="180"/>
      <c r="BO1356" s="180"/>
      <c r="BP1356" s="180"/>
      <c r="BQ1356" s="180"/>
      <c r="BR1356" s="180"/>
      <c r="BS1356" s="180"/>
      <c r="BT1356" s="180"/>
      <c r="BU1356" s="180"/>
      <c r="BV1356" s="180"/>
      <c r="BW1356" s="180"/>
      <c r="BX1356" s="180"/>
      <c r="BY1356" s="180"/>
      <c r="BZ1356" s="180"/>
      <c r="CA1356" s="180"/>
      <c r="CB1356" s="180"/>
      <c r="CC1356" s="180"/>
      <c r="CD1356" s="180"/>
      <c r="CE1356" s="180"/>
      <c r="CF1356" s="180"/>
      <c r="CG1356" s="180"/>
      <c r="CH1356" s="180"/>
      <c r="CI1356" s="180"/>
      <c r="CJ1356" s="180"/>
      <c r="CK1356" s="180"/>
      <c r="CL1356" s="180"/>
      <c r="CM1356" s="180"/>
      <c r="CN1356" s="180"/>
      <c r="CO1356" s="180"/>
      <c r="CP1356" s="180"/>
      <c r="CQ1356" s="180"/>
      <c r="CR1356" s="180"/>
      <c r="CS1356" s="180"/>
      <c r="CT1356" s="180"/>
      <c r="CU1356" s="180"/>
      <c r="CV1356" s="189"/>
      <c r="CW1356" s="21"/>
      <c r="CX1356" s="196"/>
    </row>
    <row r="1357" spans="1:102" ht="15" customHeight="1" x14ac:dyDescent="0.25">
      <c r="A1357" s="220"/>
      <c r="B1357" s="230"/>
      <c r="C1357" s="223"/>
      <c r="D1357" s="226"/>
      <c r="E1357" s="228"/>
      <c r="F1357" s="30" t="s">
        <v>24</v>
      </c>
      <c r="G1357" s="44"/>
      <c r="H1357" s="129"/>
      <c r="I1357" s="28"/>
      <c r="J1357" s="111"/>
      <c r="K1357" s="111"/>
      <c r="L1357" s="111"/>
      <c r="M1357" s="111"/>
      <c r="N1357" s="28"/>
      <c r="O1357" s="28"/>
      <c r="P1357" s="28"/>
      <c r="Q1357" s="28"/>
      <c r="R1357" s="28"/>
      <c r="S1357" s="28"/>
      <c r="T1357" s="28"/>
      <c r="U1357" s="28"/>
      <c r="V1357" s="28"/>
      <c r="W1357" s="28"/>
      <c r="X1357" s="28"/>
      <c r="Y1357" s="28"/>
      <c r="Z1357" s="28"/>
      <c r="AA1357" s="28"/>
      <c r="AB1357" s="28"/>
      <c r="AC1357" s="28"/>
      <c r="AD1357" s="28"/>
      <c r="AE1357" s="28"/>
      <c r="AF1357" s="28"/>
      <c r="AG1357" s="28"/>
      <c r="AH1357" s="28"/>
      <c r="AI1357" s="28"/>
      <c r="AJ1357" s="130"/>
      <c r="AK1357" s="180"/>
      <c r="AL1357" s="180"/>
      <c r="AM1357" s="180"/>
      <c r="AN1357" s="180"/>
      <c r="AO1357" s="180"/>
      <c r="AP1357" s="180"/>
      <c r="AQ1357" s="180"/>
      <c r="AR1357" s="180"/>
      <c r="AS1357" s="180"/>
      <c r="AT1357" s="180"/>
      <c r="AU1357" s="180"/>
      <c r="AV1357" s="180"/>
      <c r="AW1357" s="180"/>
      <c r="AX1357" s="180"/>
      <c r="AY1357" s="180"/>
      <c r="AZ1357" s="180"/>
      <c r="BA1357" s="180"/>
      <c r="BB1357" s="180"/>
      <c r="BC1357" s="180"/>
      <c r="BD1357" s="180"/>
      <c r="BE1357" s="180"/>
      <c r="BF1357" s="180"/>
      <c r="BG1357" s="180"/>
      <c r="BH1357" s="180"/>
      <c r="BI1357" s="180"/>
      <c r="BJ1357" s="180"/>
      <c r="BK1357" s="180"/>
      <c r="BL1357" s="180"/>
      <c r="BM1357" s="180"/>
      <c r="BN1357" s="180"/>
      <c r="BO1357" s="180"/>
      <c r="BP1357" s="180"/>
      <c r="BQ1357" s="180"/>
      <c r="BR1357" s="180"/>
      <c r="BS1357" s="180"/>
      <c r="BT1357" s="180"/>
      <c r="BU1357" s="180"/>
      <c r="BV1357" s="180"/>
      <c r="BW1357" s="180"/>
      <c r="BX1357" s="180"/>
      <c r="BY1357" s="180"/>
      <c r="BZ1357" s="180"/>
      <c r="CA1357" s="180"/>
      <c r="CB1357" s="180"/>
      <c r="CC1357" s="180"/>
      <c r="CD1357" s="180"/>
      <c r="CE1357" s="180"/>
      <c r="CF1357" s="180"/>
      <c r="CG1357" s="180"/>
      <c r="CH1357" s="180"/>
      <c r="CI1357" s="180"/>
      <c r="CJ1357" s="180"/>
      <c r="CK1357" s="180"/>
      <c r="CL1357" s="180"/>
      <c r="CM1357" s="180"/>
      <c r="CN1357" s="180"/>
      <c r="CO1357" s="180"/>
      <c r="CP1357" s="180"/>
      <c r="CQ1357" s="180"/>
      <c r="CR1357" s="180"/>
      <c r="CS1357" s="180"/>
      <c r="CT1357" s="180"/>
      <c r="CU1357" s="180"/>
      <c r="CV1357" s="189"/>
      <c r="CW1357" s="21"/>
      <c r="CX1357" s="196"/>
    </row>
    <row r="1358" spans="1:102" ht="15" customHeight="1" x14ac:dyDescent="0.25">
      <c r="A1358" s="220"/>
      <c r="B1358" s="230"/>
      <c r="C1358" s="223"/>
      <c r="D1358" s="226"/>
      <c r="E1358" s="228"/>
      <c r="F1358" s="30" t="s">
        <v>25</v>
      </c>
      <c r="G1358" s="44"/>
      <c r="H1358" s="129"/>
      <c r="I1358" s="28"/>
      <c r="J1358" s="111"/>
      <c r="K1358" s="111"/>
      <c r="L1358" s="111"/>
      <c r="M1358" s="111"/>
      <c r="N1358" s="28"/>
      <c r="O1358" s="28"/>
      <c r="P1358" s="28"/>
      <c r="Q1358" s="28"/>
      <c r="R1358" s="28"/>
      <c r="S1358" s="28"/>
      <c r="T1358" s="28"/>
      <c r="U1358" s="28"/>
      <c r="V1358" s="28"/>
      <c r="W1358" s="28"/>
      <c r="X1358" s="28"/>
      <c r="Y1358" s="28"/>
      <c r="Z1358" s="28"/>
      <c r="AA1358" s="28"/>
      <c r="AB1358" s="28"/>
      <c r="AC1358" s="28"/>
      <c r="AD1358" s="28"/>
      <c r="AE1358" s="28"/>
      <c r="AF1358" s="28"/>
      <c r="AG1358" s="28"/>
      <c r="AH1358" s="28"/>
      <c r="AI1358" s="28"/>
      <c r="AJ1358" s="130"/>
      <c r="AK1358" s="180"/>
      <c r="AL1358" s="180"/>
      <c r="AM1358" s="180"/>
      <c r="AN1358" s="180"/>
      <c r="AO1358" s="180"/>
      <c r="AP1358" s="180"/>
      <c r="AQ1358" s="180"/>
      <c r="AR1358" s="180"/>
      <c r="AS1358" s="180"/>
      <c r="AT1358" s="180"/>
      <c r="AU1358" s="180"/>
      <c r="AV1358" s="180"/>
      <c r="AW1358" s="180"/>
      <c r="AX1358" s="180"/>
      <c r="AY1358" s="180"/>
      <c r="AZ1358" s="180"/>
      <c r="BA1358" s="180"/>
      <c r="BB1358" s="180"/>
      <c r="BC1358" s="180"/>
      <c r="BD1358" s="180"/>
      <c r="BE1358" s="180"/>
      <c r="BF1358" s="180"/>
      <c r="BG1358" s="180"/>
      <c r="BH1358" s="180"/>
      <c r="BI1358" s="180"/>
      <c r="BJ1358" s="180"/>
      <c r="BK1358" s="180"/>
      <c r="BL1358" s="180"/>
      <c r="BM1358" s="180"/>
      <c r="BN1358" s="180"/>
      <c r="BO1358" s="180"/>
      <c r="BP1358" s="180"/>
      <c r="BQ1358" s="180"/>
      <c r="BR1358" s="180"/>
      <c r="BS1358" s="180"/>
      <c r="BT1358" s="180"/>
      <c r="BU1358" s="180"/>
      <c r="BV1358" s="180"/>
      <c r="BW1358" s="180"/>
      <c r="BX1358" s="180"/>
      <c r="BY1358" s="180"/>
      <c r="BZ1358" s="180"/>
      <c r="CA1358" s="180"/>
      <c r="CB1358" s="180"/>
      <c r="CC1358" s="180"/>
      <c r="CD1358" s="180"/>
      <c r="CE1358" s="180"/>
      <c r="CF1358" s="180"/>
      <c r="CG1358" s="180"/>
      <c r="CH1358" s="180"/>
      <c r="CI1358" s="180"/>
      <c r="CJ1358" s="180"/>
      <c r="CK1358" s="180"/>
      <c r="CL1358" s="180"/>
      <c r="CM1358" s="180"/>
      <c r="CN1358" s="180"/>
      <c r="CO1358" s="180"/>
      <c r="CP1358" s="180"/>
      <c r="CQ1358" s="180"/>
      <c r="CR1358" s="180"/>
      <c r="CS1358" s="180"/>
      <c r="CT1358" s="180"/>
      <c r="CU1358" s="180"/>
      <c r="CV1358" s="189"/>
      <c r="CW1358" s="21"/>
      <c r="CX1358" s="196"/>
    </row>
    <row r="1359" spans="1:102" ht="15" customHeight="1" x14ac:dyDescent="0.25">
      <c r="A1359" s="220"/>
      <c r="B1359" s="230"/>
      <c r="C1359" s="223"/>
      <c r="D1359" s="226"/>
      <c r="E1359" s="228"/>
      <c r="F1359" s="31" t="s">
        <v>26</v>
      </c>
      <c r="G1359" s="129" t="str">
        <f t="shared" ref="G1359" si="324">IF(COUNTIF(I1359:CV1362,"&gt;0"),"Yes","No")</f>
        <v>No</v>
      </c>
      <c r="H1359" s="131"/>
      <c r="I1359" s="109"/>
      <c r="J1359" s="109"/>
      <c r="K1359" s="109"/>
      <c r="L1359" s="109"/>
      <c r="M1359" s="109"/>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c r="AI1359" s="23"/>
      <c r="AJ1359" s="132"/>
      <c r="AK1359" s="181"/>
      <c r="AL1359" s="181"/>
      <c r="AM1359" s="181"/>
      <c r="AN1359" s="181"/>
      <c r="AO1359" s="181"/>
      <c r="AP1359" s="181"/>
      <c r="AQ1359" s="181"/>
      <c r="AR1359" s="181"/>
      <c r="AS1359" s="181"/>
      <c r="AT1359" s="181"/>
      <c r="AU1359" s="181"/>
      <c r="AV1359" s="181"/>
      <c r="AW1359" s="181"/>
      <c r="AX1359" s="181"/>
      <c r="AY1359" s="181"/>
      <c r="AZ1359" s="181"/>
      <c r="BA1359" s="181"/>
      <c r="BB1359" s="181"/>
      <c r="BC1359" s="181"/>
      <c r="BD1359" s="181"/>
      <c r="BE1359" s="181"/>
      <c r="BF1359" s="181"/>
      <c r="BG1359" s="181"/>
      <c r="BH1359" s="181"/>
      <c r="BI1359" s="181"/>
      <c r="BJ1359" s="181"/>
      <c r="BK1359" s="181"/>
      <c r="BL1359" s="181"/>
      <c r="BM1359" s="181"/>
      <c r="BN1359" s="181"/>
      <c r="BO1359" s="181"/>
      <c r="BP1359" s="181"/>
      <c r="BQ1359" s="181"/>
      <c r="BR1359" s="181"/>
      <c r="BS1359" s="181"/>
      <c r="BT1359" s="181"/>
      <c r="BU1359" s="181"/>
      <c r="BV1359" s="181"/>
      <c r="BW1359" s="181"/>
      <c r="BX1359" s="181"/>
      <c r="BY1359" s="181"/>
      <c r="BZ1359" s="181"/>
      <c r="CA1359" s="181"/>
      <c r="CB1359" s="181"/>
      <c r="CC1359" s="181"/>
      <c r="CD1359" s="181"/>
      <c r="CE1359" s="181"/>
      <c r="CF1359" s="181"/>
      <c r="CG1359" s="181"/>
      <c r="CH1359" s="181"/>
      <c r="CI1359" s="181"/>
      <c r="CJ1359" s="181"/>
      <c r="CK1359" s="181"/>
      <c r="CL1359" s="181"/>
      <c r="CM1359" s="181"/>
      <c r="CN1359" s="181"/>
      <c r="CO1359" s="181"/>
      <c r="CP1359" s="181"/>
      <c r="CQ1359" s="181"/>
      <c r="CR1359" s="181"/>
      <c r="CS1359" s="181"/>
      <c r="CT1359" s="181"/>
      <c r="CU1359" s="181"/>
      <c r="CV1359" s="190"/>
      <c r="CW1359" s="21"/>
      <c r="CX1359" s="196"/>
    </row>
    <row r="1360" spans="1:102" ht="15" customHeight="1" x14ac:dyDescent="0.25">
      <c r="A1360" s="220"/>
      <c r="B1360" s="230"/>
      <c r="C1360" s="223"/>
      <c r="D1360" s="226"/>
      <c r="E1360" s="228"/>
      <c r="F1360" s="31" t="s">
        <v>27</v>
      </c>
      <c r="G1360" s="44"/>
      <c r="H1360" s="131"/>
      <c r="I1360" s="23"/>
      <c r="J1360" s="23"/>
      <c r="K1360" s="23"/>
      <c r="L1360" s="23"/>
      <c r="M1360" s="23"/>
      <c r="N1360" s="23"/>
      <c r="O1360" s="23"/>
      <c r="P1360" s="23"/>
      <c r="Q1360" s="23"/>
      <c r="R1360" s="23"/>
      <c r="S1360" s="23"/>
      <c r="T1360" s="23"/>
      <c r="U1360" s="23"/>
      <c r="V1360" s="23"/>
      <c r="W1360" s="23"/>
      <c r="X1360" s="23"/>
      <c r="Y1360" s="23"/>
      <c r="Z1360" s="23"/>
      <c r="AA1360" s="23"/>
      <c r="AB1360" s="23"/>
      <c r="AC1360" s="23"/>
      <c r="AD1360" s="23"/>
      <c r="AE1360" s="23"/>
      <c r="AF1360" s="23"/>
      <c r="AG1360" s="23"/>
      <c r="AH1360" s="23"/>
      <c r="AI1360" s="23"/>
      <c r="AJ1360" s="132"/>
      <c r="AK1360" s="181"/>
      <c r="AL1360" s="181"/>
      <c r="AM1360" s="181"/>
      <c r="AN1360" s="181"/>
      <c r="AO1360" s="181"/>
      <c r="AP1360" s="181"/>
      <c r="AQ1360" s="181"/>
      <c r="AR1360" s="181"/>
      <c r="AS1360" s="181"/>
      <c r="AT1360" s="181"/>
      <c r="AU1360" s="181"/>
      <c r="AV1360" s="181"/>
      <c r="AW1360" s="181"/>
      <c r="AX1360" s="181"/>
      <c r="AY1360" s="181"/>
      <c r="AZ1360" s="181"/>
      <c r="BA1360" s="181"/>
      <c r="BB1360" s="181"/>
      <c r="BC1360" s="181"/>
      <c r="BD1360" s="181"/>
      <c r="BE1360" s="181"/>
      <c r="BF1360" s="181"/>
      <c r="BG1360" s="181"/>
      <c r="BH1360" s="181"/>
      <c r="BI1360" s="181"/>
      <c r="BJ1360" s="181"/>
      <c r="BK1360" s="181"/>
      <c r="BL1360" s="181"/>
      <c r="BM1360" s="181"/>
      <c r="BN1360" s="181"/>
      <c r="BO1360" s="181"/>
      <c r="BP1360" s="181"/>
      <c r="BQ1360" s="181"/>
      <c r="BR1360" s="181"/>
      <c r="BS1360" s="181"/>
      <c r="BT1360" s="181"/>
      <c r="BU1360" s="181"/>
      <c r="BV1360" s="181"/>
      <c r="BW1360" s="181"/>
      <c r="BX1360" s="181"/>
      <c r="BY1360" s="181"/>
      <c r="BZ1360" s="181"/>
      <c r="CA1360" s="181"/>
      <c r="CB1360" s="181"/>
      <c r="CC1360" s="181"/>
      <c r="CD1360" s="181"/>
      <c r="CE1360" s="181"/>
      <c r="CF1360" s="181"/>
      <c r="CG1360" s="181"/>
      <c r="CH1360" s="181"/>
      <c r="CI1360" s="181"/>
      <c r="CJ1360" s="181"/>
      <c r="CK1360" s="181"/>
      <c r="CL1360" s="181"/>
      <c r="CM1360" s="181"/>
      <c r="CN1360" s="181"/>
      <c r="CO1360" s="181"/>
      <c r="CP1360" s="181"/>
      <c r="CQ1360" s="181"/>
      <c r="CR1360" s="181"/>
      <c r="CS1360" s="181"/>
      <c r="CT1360" s="181"/>
      <c r="CU1360" s="181"/>
      <c r="CV1360" s="190"/>
      <c r="CW1360" s="21"/>
      <c r="CX1360" s="196"/>
    </row>
    <row r="1361" spans="1:102" ht="15" customHeight="1" x14ac:dyDescent="0.25">
      <c r="A1361" s="220"/>
      <c r="B1361" s="230"/>
      <c r="C1361" s="223"/>
      <c r="D1361" s="226"/>
      <c r="E1361" s="228"/>
      <c r="F1361" s="31" t="s">
        <v>28</v>
      </c>
      <c r="G1361" s="44"/>
      <c r="H1361" s="131"/>
      <c r="I1361" s="23"/>
      <c r="J1361" s="23"/>
      <c r="K1361" s="23"/>
      <c r="L1361" s="23"/>
      <c r="M1361" s="23"/>
      <c r="N1361" s="23"/>
      <c r="O1361" s="23"/>
      <c r="P1361" s="23"/>
      <c r="Q1361" s="23"/>
      <c r="R1361" s="23"/>
      <c r="S1361" s="23"/>
      <c r="T1361" s="23"/>
      <c r="U1361" s="23"/>
      <c r="V1361" s="23"/>
      <c r="W1361" s="23"/>
      <c r="X1361" s="23"/>
      <c r="Y1361" s="23"/>
      <c r="Z1361" s="23"/>
      <c r="AA1361" s="23"/>
      <c r="AB1361" s="23"/>
      <c r="AC1361" s="23"/>
      <c r="AD1361" s="23"/>
      <c r="AE1361" s="23"/>
      <c r="AF1361" s="23"/>
      <c r="AG1361" s="23"/>
      <c r="AH1361" s="23"/>
      <c r="AI1361" s="23"/>
      <c r="AJ1361" s="132"/>
      <c r="AK1361" s="181"/>
      <c r="AL1361" s="181"/>
      <c r="AM1361" s="181"/>
      <c r="AN1361" s="181"/>
      <c r="AO1361" s="181"/>
      <c r="AP1361" s="181"/>
      <c r="AQ1361" s="181"/>
      <c r="AR1361" s="181"/>
      <c r="AS1361" s="181"/>
      <c r="AT1361" s="181"/>
      <c r="AU1361" s="181"/>
      <c r="AV1361" s="181"/>
      <c r="AW1361" s="181"/>
      <c r="AX1361" s="181"/>
      <c r="AY1361" s="181"/>
      <c r="AZ1361" s="181"/>
      <c r="BA1361" s="181"/>
      <c r="BB1361" s="181"/>
      <c r="BC1361" s="181"/>
      <c r="BD1361" s="181"/>
      <c r="BE1361" s="181"/>
      <c r="BF1361" s="181"/>
      <c r="BG1361" s="181"/>
      <c r="BH1361" s="181"/>
      <c r="BI1361" s="181"/>
      <c r="BJ1361" s="181"/>
      <c r="BK1361" s="181"/>
      <c r="BL1361" s="181"/>
      <c r="BM1361" s="181"/>
      <c r="BN1361" s="181"/>
      <c r="BO1361" s="181"/>
      <c r="BP1361" s="181"/>
      <c r="BQ1361" s="181"/>
      <c r="BR1361" s="181"/>
      <c r="BS1361" s="181"/>
      <c r="BT1361" s="181"/>
      <c r="BU1361" s="181"/>
      <c r="BV1361" s="181"/>
      <c r="BW1361" s="181"/>
      <c r="BX1361" s="181"/>
      <c r="BY1361" s="181"/>
      <c r="BZ1361" s="181"/>
      <c r="CA1361" s="181"/>
      <c r="CB1361" s="181"/>
      <c r="CC1361" s="181"/>
      <c r="CD1361" s="181"/>
      <c r="CE1361" s="181"/>
      <c r="CF1361" s="181"/>
      <c r="CG1361" s="181"/>
      <c r="CH1361" s="181"/>
      <c r="CI1361" s="181"/>
      <c r="CJ1361" s="181"/>
      <c r="CK1361" s="181"/>
      <c r="CL1361" s="181"/>
      <c r="CM1361" s="181"/>
      <c r="CN1361" s="181"/>
      <c r="CO1361" s="181"/>
      <c r="CP1361" s="181"/>
      <c r="CQ1361" s="181"/>
      <c r="CR1361" s="181"/>
      <c r="CS1361" s="181"/>
      <c r="CT1361" s="181"/>
      <c r="CU1361" s="181"/>
      <c r="CV1361" s="190"/>
      <c r="CW1361" s="21"/>
      <c r="CX1361" s="196"/>
    </row>
    <row r="1362" spans="1:102" ht="15" customHeight="1" x14ac:dyDescent="0.25">
      <c r="A1362" s="220"/>
      <c r="B1362" s="230"/>
      <c r="C1362" s="223"/>
      <c r="D1362" s="226"/>
      <c r="E1362" s="228"/>
      <c r="F1362" s="31" t="s">
        <v>29</v>
      </c>
      <c r="G1362" s="44"/>
      <c r="H1362" s="131"/>
      <c r="I1362" s="23"/>
      <c r="J1362" s="23"/>
      <c r="K1362" s="23"/>
      <c r="L1362" s="23"/>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c r="AI1362" s="23"/>
      <c r="AJ1362" s="132"/>
      <c r="AK1362" s="181"/>
      <c r="AL1362" s="181"/>
      <c r="AM1362" s="181"/>
      <c r="AN1362" s="181"/>
      <c r="AO1362" s="181"/>
      <c r="AP1362" s="181"/>
      <c r="AQ1362" s="181"/>
      <c r="AR1362" s="181"/>
      <c r="AS1362" s="181"/>
      <c r="AT1362" s="181"/>
      <c r="AU1362" s="181"/>
      <c r="AV1362" s="181"/>
      <c r="AW1362" s="181"/>
      <c r="AX1362" s="181"/>
      <c r="AY1362" s="181"/>
      <c r="AZ1362" s="181"/>
      <c r="BA1362" s="181"/>
      <c r="BB1362" s="181"/>
      <c r="BC1362" s="181"/>
      <c r="BD1362" s="181"/>
      <c r="BE1362" s="181"/>
      <c r="BF1362" s="181"/>
      <c r="BG1362" s="181"/>
      <c r="BH1362" s="181"/>
      <c r="BI1362" s="181"/>
      <c r="BJ1362" s="181"/>
      <c r="BK1362" s="181"/>
      <c r="BL1362" s="181"/>
      <c r="BM1362" s="181"/>
      <c r="BN1362" s="181"/>
      <c r="BO1362" s="181"/>
      <c r="BP1362" s="181"/>
      <c r="BQ1362" s="181"/>
      <c r="BR1362" s="181"/>
      <c r="BS1362" s="181"/>
      <c r="BT1362" s="181"/>
      <c r="BU1362" s="181"/>
      <c r="BV1362" s="181"/>
      <c r="BW1362" s="181"/>
      <c r="BX1362" s="181"/>
      <c r="BY1362" s="181"/>
      <c r="BZ1362" s="181"/>
      <c r="CA1362" s="181"/>
      <c r="CB1362" s="181"/>
      <c r="CC1362" s="181"/>
      <c r="CD1362" s="181"/>
      <c r="CE1362" s="181"/>
      <c r="CF1362" s="181"/>
      <c r="CG1362" s="181"/>
      <c r="CH1362" s="181"/>
      <c r="CI1362" s="181"/>
      <c r="CJ1362" s="181"/>
      <c r="CK1362" s="181"/>
      <c r="CL1362" s="181"/>
      <c r="CM1362" s="181"/>
      <c r="CN1362" s="181"/>
      <c r="CO1362" s="181"/>
      <c r="CP1362" s="181"/>
      <c r="CQ1362" s="181"/>
      <c r="CR1362" s="181"/>
      <c r="CS1362" s="181"/>
      <c r="CT1362" s="181"/>
      <c r="CU1362" s="181"/>
      <c r="CV1362" s="190"/>
      <c r="CW1362" s="21"/>
      <c r="CX1362" s="196"/>
    </row>
    <row r="1363" spans="1:102" ht="15" customHeight="1" x14ac:dyDescent="0.25">
      <c r="A1363" s="220"/>
      <c r="B1363" s="230"/>
      <c r="C1363" s="223"/>
      <c r="D1363" s="226"/>
      <c r="E1363" s="228"/>
      <c r="F1363" s="32" t="s">
        <v>30</v>
      </c>
      <c r="G1363" s="133" t="str">
        <f t="shared" ref="G1363" si="325">IF(COUNTIF(I1363:CV1366,"&gt;0"),"Yes","No")</f>
        <v>No</v>
      </c>
      <c r="H1363" s="133"/>
      <c r="I1363" s="24"/>
      <c r="J1363" s="24"/>
      <c r="K1363" s="24"/>
      <c r="L1363" s="24"/>
      <c r="M1363" s="24"/>
      <c r="N1363" s="24"/>
      <c r="O1363" s="24"/>
      <c r="P1363" s="24"/>
      <c r="Q1363" s="24"/>
      <c r="R1363" s="24"/>
      <c r="S1363" s="24"/>
      <c r="T1363" s="24"/>
      <c r="U1363" s="24"/>
      <c r="V1363" s="24"/>
      <c r="W1363" s="24"/>
      <c r="X1363" s="24"/>
      <c r="Y1363" s="24"/>
      <c r="Z1363" s="24"/>
      <c r="AA1363" s="24"/>
      <c r="AB1363" s="24"/>
      <c r="AC1363" s="24"/>
      <c r="AD1363" s="24"/>
      <c r="AE1363" s="24"/>
      <c r="AF1363" s="24"/>
      <c r="AG1363" s="24"/>
      <c r="AH1363" s="24"/>
      <c r="AI1363" s="24"/>
      <c r="AJ1363" s="134"/>
      <c r="AK1363" s="182"/>
      <c r="AL1363" s="182"/>
      <c r="AM1363" s="182"/>
      <c r="AN1363" s="182"/>
      <c r="AO1363" s="182"/>
      <c r="AP1363" s="182"/>
      <c r="AQ1363" s="182"/>
      <c r="AR1363" s="182"/>
      <c r="AS1363" s="182"/>
      <c r="AT1363" s="182"/>
      <c r="AU1363" s="182"/>
      <c r="AV1363" s="182"/>
      <c r="AW1363" s="182"/>
      <c r="AX1363" s="182"/>
      <c r="AY1363" s="182"/>
      <c r="AZ1363" s="182"/>
      <c r="BA1363" s="182"/>
      <c r="BB1363" s="182"/>
      <c r="BC1363" s="182"/>
      <c r="BD1363" s="182"/>
      <c r="BE1363" s="182"/>
      <c r="BF1363" s="182"/>
      <c r="BG1363" s="182"/>
      <c r="BH1363" s="182"/>
      <c r="BI1363" s="182"/>
      <c r="BJ1363" s="182"/>
      <c r="BK1363" s="182"/>
      <c r="BL1363" s="182"/>
      <c r="BM1363" s="182"/>
      <c r="BN1363" s="182"/>
      <c r="BO1363" s="182"/>
      <c r="BP1363" s="182"/>
      <c r="BQ1363" s="182"/>
      <c r="BR1363" s="182"/>
      <c r="BS1363" s="182"/>
      <c r="BT1363" s="182"/>
      <c r="BU1363" s="182"/>
      <c r="BV1363" s="182"/>
      <c r="BW1363" s="182"/>
      <c r="BX1363" s="182"/>
      <c r="BY1363" s="182"/>
      <c r="BZ1363" s="182"/>
      <c r="CA1363" s="182"/>
      <c r="CB1363" s="182"/>
      <c r="CC1363" s="182"/>
      <c r="CD1363" s="182"/>
      <c r="CE1363" s="182"/>
      <c r="CF1363" s="182"/>
      <c r="CG1363" s="182"/>
      <c r="CH1363" s="182"/>
      <c r="CI1363" s="182"/>
      <c r="CJ1363" s="182"/>
      <c r="CK1363" s="182"/>
      <c r="CL1363" s="182"/>
      <c r="CM1363" s="182"/>
      <c r="CN1363" s="182"/>
      <c r="CO1363" s="182"/>
      <c r="CP1363" s="182"/>
      <c r="CQ1363" s="182"/>
      <c r="CR1363" s="182"/>
      <c r="CS1363" s="182"/>
      <c r="CT1363" s="182"/>
      <c r="CU1363" s="182"/>
      <c r="CV1363" s="191"/>
      <c r="CW1363" s="21"/>
      <c r="CX1363" s="196"/>
    </row>
    <row r="1364" spans="1:102" ht="15" customHeight="1" x14ac:dyDescent="0.25">
      <c r="A1364" s="220"/>
      <c r="B1364" s="230"/>
      <c r="C1364" s="223"/>
      <c r="D1364" s="226"/>
      <c r="E1364" s="228"/>
      <c r="F1364" s="32" t="s">
        <v>31</v>
      </c>
      <c r="G1364" s="44"/>
      <c r="H1364" s="133"/>
      <c r="I1364" s="24"/>
      <c r="J1364" s="24"/>
      <c r="K1364" s="24"/>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134"/>
      <c r="AK1364" s="182"/>
      <c r="AL1364" s="182"/>
      <c r="AM1364" s="182"/>
      <c r="AN1364" s="182"/>
      <c r="AO1364" s="182"/>
      <c r="AP1364" s="182"/>
      <c r="AQ1364" s="182"/>
      <c r="AR1364" s="182"/>
      <c r="AS1364" s="182"/>
      <c r="AT1364" s="182"/>
      <c r="AU1364" s="182"/>
      <c r="AV1364" s="182"/>
      <c r="AW1364" s="182"/>
      <c r="AX1364" s="182"/>
      <c r="AY1364" s="182"/>
      <c r="AZ1364" s="182"/>
      <c r="BA1364" s="182"/>
      <c r="BB1364" s="182"/>
      <c r="BC1364" s="182"/>
      <c r="BD1364" s="182"/>
      <c r="BE1364" s="182"/>
      <c r="BF1364" s="182"/>
      <c r="BG1364" s="182"/>
      <c r="BH1364" s="182"/>
      <c r="BI1364" s="182"/>
      <c r="BJ1364" s="182"/>
      <c r="BK1364" s="182"/>
      <c r="BL1364" s="182"/>
      <c r="BM1364" s="182"/>
      <c r="BN1364" s="182"/>
      <c r="BO1364" s="182"/>
      <c r="BP1364" s="182"/>
      <c r="BQ1364" s="182"/>
      <c r="BR1364" s="182"/>
      <c r="BS1364" s="182"/>
      <c r="BT1364" s="182"/>
      <c r="BU1364" s="182"/>
      <c r="BV1364" s="182"/>
      <c r="BW1364" s="182"/>
      <c r="BX1364" s="182"/>
      <c r="BY1364" s="182"/>
      <c r="BZ1364" s="182"/>
      <c r="CA1364" s="182"/>
      <c r="CB1364" s="182"/>
      <c r="CC1364" s="182"/>
      <c r="CD1364" s="182"/>
      <c r="CE1364" s="182"/>
      <c r="CF1364" s="182"/>
      <c r="CG1364" s="182"/>
      <c r="CH1364" s="182"/>
      <c r="CI1364" s="182"/>
      <c r="CJ1364" s="182"/>
      <c r="CK1364" s="182"/>
      <c r="CL1364" s="182"/>
      <c r="CM1364" s="182"/>
      <c r="CN1364" s="182"/>
      <c r="CO1364" s="182"/>
      <c r="CP1364" s="182"/>
      <c r="CQ1364" s="182"/>
      <c r="CR1364" s="182"/>
      <c r="CS1364" s="182"/>
      <c r="CT1364" s="182"/>
      <c r="CU1364" s="182"/>
      <c r="CV1364" s="191"/>
      <c r="CW1364" s="21"/>
      <c r="CX1364" s="196"/>
    </row>
    <row r="1365" spans="1:102" ht="15" customHeight="1" x14ac:dyDescent="0.25">
      <c r="A1365" s="220"/>
      <c r="B1365" s="230"/>
      <c r="C1365" s="223"/>
      <c r="D1365" s="226"/>
      <c r="E1365" s="228"/>
      <c r="F1365" s="32" t="s">
        <v>32</v>
      </c>
      <c r="G1365" s="44"/>
      <c r="H1365" s="133"/>
      <c r="I1365" s="24"/>
      <c r="J1365" s="24"/>
      <c r="K1365" s="24"/>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134"/>
      <c r="AK1365" s="182"/>
      <c r="AL1365" s="182"/>
      <c r="AM1365" s="182"/>
      <c r="AN1365" s="182"/>
      <c r="AO1365" s="182"/>
      <c r="AP1365" s="182"/>
      <c r="AQ1365" s="182"/>
      <c r="AR1365" s="182"/>
      <c r="AS1365" s="182"/>
      <c r="AT1365" s="182"/>
      <c r="AU1365" s="182"/>
      <c r="AV1365" s="182"/>
      <c r="AW1365" s="182"/>
      <c r="AX1365" s="182"/>
      <c r="AY1365" s="182"/>
      <c r="AZ1365" s="182"/>
      <c r="BA1365" s="182"/>
      <c r="BB1365" s="182"/>
      <c r="BC1365" s="182"/>
      <c r="BD1365" s="182"/>
      <c r="BE1365" s="182"/>
      <c r="BF1365" s="182"/>
      <c r="BG1365" s="182"/>
      <c r="BH1365" s="182"/>
      <c r="BI1365" s="182"/>
      <c r="BJ1365" s="182"/>
      <c r="BK1365" s="182"/>
      <c r="BL1365" s="182"/>
      <c r="BM1365" s="182"/>
      <c r="BN1365" s="182"/>
      <c r="BO1365" s="182"/>
      <c r="BP1365" s="182"/>
      <c r="BQ1365" s="182"/>
      <c r="BR1365" s="182"/>
      <c r="BS1365" s="182"/>
      <c r="BT1365" s="182"/>
      <c r="BU1365" s="182"/>
      <c r="BV1365" s="182"/>
      <c r="BW1365" s="182"/>
      <c r="BX1365" s="182"/>
      <c r="BY1365" s="182"/>
      <c r="BZ1365" s="182"/>
      <c r="CA1365" s="182"/>
      <c r="CB1365" s="182"/>
      <c r="CC1365" s="182"/>
      <c r="CD1365" s="182"/>
      <c r="CE1365" s="182"/>
      <c r="CF1365" s="182"/>
      <c r="CG1365" s="182"/>
      <c r="CH1365" s="182"/>
      <c r="CI1365" s="182"/>
      <c r="CJ1365" s="182"/>
      <c r="CK1365" s="182"/>
      <c r="CL1365" s="182"/>
      <c r="CM1365" s="182"/>
      <c r="CN1365" s="182"/>
      <c r="CO1365" s="182"/>
      <c r="CP1365" s="182"/>
      <c r="CQ1365" s="182"/>
      <c r="CR1365" s="182"/>
      <c r="CS1365" s="182"/>
      <c r="CT1365" s="182"/>
      <c r="CU1365" s="182"/>
      <c r="CV1365" s="191"/>
      <c r="CW1365" s="21"/>
      <c r="CX1365" s="196"/>
    </row>
    <row r="1366" spans="1:102" ht="15" customHeight="1" x14ac:dyDescent="0.25">
      <c r="A1366" s="220"/>
      <c r="B1366" s="230"/>
      <c r="C1366" s="223"/>
      <c r="D1366" s="226"/>
      <c r="E1366" s="228"/>
      <c r="F1366" s="32" t="s">
        <v>33</v>
      </c>
      <c r="G1366" s="44"/>
      <c r="H1366" s="133"/>
      <c r="I1366" s="24"/>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134"/>
      <c r="AK1366" s="182"/>
      <c r="AL1366" s="182"/>
      <c r="AM1366" s="182"/>
      <c r="AN1366" s="182"/>
      <c r="AO1366" s="182"/>
      <c r="AP1366" s="182"/>
      <c r="AQ1366" s="182"/>
      <c r="AR1366" s="182"/>
      <c r="AS1366" s="182"/>
      <c r="AT1366" s="182"/>
      <c r="AU1366" s="182"/>
      <c r="AV1366" s="182"/>
      <c r="AW1366" s="182"/>
      <c r="AX1366" s="182"/>
      <c r="AY1366" s="182"/>
      <c r="AZ1366" s="182"/>
      <c r="BA1366" s="182"/>
      <c r="BB1366" s="182"/>
      <c r="BC1366" s="182"/>
      <c r="BD1366" s="182"/>
      <c r="BE1366" s="182"/>
      <c r="BF1366" s="182"/>
      <c r="BG1366" s="182"/>
      <c r="BH1366" s="182"/>
      <c r="BI1366" s="182"/>
      <c r="BJ1366" s="182"/>
      <c r="BK1366" s="182"/>
      <c r="BL1366" s="182"/>
      <c r="BM1366" s="182"/>
      <c r="BN1366" s="182"/>
      <c r="BO1366" s="182"/>
      <c r="BP1366" s="182"/>
      <c r="BQ1366" s="182"/>
      <c r="BR1366" s="182"/>
      <c r="BS1366" s="182"/>
      <c r="BT1366" s="182"/>
      <c r="BU1366" s="182"/>
      <c r="BV1366" s="182"/>
      <c r="BW1366" s="182"/>
      <c r="BX1366" s="182"/>
      <c r="BY1366" s="182"/>
      <c r="BZ1366" s="182"/>
      <c r="CA1366" s="182"/>
      <c r="CB1366" s="182"/>
      <c r="CC1366" s="182"/>
      <c r="CD1366" s="182"/>
      <c r="CE1366" s="182"/>
      <c r="CF1366" s="182"/>
      <c r="CG1366" s="182"/>
      <c r="CH1366" s="182"/>
      <c r="CI1366" s="182"/>
      <c r="CJ1366" s="182"/>
      <c r="CK1366" s="182"/>
      <c r="CL1366" s="182"/>
      <c r="CM1366" s="182"/>
      <c r="CN1366" s="182"/>
      <c r="CO1366" s="182"/>
      <c r="CP1366" s="182"/>
      <c r="CQ1366" s="182"/>
      <c r="CR1366" s="182"/>
      <c r="CS1366" s="182"/>
      <c r="CT1366" s="182"/>
      <c r="CU1366" s="182"/>
      <c r="CV1366" s="191"/>
      <c r="CW1366" s="21"/>
      <c r="CX1366" s="196"/>
    </row>
    <row r="1367" spans="1:102" ht="15" customHeight="1" x14ac:dyDescent="0.25">
      <c r="A1367" s="220"/>
      <c r="B1367" s="230"/>
      <c r="C1367" s="223"/>
      <c r="D1367" s="226"/>
      <c r="E1367" s="228"/>
      <c r="F1367" s="47" t="s">
        <v>34</v>
      </c>
      <c r="G1367" s="135" t="str">
        <f t="shared" ref="G1367" si="326">IF(COUNTIF(I1367:CV1370,"&gt;0"),"Yes","No")</f>
        <v>No</v>
      </c>
      <c r="H1367" s="135"/>
      <c r="I1367" s="48"/>
      <c r="J1367" s="48"/>
      <c r="K1367" s="48"/>
      <c r="L1367" s="48"/>
      <c r="M1367" s="48"/>
      <c r="N1367" s="48"/>
      <c r="O1367" s="48"/>
      <c r="P1367" s="48"/>
      <c r="Q1367" s="48"/>
      <c r="R1367" s="48"/>
      <c r="S1367" s="48"/>
      <c r="T1367" s="48"/>
      <c r="U1367" s="48"/>
      <c r="V1367" s="48"/>
      <c r="W1367" s="48"/>
      <c r="X1367" s="48"/>
      <c r="Y1367" s="48"/>
      <c r="Z1367" s="48"/>
      <c r="AA1367" s="48"/>
      <c r="AB1367" s="48"/>
      <c r="AC1367" s="48"/>
      <c r="AD1367" s="48"/>
      <c r="AE1367" s="48"/>
      <c r="AF1367" s="48"/>
      <c r="AG1367" s="48"/>
      <c r="AH1367" s="48"/>
      <c r="AI1367" s="48"/>
      <c r="AJ1367" s="136"/>
      <c r="AK1367" s="183"/>
      <c r="AL1367" s="183"/>
      <c r="AM1367" s="183"/>
      <c r="AN1367" s="183"/>
      <c r="AO1367" s="183"/>
      <c r="AP1367" s="183"/>
      <c r="AQ1367" s="183"/>
      <c r="AR1367" s="183"/>
      <c r="AS1367" s="183"/>
      <c r="AT1367" s="183"/>
      <c r="AU1367" s="183"/>
      <c r="AV1367" s="183"/>
      <c r="AW1367" s="183"/>
      <c r="AX1367" s="183"/>
      <c r="AY1367" s="183"/>
      <c r="AZ1367" s="183"/>
      <c r="BA1367" s="183"/>
      <c r="BB1367" s="183"/>
      <c r="BC1367" s="183"/>
      <c r="BD1367" s="183"/>
      <c r="BE1367" s="183"/>
      <c r="BF1367" s="183"/>
      <c r="BG1367" s="183"/>
      <c r="BH1367" s="183"/>
      <c r="BI1367" s="183"/>
      <c r="BJ1367" s="183"/>
      <c r="BK1367" s="183"/>
      <c r="BL1367" s="183"/>
      <c r="BM1367" s="183"/>
      <c r="BN1367" s="183"/>
      <c r="BO1367" s="183"/>
      <c r="BP1367" s="183"/>
      <c r="BQ1367" s="183"/>
      <c r="BR1367" s="183"/>
      <c r="BS1367" s="183"/>
      <c r="BT1367" s="183"/>
      <c r="BU1367" s="183"/>
      <c r="BV1367" s="183"/>
      <c r="BW1367" s="183"/>
      <c r="BX1367" s="183"/>
      <c r="BY1367" s="183"/>
      <c r="BZ1367" s="183"/>
      <c r="CA1367" s="183"/>
      <c r="CB1367" s="183"/>
      <c r="CC1367" s="183"/>
      <c r="CD1367" s="183"/>
      <c r="CE1367" s="183"/>
      <c r="CF1367" s="183"/>
      <c r="CG1367" s="183"/>
      <c r="CH1367" s="183"/>
      <c r="CI1367" s="183"/>
      <c r="CJ1367" s="183"/>
      <c r="CK1367" s="183"/>
      <c r="CL1367" s="183"/>
      <c r="CM1367" s="183"/>
      <c r="CN1367" s="183"/>
      <c r="CO1367" s="183"/>
      <c r="CP1367" s="183"/>
      <c r="CQ1367" s="183"/>
      <c r="CR1367" s="183"/>
      <c r="CS1367" s="183"/>
      <c r="CT1367" s="183"/>
      <c r="CU1367" s="183"/>
      <c r="CV1367" s="192"/>
      <c r="CW1367" s="21"/>
      <c r="CX1367" s="196"/>
    </row>
    <row r="1368" spans="1:102" ht="15" customHeight="1" x14ac:dyDescent="0.25">
      <c r="A1368" s="220"/>
      <c r="B1368" s="230"/>
      <c r="C1368" s="223"/>
      <c r="D1368" s="226"/>
      <c r="E1368" s="228"/>
      <c r="F1368" s="47" t="s">
        <v>35</v>
      </c>
      <c r="G1368" s="44"/>
      <c r="H1368" s="135"/>
      <c r="I1368" s="48"/>
      <c r="J1368" s="48"/>
      <c r="K1368" s="48"/>
      <c r="L1368" s="48"/>
      <c r="M1368" s="48"/>
      <c r="N1368" s="48"/>
      <c r="O1368" s="48"/>
      <c r="P1368" s="48"/>
      <c r="Q1368" s="48"/>
      <c r="R1368" s="48"/>
      <c r="S1368" s="48"/>
      <c r="T1368" s="48"/>
      <c r="U1368" s="48"/>
      <c r="V1368" s="48"/>
      <c r="W1368" s="48"/>
      <c r="X1368" s="48"/>
      <c r="Y1368" s="48"/>
      <c r="Z1368" s="48"/>
      <c r="AA1368" s="48"/>
      <c r="AB1368" s="48"/>
      <c r="AC1368" s="48"/>
      <c r="AD1368" s="48"/>
      <c r="AE1368" s="48"/>
      <c r="AF1368" s="48"/>
      <c r="AG1368" s="48"/>
      <c r="AH1368" s="48"/>
      <c r="AI1368" s="48"/>
      <c r="AJ1368" s="136"/>
      <c r="AK1368" s="183"/>
      <c r="AL1368" s="183"/>
      <c r="AM1368" s="183"/>
      <c r="AN1368" s="183"/>
      <c r="AO1368" s="183"/>
      <c r="AP1368" s="183"/>
      <c r="AQ1368" s="183"/>
      <c r="AR1368" s="183"/>
      <c r="AS1368" s="183"/>
      <c r="AT1368" s="183"/>
      <c r="AU1368" s="183"/>
      <c r="AV1368" s="183"/>
      <c r="AW1368" s="183"/>
      <c r="AX1368" s="183"/>
      <c r="AY1368" s="183"/>
      <c r="AZ1368" s="183"/>
      <c r="BA1368" s="183"/>
      <c r="BB1368" s="183"/>
      <c r="BC1368" s="183"/>
      <c r="BD1368" s="183"/>
      <c r="BE1368" s="183"/>
      <c r="BF1368" s="183"/>
      <c r="BG1368" s="183"/>
      <c r="BH1368" s="183"/>
      <c r="BI1368" s="183"/>
      <c r="BJ1368" s="183"/>
      <c r="BK1368" s="183"/>
      <c r="BL1368" s="183"/>
      <c r="BM1368" s="183"/>
      <c r="BN1368" s="183"/>
      <c r="BO1368" s="183"/>
      <c r="BP1368" s="183"/>
      <c r="BQ1368" s="183"/>
      <c r="BR1368" s="183"/>
      <c r="BS1368" s="183"/>
      <c r="BT1368" s="183"/>
      <c r="BU1368" s="183"/>
      <c r="BV1368" s="183"/>
      <c r="BW1368" s="183"/>
      <c r="BX1368" s="183"/>
      <c r="BY1368" s="183"/>
      <c r="BZ1368" s="183"/>
      <c r="CA1368" s="183"/>
      <c r="CB1368" s="183"/>
      <c r="CC1368" s="183"/>
      <c r="CD1368" s="183"/>
      <c r="CE1368" s="183"/>
      <c r="CF1368" s="183"/>
      <c r="CG1368" s="183"/>
      <c r="CH1368" s="183"/>
      <c r="CI1368" s="183"/>
      <c r="CJ1368" s="183"/>
      <c r="CK1368" s="183"/>
      <c r="CL1368" s="183"/>
      <c r="CM1368" s="183"/>
      <c r="CN1368" s="183"/>
      <c r="CO1368" s="183"/>
      <c r="CP1368" s="183"/>
      <c r="CQ1368" s="183"/>
      <c r="CR1368" s="183"/>
      <c r="CS1368" s="183"/>
      <c r="CT1368" s="183"/>
      <c r="CU1368" s="183"/>
      <c r="CV1368" s="192"/>
      <c r="CW1368" s="21"/>
      <c r="CX1368" s="196"/>
    </row>
    <row r="1369" spans="1:102" ht="15" customHeight="1" x14ac:dyDescent="0.25">
      <c r="A1369" s="220"/>
      <c r="B1369" s="230"/>
      <c r="C1369" s="223"/>
      <c r="D1369" s="226"/>
      <c r="E1369" s="228"/>
      <c r="F1369" s="47" t="s">
        <v>36</v>
      </c>
      <c r="G1369" s="44"/>
      <c r="H1369" s="135"/>
      <c r="I1369" s="48"/>
      <c r="J1369" s="48"/>
      <c r="K1369" s="48"/>
      <c r="L1369" s="48"/>
      <c r="M1369" s="48"/>
      <c r="N1369" s="48"/>
      <c r="O1369" s="48"/>
      <c r="P1369" s="48"/>
      <c r="Q1369" s="48"/>
      <c r="R1369" s="48"/>
      <c r="S1369" s="48"/>
      <c r="T1369" s="48"/>
      <c r="U1369" s="48"/>
      <c r="V1369" s="48"/>
      <c r="W1369" s="48"/>
      <c r="X1369" s="48"/>
      <c r="Y1369" s="48"/>
      <c r="Z1369" s="48"/>
      <c r="AA1369" s="48"/>
      <c r="AB1369" s="48"/>
      <c r="AC1369" s="48"/>
      <c r="AD1369" s="48"/>
      <c r="AE1369" s="48"/>
      <c r="AF1369" s="48"/>
      <c r="AG1369" s="48"/>
      <c r="AH1369" s="48"/>
      <c r="AI1369" s="48"/>
      <c r="AJ1369" s="136"/>
      <c r="AK1369" s="183"/>
      <c r="AL1369" s="183"/>
      <c r="AM1369" s="183"/>
      <c r="AN1369" s="183"/>
      <c r="AO1369" s="183"/>
      <c r="AP1369" s="183"/>
      <c r="AQ1369" s="183"/>
      <c r="AR1369" s="183"/>
      <c r="AS1369" s="183"/>
      <c r="AT1369" s="183"/>
      <c r="AU1369" s="183"/>
      <c r="AV1369" s="183"/>
      <c r="AW1369" s="183"/>
      <c r="AX1369" s="183"/>
      <c r="AY1369" s="183"/>
      <c r="AZ1369" s="183"/>
      <c r="BA1369" s="183"/>
      <c r="BB1369" s="183"/>
      <c r="BC1369" s="183"/>
      <c r="BD1369" s="183"/>
      <c r="BE1369" s="183"/>
      <c r="BF1369" s="183"/>
      <c r="BG1369" s="183"/>
      <c r="BH1369" s="183"/>
      <c r="BI1369" s="183"/>
      <c r="BJ1369" s="183"/>
      <c r="BK1369" s="183"/>
      <c r="BL1369" s="183"/>
      <c r="BM1369" s="183"/>
      <c r="BN1369" s="183"/>
      <c r="BO1369" s="183"/>
      <c r="BP1369" s="183"/>
      <c r="BQ1369" s="183"/>
      <c r="BR1369" s="183"/>
      <c r="BS1369" s="183"/>
      <c r="BT1369" s="183"/>
      <c r="BU1369" s="183"/>
      <c r="BV1369" s="183"/>
      <c r="BW1369" s="183"/>
      <c r="BX1369" s="183"/>
      <c r="BY1369" s="183"/>
      <c r="BZ1369" s="183"/>
      <c r="CA1369" s="183"/>
      <c r="CB1369" s="183"/>
      <c r="CC1369" s="183"/>
      <c r="CD1369" s="183"/>
      <c r="CE1369" s="183"/>
      <c r="CF1369" s="183"/>
      <c r="CG1369" s="183"/>
      <c r="CH1369" s="183"/>
      <c r="CI1369" s="183"/>
      <c r="CJ1369" s="183"/>
      <c r="CK1369" s="183"/>
      <c r="CL1369" s="183"/>
      <c r="CM1369" s="183"/>
      <c r="CN1369" s="183"/>
      <c r="CO1369" s="183"/>
      <c r="CP1369" s="183"/>
      <c r="CQ1369" s="183"/>
      <c r="CR1369" s="183"/>
      <c r="CS1369" s="183"/>
      <c r="CT1369" s="183"/>
      <c r="CU1369" s="183"/>
      <c r="CV1369" s="192"/>
      <c r="CW1369" s="21"/>
      <c r="CX1369" s="196"/>
    </row>
    <row r="1370" spans="1:102" ht="15" customHeight="1" x14ac:dyDescent="0.25">
      <c r="A1370" s="220"/>
      <c r="B1370" s="230"/>
      <c r="C1370" s="223"/>
      <c r="D1370" s="226"/>
      <c r="E1370" s="228"/>
      <c r="F1370" s="47" t="s">
        <v>37</v>
      </c>
      <c r="G1370" s="44"/>
      <c r="H1370" s="135"/>
      <c r="I1370" s="48"/>
      <c r="J1370" s="48"/>
      <c r="K1370" s="48"/>
      <c r="L1370" s="48"/>
      <c r="M1370" s="48"/>
      <c r="N1370" s="48"/>
      <c r="O1370" s="48"/>
      <c r="P1370" s="48"/>
      <c r="Q1370" s="48"/>
      <c r="R1370" s="48"/>
      <c r="S1370" s="48"/>
      <c r="T1370" s="48"/>
      <c r="U1370" s="48"/>
      <c r="V1370" s="48"/>
      <c r="W1370" s="48"/>
      <c r="X1370" s="48"/>
      <c r="Y1370" s="48"/>
      <c r="Z1370" s="48"/>
      <c r="AA1370" s="48"/>
      <c r="AB1370" s="48"/>
      <c r="AC1370" s="48"/>
      <c r="AD1370" s="48"/>
      <c r="AE1370" s="48"/>
      <c r="AF1370" s="48"/>
      <c r="AG1370" s="48"/>
      <c r="AH1370" s="48"/>
      <c r="AI1370" s="48"/>
      <c r="AJ1370" s="136"/>
      <c r="AK1370" s="183"/>
      <c r="AL1370" s="183"/>
      <c r="AM1370" s="183"/>
      <c r="AN1370" s="183"/>
      <c r="AO1370" s="183"/>
      <c r="AP1370" s="183"/>
      <c r="AQ1370" s="183"/>
      <c r="AR1370" s="183"/>
      <c r="AS1370" s="183"/>
      <c r="AT1370" s="183"/>
      <c r="AU1370" s="183"/>
      <c r="AV1370" s="183"/>
      <c r="AW1370" s="183"/>
      <c r="AX1370" s="183"/>
      <c r="AY1370" s="183"/>
      <c r="AZ1370" s="183"/>
      <c r="BA1370" s="183"/>
      <c r="BB1370" s="183"/>
      <c r="BC1370" s="183"/>
      <c r="BD1370" s="183"/>
      <c r="BE1370" s="183"/>
      <c r="BF1370" s="183"/>
      <c r="BG1370" s="183"/>
      <c r="BH1370" s="183"/>
      <c r="BI1370" s="183"/>
      <c r="BJ1370" s="183"/>
      <c r="BK1370" s="183"/>
      <c r="BL1370" s="183"/>
      <c r="BM1370" s="183"/>
      <c r="BN1370" s="183"/>
      <c r="BO1370" s="183"/>
      <c r="BP1370" s="183"/>
      <c r="BQ1370" s="183"/>
      <c r="BR1370" s="183"/>
      <c r="BS1370" s="183"/>
      <c r="BT1370" s="183"/>
      <c r="BU1370" s="183"/>
      <c r="BV1370" s="183"/>
      <c r="BW1370" s="183"/>
      <c r="BX1370" s="183"/>
      <c r="BY1370" s="183"/>
      <c r="BZ1370" s="183"/>
      <c r="CA1370" s="183"/>
      <c r="CB1370" s="183"/>
      <c r="CC1370" s="183"/>
      <c r="CD1370" s="183"/>
      <c r="CE1370" s="183"/>
      <c r="CF1370" s="183"/>
      <c r="CG1370" s="183"/>
      <c r="CH1370" s="183"/>
      <c r="CI1370" s="183"/>
      <c r="CJ1370" s="183"/>
      <c r="CK1370" s="183"/>
      <c r="CL1370" s="183"/>
      <c r="CM1370" s="183"/>
      <c r="CN1370" s="183"/>
      <c r="CO1370" s="183"/>
      <c r="CP1370" s="183"/>
      <c r="CQ1370" s="183"/>
      <c r="CR1370" s="183"/>
      <c r="CS1370" s="183"/>
      <c r="CT1370" s="183"/>
      <c r="CU1370" s="183"/>
      <c r="CV1370" s="192"/>
      <c r="CW1370" s="21"/>
      <c r="CX1370" s="196"/>
    </row>
    <row r="1371" spans="1:102" ht="15" customHeight="1" x14ac:dyDescent="0.25">
      <c r="A1371" s="220"/>
      <c r="B1371" s="230"/>
      <c r="C1371" s="223"/>
      <c r="D1371" s="226"/>
      <c r="E1371" s="228"/>
      <c r="F1371" s="49" t="s">
        <v>38</v>
      </c>
      <c r="G1371" s="137" t="str">
        <f t="shared" ref="G1371" si="327">IF(COUNTIF(I1371:CV1374,"&gt;0"),"Yes","No")</f>
        <v>No</v>
      </c>
      <c r="H1371" s="137"/>
      <c r="I1371" s="50"/>
      <c r="J1371" s="50"/>
      <c r="K1371" s="50"/>
      <c r="L1371" s="50"/>
      <c r="M1371" s="50"/>
      <c r="N1371" s="50"/>
      <c r="O1371" s="50"/>
      <c r="P1371" s="50"/>
      <c r="Q1371" s="50"/>
      <c r="R1371" s="50"/>
      <c r="S1371" s="50"/>
      <c r="T1371" s="50"/>
      <c r="U1371" s="50"/>
      <c r="V1371" s="50"/>
      <c r="W1371" s="50"/>
      <c r="X1371" s="50"/>
      <c r="Y1371" s="50"/>
      <c r="Z1371" s="50"/>
      <c r="AA1371" s="50"/>
      <c r="AB1371" s="50"/>
      <c r="AC1371" s="50"/>
      <c r="AD1371" s="50"/>
      <c r="AE1371" s="50"/>
      <c r="AF1371" s="50"/>
      <c r="AG1371" s="50"/>
      <c r="AH1371" s="50"/>
      <c r="AI1371" s="50"/>
      <c r="AJ1371" s="138"/>
      <c r="AK1371" s="184"/>
      <c r="AL1371" s="184"/>
      <c r="AM1371" s="184"/>
      <c r="AN1371" s="184"/>
      <c r="AO1371" s="184"/>
      <c r="AP1371" s="184"/>
      <c r="AQ1371" s="184"/>
      <c r="AR1371" s="184"/>
      <c r="AS1371" s="184"/>
      <c r="AT1371" s="184"/>
      <c r="AU1371" s="184"/>
      <c r="AV1371" s="184"/>
      <c r="AW1371" s="184"/>
      <c r="AX1371" s="184"/>
      <c r="AY1371" s="184"/>
      <c r="AZ1371" s="184"/>
      <c r="BA1371" s="184"/>
      <c r="BB1371" s="184"/>
      <c r="BC1371" s="184"/>
      <c r="BD1371" s="184"/>
      <c r="BE1371" s="184"/>
      <c r="BF1371" s="184"/>
      <c r="BG1371" s="184"/>
      <c r="BH1371" s="184"/>
      <c r="BI1371" s="184"/>
      <c r="BJ1371" s="184"/>
      <c r="BK1371" s="184"/>
      <c r="BL1371" s="184"/>
      <c r="BM1371" s="184"/>
      <c r="BN1371" s="184"/>
      <c r="BO1371" s="184"/>
      <c r="BP1371" s="184"/>
      <c r="BQ1371" s="184"/>
      <c r="BR1371" s="184"/>
      <c r="BS1371" s="184"/>
      <c r="BT1371" s="184"/>
      <c r="BU1371" s="184"/>
      <c r="BV1371" s="184"/>
      <c r="BW1371" s="184"/>
      <c r="BX1371" s="184"/>
      <c r="BY1371" s="184"/>
      <c r="BZ1371" s="184"/>
      <c r="CA1371" s="184"/>
      <c r="CB1371" s="184"/>
      <c r="CC1371" s="184"/>
      <c r="CD1371" s="184"/>
      <c r="CE1371" s="184"/>
      <c r="CF1371" s="184"/>
      <c r="CG1371" s="184"/>
      <c r="CH1371" s="184"/>
      <c r="CI1371" s="184"/>
      <c r="CJ1371" s="184"/>
      <c r="CK1371" s="184"/>
      <c r="CL1371" s="184"/>
      <c r="CM1371" s="184"/>
      <c r="CN1371" s="184"/>
      <c r="CO1371" s="184"/>
      <c r="CP1371" s="184"/>
      <c r="CQ1371" s="184"/>
      <c r="CR1371" s="184"/>
      <c r="CS1371" s="184"/>
      <c r="CT1371" s="184"/>
      <c r="CU1371" s="184"/>
      <c r="CV1371" s="193"/>
      <c r="CW1371" s="21"/>
      <c r="CX1371" s="196"/>
    </row>
    <row r="1372" spans="1:102" ht="15" customHeight="1" x14ac:dyDescent="0.25">
      <c r="A1372" s="220"/>
      <c r="B1372" s="230"/>
      <c r="C1372" s="223"/>
      <c r="D1372" s="226"/>
      <c r="E1372" s="228"/>
      <c r="F1372" s="49" t="s">
        <v>39</v>
      </c>
      <c r="G1372" s="44"/>
      <c r="H1372" s="137"/>
      <c r="I1372" s="50"/>
      <c r="J1372" s="50"/>
      <c r="K1372" s="50"/>
      <c r="L1372" s="50"/>
      <c r="M1372" s="50"/>
      <c r="N1372" s="50"/>
      <c r="O1372" s="50"/>
      <c r="P1372" s="50"/>
      <c r="Q1372" s="50"/>
      <c r="R1372" s="50"/>
      <c r="S1372" s="50"/>
      <c r="T1372" s="50"/>
      <c r="U1372" s="50"/>
      <c r="V1372" s="50"/>
      <c r="W1372" s="50"/>
      <c r="X1372" s="50"/>
      <c r="Y1372" s="50"/>
      <c r="Z1372" s="50"/>
      <c r="AA1372" s="50"/>
      <c r="AB1372" s="50"/>
      <c r="AC1372" s="50"/>
      <c r="AD1372" s="50"/>
      <c r="AE1372" s="50"/>
      <c r="AF1372" s="50"/>
      <c r="AG1372" s="50"/>
      <c r="AH1372" s="50"/>
      <c r="AI1372" s="50"/>
      <c r="AJ1372" s="138"/>
      <c r="AK1372" s="184"/>
      <c r="AL1372" s="184"/>
      <c r="AM1372" s="184"/>
      <c r="AN1372" s="184"/>
      <c r="AO1372" s="184"/>
      <c r="AP1372" s="184"/>
      <c r="AQ1372" s="184"/>
      <c r="AR1372" s="184"/>
      <c r="AS1372" s="184"/>
      <c r="AT1372" s="184"/>
      <c r="AU1372" s="184"/>
      <c r="AV1372" s="184"/>
      <c r="AW1372" s="184"/>
      <c r="AX1372" s="184"/>
      <c r="AY1372" s="184"/>
      <c r="AZ1372" s="184"/>
      <c r="BA1372" s="184"/>
      <c r="BB1372" s="184"/>
      <c r="BC1372" s="184"/>
      <c r="BD1372" s="184"/>
      <c r="BE1372" s="184"/>
      <c r="BF1372" s="184"/>
      <c r="BG1372" s="184"/>
      <c r="BH1372" s="184"/>
      <c r="BI1372" s="184"/>
      <c r="BJ1372" s="184"/>
      <c r="BK1372" s="184"/>
      <c r="BL1372" s="184"/>
      <c r="BM1372" s="184"/>
      <c r="BN1372" s="184"/>
      <c r="BO1372" s="184"/>
      <c r="BP1372" s="184"/>
      <c r="BQ1372" s="184"/>
      <c r="BR1372" s="184"/>
      <c r="BS1372" s="184"/>
      <c r="BT1372" s="184"/>
      <c r="BU1372" s="184"/>
      <c r="BV1372" s="184"/>
      <c r="BW1372" s="184"/>
      <c r="BX1372" s="184"/>
      <c r="BY1372" s="184"/>
      <c r="BZ1372" s="184"/>
      <c r="CA1372" s="184"/>
      <c r="CB1372" s="184"/>
      <c r="CC1372" s="184"/>
      <c r="CD1372" s="184"/>
      <c r="CE1372" s="184"/>
      <c r="CF1372" s="184"/>
      <c r="CG1372" s="184"/>
      <c r="CH1372" s="184"/>
      <c r="CI1372" s="184"/>
      <c r="CJ1372" s="184"/>
      <c r="CK1372" s="184"/>
      <c r="CL1372" s="184"/>
      <c r="CM1372" s="184"/>
      <c r="CN1372" s="184"/>
      <c r="CO1372" s="184"/>
      <c r="CP1372" s="184"/>
      <c r="CQ1372" s="184"/>
      <c r="CR1372" s="184"/>
      <c r="CS1372" s="184"/>
      <c r="CT1372" s="184"/>
      <c r="CU1372" s="184"/>
      <c r="CV1372" s="193"/>
      <c r="CW1372" s="21"/>
      <c r="CX1372" s="196"/>
    </row>
    <row r="1373" spans="1:102" ht="15" customHeight="1" x14ac:dyDescent="0.25">
      <c r="A1373" s="220"/>
      <c r="B1373" s="230"/>
      <c r="C1373" s="223"/>
      <c r="D1373" s="226"/>
      <c r="E1373" s="228"/>
      <c r="F1373" s="49" t="s">
        <v>40</v>
      </c>
      <c r="G1373" s="44"/>
      <c r="H1373" s="137"/>
      <c r="I1373" s="50"/>
      <c r="J1373" s="50"/>
      <c r="K1373" s="50"/>
      <c r="L1373" s="50"/>
      <c r="M1373" s="50"/>
      <c r="N1373" s="50"/>
      <c r="O1373" s="50"/>
      <c r="P1373" s="50"/>
      <c r="Q1373" s="50"/>
      <c r="R1373" s="50"/>
      <c r="S1373" s="50"/>
      <c r="T1373" s="50"/>
      <c r="U1373" s="50"/>
      <c r="V1373" s="50"/>
      <c r="W1373" s="50"/>
      <c r="X1373" s="50"/>
      <c r="Y1373" s="50"/>
      <c r="Z1373" s="50"/>
      <c r="AA1373" s="50"/>
      <c r="AB1373" s="50"/>
      <c r="AC1373" s="50"/>
      <c r="AD1373" s="50"/>
      <c r="AE1373" s="50"/>
      <c r="AF1373" s="50"/>
      <c r="AG1373" s="50"/>
      <c r="AH1373" s="50"/>
      <c r="AI1373" s="50"/>
      <c r="AJ1373" s="138"/>
      <c r="AK1373" s="184"/>
      <c r="AL1373" s="184"/>
      <c r="AM1373" s="184"/>
      <c r="AN1373" s="184"/>
      <c r="AO1373" s="184"/>
      <c r="AP1373" s="184"/>
      <c r="AQ1373" s="184"/>
      <c r="AR1373" s="184"/>
      <c r="AS1373" s="184"/>
      <c r="AT1373" s="184"/>
      <c r="AU1373" s="184"/>
      <c r="AV1373" s="184"/>
      <c r="AW1373" s="184"/>
      <c r="AX1373" s="184"/>
      <c r="AY1373" s="184"/>
      <c r="AZ1373" s="184"/>
      <c r="BA1373" s="184"/>
      <c r="BB1373" s="184"/>
      <c r="BC1373" s="184"/>
      <c r="BD1373" s="184"/>
      <c r="BE1373" s="184"/>
      <c r="BF1373" s="184"/>
      <c r="BG1373" s="184"/>
      <c r="BH1373" s="184"/>
      <c r="BI1373" s="184"/>
      <c r="BJ1373" s="184"/>
      <c r="BK1373" s="184"/>
      <c r="BL1373" s="184"/>
      <c r="BM1373" s="184"/>
      <c r="BN1373" s="184"/>
      <c r="BO1373" s="184"/>
      <c r="BP1373" s="184"/>
      <c r="BQ1373" s="184"/>
      <c r="BR1373" s="184"/>
      <c r="BS1373" s="184"/>
      <c r="BT1373" s="184"/>
      <c r="BU1373" s="184"/>
      <c r="BV1373" s="184"/>
      <c r="BW1373" s="184"/>
      <c r="BX1373" s="184"/>
      <c r="BY1373" s="184"/>
      <c r="BZ1373" s="184"/>
      <c r="CA1373" s="184"/>
      <c r="CB1373" s="184"/>
      <c r="CC1373" s="184"/>
      <c r="CD1373" s="184"/>
      <c r="CE1373" s="184"/>
      <c r="CF1373" s="184"/>
      <c r="CG1373" s="184"/>
      <c r="CH1373" s="184"/>
      <c r="CI1373" s="184"/>
      <c r="CJ1373" s="184"/>
      <c r="CK1373" s="184"/>
      <c r="CL1373" s="184"/>
      <c r="CM1373" s="184"/>
      <c r="CN1373" s="184"/>
      <c r="CO1373" s="184"/>
      <c r="CP1373" s="184"/>
      <c r="CQ1373" s="184"/>
      <c r="CR1373" s="184"/>
      <c r="CS1373" s="184"/>
      <c r="CT1373" s="184"/>
      <c r="CU1373" s="184"/>
      <c r="CV1373" s="193"/>
      <c r="CW1373" s="21"/>
      <c r="CX1373" s="196"/>
    </row>
    <row r="1374" spans="1:102" ht="15" customHeight="1" x14ac:dyDescent="0.25">
      <c r="A1374" s="220"/>
      <c r="B1374" s="230"/>
      <c r="C1374" s="223"/>
      <c r="D1374" s="226"/>
      <c r="E1374" s="228"/>
      <c r="F1374" s="49" t="s">
        <v>41</v>
      </c>
      <c r="G1374" s="44"/>
      <c r="H1374" s="137"/>
      <c r="I1374" s="50"/>
      <c r="J1374" s="50"/>
      <c r="K1374" s="50"/>
      <c r="L1374" s="50"/>
      <c r="M1374" s="50"/>
      <c r="N1374" s="50"/>
      <c r="O1374" s="50"/>
      <c r="P1374" s="50"/>
      <c r="Q1374" s="50"/>
      <c r="R1374" s="50"/>
      <c r="S1374" s="50"/>
      <c r="T1374" s="50"/>
      <c r="U1374" s="50"/>
      <c r="V1374" s="50"/>
      <c r="W1374" s="50"/>
      <c r="X1374" s="50"/>
      <c r="Y1374" s="50"/>
      <c r="Z1374" s="50"/>
      <c r="AA1374" s="50"/>
      <c r="AB1374" s="50"/>
      <c r="AC1374" s="50"/>
      <c r="AD1374" s="50"/>
      <c r="AE1374" s="50"/>
      <c r="AF1374" s="50"/>
      <c r="AG1374" s="50"/>
      <c r="AH1374" s="50"/>
      <c r="AI1374" s="50"/>
      <c r="AJ1374" s="138"/>
      <c r="AK1374" s="184"/>
      <c r="AL1374" s="184"/>
      <c r="AM1374" s="184"/>
      <c r="AN1374" s="184"/>
      <c r="AO1374" s="184"/>
      <c r="AP1374" s="184"/>
      <c r="AQ1374" s="184"/>
      <c r="AR1374" s="184"/>
      <c r="AS1374" s="184"/>
      <c r="AT1374" s="184"/>
      <c r="AU1374" s="184"/>
      <c r="AV1374" s="184"/>
      <c r="AW1374" s="184"/>
      <c r="AX1374" s="184"/>
      <c r="AY1374" s="184"/>
      <c r="AZ1374" s="184"/>
      <c r="BA1374" s="184"/>
      <c r="BB1374" s="184"/>
      <c r="BC1374" s="184"/>
      <c r="BD1374" s="184"/>
      <c r="BE1374" s="184"/>
      <c r="BF1374" s="184"/>
      <c r="BG1374" s="184"/>
      <c r="BH1374" s="184"/>
      <c r="BI1374" s="184"/>
      <c r="BJ1374" s="184"/>
      <c r="BK1374" s="184"/>
      <c r="BL1374" s="184"/>
      <c r="BM1374" s="184"/>
      <c r="BN1374" s="184"/>
      <c r="BO1374" s="184"/>
      <c r="BP1374" s="184"/>
      <c r="BQ1374" s="184"/>
      <c r="BR1374" s="184"/>
      <c r="BS1374" s="184"/>
      <c r="BT1374" s="184"/>
      <c r="BU1374" s="184"/>
      <c r="BV1374" s="184"/>
      <c r="BW1374" s="184"/>
      <c r="BX1374" s="184"/>
      <c r="BY1374" s="184"/>
      <c r="BZ1374" s="184"/>
      <c r="CA1374" s="184"/>
      <c r="CB1374" s="184"/>
      <c r="CC1374" s="184"/>
      <c r="CD1374" s="184"/>
      <c r="CE1374" s="184"/>
      <c r="CF1374" s="184"/>
      <c r="CG1374" s="184"/>
      <c r="CH1374" s="184"/>
      <c r="CI1374" s="184"/>
      <c r="CJ1374" s="184"/>
      <c r="CK1374" s="184"/>
      <c r="CL1374" s="184"/>
      <c r="CM1374" s="184"/>
      <c r="CN1374" s="184"/>
      <c r="CO1374" s="184"/>
      <c r="CP1374" s="184"/>
      <c r="CQ1374" s="184"/>
      <c r="CR1374" s="184"/>
      <c r="CS1374" s="184"/>
      <c r="CT1374" s="184"/>
      <c r="CU1374" s="184"/>
      <c r="CV1374" s="193"/>
      <c r="CW1374" s="21"/>
      <c r="CX1374" s="196"/>
    </row>
    <row r="1375" spans="1:102" ht="15" customHeight="1" x14ac:dyDescent="0.25">
      <c r="A1375" s="220"/>
      <c r="B1375" s="230"/>
      <c r="C1375" s="223"/>
      <c r="D1375" s="226"/>
      <c r="E1375" s="228"/>
      <c r="F1375" s="77" t="s">
        <v>42</v>
      </c>
      <c r="G1375" s="139" t="str">
        <f t="shared" ref="G1375" si="328">IF(COUNTIF(I1375:CV1378,"&gt;0"),"Yes","No")</f>
        <v>No</v>
      </c>
      <c r="H1375" s="139"/>
      <c r="I1375" s="78"/>
      <c r="J1375" s="78"/>
      <c r="K1375" s="78"/>
      <c r="L1375" s="78"/>
      <c r="M1375" s="78"/>
      <c r="N1375" s="78"/>
      <c r="O1375" s="78"/>
      <c r="P1375" s="78"/>
      <c r="Q1375" s="78"/>
      <c r="R1375" s="78"/>
      <c r="S1375" s="78"/>
      <c r="T1375" s="78"/>
      <c r="U1375" s="78"/>
      <c r="V1375" s="78"/>
      <c r="W1375" s="78"/>
      <c r="X1375" s="78"/>
      <c r="Y1375" s="78"/>
      <c r="Z1375" s="78"/>
      <c r="AA1375" s="78"/>
      <c r="AB1375" s="78"/>
      <c r="AC1375" s="78"/>
      <c r="AD1375" s="78"/>
      <c r="AE1375" s="78"/>
      <c r="AF1375" s="78"/>
      <c r="AG1375" s="78"/>
      <c r="AH1375" s="78"/>
      <c r="AI1375" s="78"/>
      <c r="AJ1375" s="140"/>
      <c r="AK1375" s="185"/>
      <c r="AL1375" s="185"/>
      <c r="AM1375" s="185"/>
      <c r="AN1375" s="185"/>
      <c r="AO1375" s="185"/>
      <c r="AP1375" s="185"/>
      <c r="AQ1375" s="185"/>
      <c r="AR1375" s="185"/>
      <c r="AS1375" s="185"/>
      <c r="AT1375" s="185"/>
      <c r="AU1375" s="185"/>
      <c r="AV1375" s="185"/>
      <c r="AW1375" s="185"/>
      <c r="AX1375" s="185"/>
      <c r="AY1375" s="185"/>
      <c r="AZ1375" s="185"/>
      <c r="BA1375" s="185"/>
      <c r="BB1375" s="185"/>
      <c r="BC1375" s="185"/>
      <c r="BD1375" s="185"/>
      <c r="BE1375" s="185"/>
      <c r="BF1375" s="185"/>
      <c r="BG1375" s="185"/>
      <c r="BH1375" s="185"/>
      <c r="BI1375" s="185"/>
      <c r="BJ1375" s="185"/>
      <c r="BK1375" s="185"/>
      <c r="BL1375" s="185"/>
      <c r="BM1375" s="185"/>
      <c r="BN1375" s="185"/>
      <c r="BO1375" s="185"/>
      <c r="BP1375" s="185"/>
      <c r="BQ1375" s="185"/>
      <c r="BR1375" s="185"/>
      <c r="BS1375" s="185"/>
      <c r="BT1375" s="185"/>
      <c r="BU1375" s="185"/>
      <c r="BV1375" s="185"/>
      <c r="BW1375" s="185"/>
      <c r="BX1375" s="185"/>
      <c r="BY1375" s="185"/>
      <c r="BZ1375" s="185"/>
      <c r="CA1375" s="185"/>
      <c r="CB1375" s="185"/>
      <c r="CC1375" s="185"/>
      <c r="CD1375" s="185"/>
      <c r="CE1375" s="185"/>
      <c r="CF1375" s="185"/>
      <c r="CG1375" s="185"/>
      <c r="CH1375" s="185"/>
      <c r="CI1375" s="185"/>
      <c r="CJ1375" s="185"/>
      <c r="CK1375" s="185"/>
      <c r="CL1375" s="185"/>
      <c r="CM1375" s="185"/>
      <c r="CN1375" s="185"/>
      <c r="CO1375" s="185"/>
      <c r="CP1375" s="185"/>
      <c r="CQ1375" s="185"/>
      <c r="CR1375" s="185"/>
      <c r="CS1375" s="185"/>
      <c r="CT1375" s="185"/>
      <c r="CU1375" s="185"/>
      <c r="CV1375" s="194"/>
      <c r="CW1375" s="21"/>
      <c r="CX1375" s="196"/>
    </row>
    <row r="1376" spans="1:102" ht="15" customHeight="1" x14ac:dyDescent="0.25">
      <c r="A1376" s="220"/>
      <c r="B1376" s="230"/>
      <c r="C1376" s="223"/>
      <c r="D1376" s="226"/>
      <c r="E1376" s="228"/>
      <c r="F1376" s="77" t="s">
        <v>43</v>
      </c>
      <c r="G1376" s="44"/>
      <c r="H1376" s="139"/>
      <c r="I1376" s="78"/>
      <c r="J1376" s="78"/>
      <c r="K1376" s="78"/>
      <c r="L1376" s="78"/>
      <c r="M1376" s="78"/>
      <c r="N1376" s="78"/>
      <c r="O1376" s="78"/>
      <c r="P1376" s="78"/>
      <c r="Q1376" s="78"/>
      <c r="R1376" s="78"/>
      <c r="S1376" s="78"/>
      <c r="T1376" s="78"/>
      <c r="U1376" s="78"/>
      <c r="V1376" s="78"/>
      <c r="W1376" s="78"/>
      <c r="X1376" s="78"/>
      <c r="Y1376" s="78"/>
      <c r="Z1376" s="78"/>
      <c r="AA1376" s="78"/>
      <c r="AB1376" s="78"/>
      <c r="AC1376" s="78"/>
      <c r="AD1376" s="78"/>
      <c r="AE1376" s="78"/>
      <c r="AF1376" s="78"/>
      <c r="AG1376" s="78"/>
      <c r="AH1376" s="78"/>
      <c r="AI1376" s="78"/>
      <c r="AJ1376" s="140"/>
      <c r="AK1376" s="185"/>
      <c r="AL1376" s="185"/>
      <c r="AM1376" s="185"/>
      <c r="AN1376" s="185"/>
      <c r="AO1376" s="185"/>
      <c r="AP1376" s="185"/>
      <c r="AQ1376" s="185"/>
      <c r="AR1376" s="185"/>
      <c r="AS1376" s="185"/>
      <c r="AT1376" s="185"/>
      <c r="AU1376" s="185"/>
      <c r="AV1376" s="185"/>
      <c r="AW1376" s="185"/>
      <c r="AX1376" s="185"/>
      <c r="AY1376" s="185"/>
      <c r="AZ1376" s="185"/>
      <c r="BA1376" s="185"/>
      <c r="BB1376" s="185"/>
      <c r="BC1376" s="185"/>
      <c r="BD1376" s="185"/>
      <c r="BE1376" s="185"/>
      <c r="BF1376" s="185"/>
      <c r="BG1376" s="185"/>
      <c r="BH1376" s="185"/>
      <c r="BI1376" s="185"/>
      <c r="BJ1376" s="185"/>
      <c r="BK1376" s="185"/>
      <c r="BL1376" s="185"/>
      <c r="BM1376" s="185"/>
      <c r="BN1376" s="185"/>
      <c r="BO1376" s="185"/>
      <c r="BP1376" s="185"/>
      <c r="BQ1376" s="185"/>
      <c r="BR1376" s="185"/>
      <c r="BS1376" s="185"/>
      <c r="BT1376" s="185"/>
      <c r="BU1376" s="185"/>
      <c r="BV1376" s="185"/>
      <c r="BW1376" s="185"/>
      <c r="BX1376" s="185"/>
      <c r="BY1376" s="185"/>
      <c r="BZ1376" s="185"/>
      <c r="CA1376" s="185"/>
      <c r="CB1376" s="185"/>
      <c r="CC1376" s="185"/>
      <c r="CD1376" s="185"/>
      <c r="CE1376" s="185"/>
      <c r="CF1376" s="185"/>
      <c r="CG1376" s="185"/>
      <c r="CH1376" s="185"/>
      <c r="CI1376" s="185"/>
      <c r="CJ1376" s="185"/>
      <c r="CK1376" s="185"/>
      <c r="CL1376" s="185"/>
      <c r="CM1376" s="185"/>
      <c r="CN1376" s="185"/>
      <c r="CO1376" s="185"/>
      <c r="CP1376" s="185"/>
      <c r="CQ1376" s="185"/>
      <c r="CR1376" s="185"/>
      <c r="CS1376" s="185"/>
      <c r="CT1376" s="185"/>
      <c r="CU1376" s="185"/>
      <c r="CV1376" s="194"/>
      <c r="CW1376" s="21"/>
      <c r="CX1376" s="196"/>
    </row>
    <row r="1377" spans="1:102" ht="15" customHeight="1" x14ac:dyDescent="0.25">
      <c r="A1377" s="220"/>
      <c r="B1377" s="230"/>
      <c r="C1377" s="223"/>
      <c r="D1377" s="226"/>
      <c r="E1377" s="228"/>
      <c r="F1377" s="77" t="s">
        <v>44</v>
      </c>
      <c r="G1377" s="44"/>
      <c r="H1377" s="139"/>
      <c r="I1377" s="78"/>
      <c r="J1377" s="78"/>
      <c r="K1377" s="78"/>
      <c r="L1377" s="78"/>
      <c r="M1377" s="78"/>
      <c r="N1377" s="78"/>
      <c r="O1377" s="78"/>
      <c r="P1377" s="78"/>
      <c r="Q1377" s="78"/>
      <c r="R1377" s="78"/>
      <c r="S1377" s="78"/>
      <c r="T1377" s="78"/>
      <c r="U1377" s="78"/>
      <c r="V1377" s="78"/>
      <c r="W1377" s="78"/>
      <c r="X1377" s="78"/>
      <c r="Y1377" s="78"/>
      <c r="Z1377" s="78"/>
      <c r="AA1377" s="78"/>
      <c r="AB1377" s="78"/>
      <c r="AC1377" s="78"/>
      <c r="AD1377" s="78"/>
      <c r="AE1377" s="78"/>
      <c r="AF1377" s="78"/>
      <c r="AG1377" s="78"/>
      <c r="AH1377" s="78"/>
      <c r="AI1377" s="78"/>
      <c r="AJ1377" s="140"/>
      <c r="AK1377" s="185"/>
      <c r="AL1377" s="185"/>
      <c r="AM1377" s="185"/>
      <c r="AN1377" s="185"/>
      <c r="AO1377" s="185"/>
      <c r="AP1377" s="185"/>
      <c r="AQ1377" s="185"/>
      <c r="AR1377" s="185"/>
      <c r="AS1377" s="185"/>
      <c r="AT1377" s="185"/>
      <c r="AU1377" s="185"/>
      <c r="AV1377" s="185"/>
      <c r="AW1377" s="185"/>
      <c r="AX1377" s="185"/>
      <c r="AY1377" s="185"/>
      <c r="AZ1377" s="185"/>
      <c r="BA1377" s="185"/>
      <c r="BB1377" s="185"/>
      <c r="BC1377" s="185"/>
      <c r="BD1377" s="185"/>
      <c r="BE1377" s="185"/>
      <c r="BF1377" s="185"/>
      <c r="BG1377" s="185"/>
      <c r="BH1377" s="185"/>
      <c r="BI1377" s="185"/>
      <c r="BJ1377" s="185"/>
      <c r="BK1377" s="185"/>
      <c r="BL1377" s="185"/>
      <c r="BM1377" s="185"/>
      <c r="BN1377" s="185"/>
      <c r="BO1377" s="185"/>
      <c r="BP1377" s="185"/>
      <c r="BQ1377" s="185"/>
      <c r="BR1377" s="185"/>
      <c r="BS1377" s="185"/>
      <c r="BT1377" s="185"/>
      <c r="BU1377" s="185"/>
      <c r="BV1377" s="185"/>
      <c r="BW1377" s="185"/>
      <c r="BX1377" s="185"/>
      <c r="BY1377" s="185"/>
      <c r="BZ1377" s="185"/>
      <c r="CA1377" s="185"/>
      <c r="CB1377" s="185"/>
      <c r="CC1377" s="185"/>
      <c r="CD1377" s="185"/>
      <c r="CE1377" s="185"/>
      <c r="CF1377" s="185"/>
      <c r="CG1377" s="185"/>
      <c r="CH1377" s="185"/>
      <c r="CI1377" s="185"/>
      <c r="CJ1377" s="185"/>
      <c r="CK1377" s="185"/>
      <c r="CL1377" s="185"/>
      <c r="CM1377" s="185"/>
      <c r="CN1377" s="185"/>
      <c r="CO1377" s="185"/>
      <c r="CP1377" s="185"/>
      <c r="CQ1377" s="185"/>
      <c r="CR1377" s="185"/>
      <c r="CS1377" s="185"/>
      <c r="CT1377" s="185"/>
      <c r="CU1377" s="185"/>
      <c r="CV1377" s="194"/>
      <c r="CW1377" s="21"/>
      <c r="CX1377" s="196"/>
    </row>
    <row r="1378" spans="1:102" ht="15" customHeight="1" thickBot="1" x14ac:dyDescent="0.3">
      <c r="A1378" s="221"/>
      <c r="B1378" s="231"/>
      <c r="C1378" s="224"/>
      <c r="D1378" s="227"/>
      <c r="E1378" s="228"/>
      <c r="F1378" s="79" t="s">
        <v>45</v>
      </c>
      <c r="G1378" s="44"/>
      <c r="H1378" s="141"/>
      <c r="I1378" s="80"/>
      <c r="J1378" s="80"/>
      <c r="K1378" s="80"/>
      <c r="L1378" s="80"/>
      <c r="M1378" s="80"/>
      <c r="N1378" s="80"/>
      <c r="O1378" s="80"/>
      <c r="P1378" s="80"/>
      <c r="Q1378" s="80"/>
      <c r="R1378" s="80"/>
      <c r="S1378" s="80"/>
      <c r="T1378" s="80"/>
      <c r="U1378" s="80"/>
      <c r="V1378" s="80"/>
      <c r="W1378" s="80"/>
      <c r="X1378" s="80"/>
      <c r="Y1378" s="80"/>
      <c r="Z1378" s="80"/>
      <c r="AA1378" s="80"/>
      <c r="AB1378" s="80"/>
      <c r="AC1378" s="80"/>
      <c r="AD1378" s="80"/>
      <c r="AE1378" s="80"/>
      <c r="AF1378" s="80"/>
      <c r="AG1378" s="80"/>
      <c r="AH1378" s="80"/>
      <c r="AI1378" s="80"/>
      <c r="AJ1378" s="142"/>
      <c r="AK1378" s="186"/>
      <c r="AL1378" s="186"/>
      <c r="AM1378" s="186"/>
      <c r="AN1378" s="186"/>
      <c r="AO1378" s="186"/>
      <c r="AP1378" s="186"/>
      <c r="AQ1378" s="186"/>
      <c r="AR1378" s="186"/>
      <c r="AS1378" s="186"/>
      <c r="AT1378" s="186"/>
      <c r="AU1378" s="186"/>
      <c r="AV1378" s="186"/>
      <c r="AW1378" s="186"/>
      <c r="AX1378" s="186"/>
      <c r="AY1378" s="186"/>
      <c r="AZ1378" s="186"/>
      <c r="BA1378" s="186"/>
      <c r="BB1378" s="186"/>
      <c r="BC1378" s="186"/>
      <c r="BD1378" s="186"/>
      <c r="BE1378" s="186"/>
      <c r="BF1378" s="186"/>
      <c r="BG1378" s="186"/>
      <c r="BH1378" s="186"/>
      <c r="BI1378" s="186"/>
      <c r="BJ1378" s="186"/>
      <c r="BK1378" s="186"/>
      <c r="BL1378" s="186"/>
      <c r="BM1378" s="186"/>
      <c r="BN1378" s="186"/>
      <c r="BO1378" s="186"/>
      <c r="BP1378" s="186"/>
      <c r="BQ1378" s="186"/>
      <c r="BR1378" s="186"/>
      <c r="BS1378" s="186"/>
      <c r="BT1378" s="186"/>
      <c r="BU1378" s="186"/>
      <c r="BV1378" s="186"/>
      <c r="BW1378" s="186"/>
      <c r="BX1378" s="186"/>
      <c r="BY1378" s="186"/>
      <c r="BZ1378" s="186"/>
      <c r="CA1378" s="186"/>
      <c r="CB1378" s="186"/>
      <c r="CC1378" s="186"/>
      <c r="CD1378" s="186"/>
      <c r="CE1378" s="186"/>
      <c r="CF1378" s="186"/>
      <c r="CG1378" s="186"/>
      <c r="CH1378" s="186"/>
      <c r="CI1378" s="186"/>
      <c r="CJ1378" s="186"/>
      <c r="CK1378" s="186"/>
      <c r="CL1378" s="186"/>
      <c r="CM1378" s="186"/>
      <c r="CN1378" s="186"/>
      <c r="CO1378" s="186"/>
      <c r="CP1378" s="186"/>
      <c r="CQ1378" s="186"/>
      <c r="CR1378" s="186"/>
      <c r="CS1378" s="186"/>
      <c r="CT1378" s="186"/>
      <c r="CU1378" s="186"/>
      <c r="CV1378" s="195"/>
      <c r="CW1378" s="21"/>
      <c r="CX1378" s="196"/>
    </row>
    <row r="1379" spans="1:102" ht="15" customHeight="1" thickBot="1" x14ac:dyDescent="0.3">
      <c r="A1379" s="219"/>
      <c r="B1379" s="158" t="s">
        <v>15</v>
      </c>
      <c r="C1379" s="222" t="s">
        <v>2</v>
      </c>
      <c r="D1379" s="225"/>
      <c r="E1379" s="228"/>
      <c r="F1379" s="51" t="s">
        <v>16</v>
      </c>
      <c r="G1379" s="22" t="str">
        <f t="shared" ref="G1379" si="329">IF(COUNTIF(I1379:CV1382,"&gt;0"),"Yes","No")</f>
        <v>No</v>
      </c>
      <c r="H1379" s="126"/>
      <c r="I1379" s="113"/>
      <c r="J1379" s="112"/>
      <c r="K1379" s="112"/>
      <c r="L1379" s="112"/>
      <c r="M1379" s="112"/>
      <c r="N1379" s="113"/>
      <c r="O1379" s="113"/>
      <c r="P1379" s="113"/>
      <c r="Q1379" s="113"/>
      <c r="R1379" s="113"/>
      <c r="S1379" s="113"/>
      <c r="T1379" s="113"/>
      <c r="U1379" s="113"/>
      <c r="V1379" s="113"/>
      <c r="W1379" s="113"/>
      <c r="X1379" s="113"/>
      <c r="Y1379" s="113"/>
      <c r="Z1379" s="113"/>
      <c r="AA1379" s="113"/>
      <c r="AB1379" s="113"/>
      <c r="AC1379" s="113"/>
      <c r="AD1379" s="113"/>
      <c r="AE1379" s="113"/>
      <c r="AF1379" s="113"/>
      <c r="AG1379" s="113"/>
      <c r="AH1379" s="113"/>
      <c r="AI1379" s="113"/>
      <c r="AJ1379" s="127"/>
      <c r="AK1379" s="178"/>
      <c r="AL1379" s="178"/>
      <c r="AM1379" s="178"/>
      <c r="AN1379" s="178"/>
      <c r="AO1379" s="178"/>
      <c r="AP1379" s="178"/>
      <c r="AQ1379" s="178"/>
      <c r="AR1379" s="178"/>
      <c r="AS1379" s="178"/>
      <c r="AT1379" s="178"/>
      <c r="AU1379" s="178"/>
      <c r="AV1379" s="178"/>
      <c r="AW1379" s="178"/>
      <c r="AX1379" s="178"/>
      <c r="AY1379" s="178"/>
      <c r="AZ1379" s="178"/>
      <c r="BA1379" s="178"/>
      <c r="BB1379" s="178"/>
      <c r="BC1379" s="178"/>
      <c r="BD1379" s="178"/>
      <c r="BE1379" s="178"/>
      <c r="BF1379" s="178"/>
      <c r="BG1379" s="178"/>
      <c r="BH1379" s="178"/>
      <c r="BI1379" s="178"/>
      <c r="BJ1379" s="178"/>
      <c r="BK1379" s="178"/>
      <c r="BL1379" s="178"/>
      <c r="BM1379" s="178"/>
      <c r="BN1379" s="178"/>
      <c r="BO1379" s="178"/>
      <c r="BP1379" s="178"/>
      <c r="BQ1379" s="178"/>
      <c r="BR1379" s="178"/>
      <c r="BS1379" s="178"/>
      <c r="BT1379" s="178"/>
      <c r="BU1379" s="178"/>
      <c r="BV1379" s="178"/>
      <c r="BW1379" s="178"/>
      <c r="BX1379" s="178"/>
      <c r="BY1379" s="178"/>
      <c r="BZ1379" s="178"/>
      <c r="CA1379" s="178"/>
      <c r="CB1379" s="178"/>
      <c r="CC1379" s="178"/>
      <c r="CD1379" s="178"/>
      <c r="CE1379" s="178"/>
      <c r="CF1379" s="178"/>
      <c r="CG1379" s="178"/>
      <c r="CH1379" s="178"/>
      <c r="CI1379" s="178"/>
      <c r="CJ1379" s="178"/>
      <c r="CK1379" s="178"/>
      <c r="CL1379" s="178"/>
      <c r="CM1379" s="178"/>
      <c r="CN1379" s="178"/>
      <c r="CO1379" s="178"/>
      <c r="CP1379" s="178"/>
      <c r="CQ1379" s="178"/>
      <c r="CR1379" s="178"/>
      <c r="CS1379" s="178"/>
      <c r="CT1379" s="178"/>
      <c r="CU1379" s="178"/>
      <c r="CV1379" s="187"/>
      <c r="CW1379" s="21"/>
      <c r="CX1379" s="196"/>
    </row>
    <row r="1380" spans="1:102" ht="15" customHeight="1" thickBot="1" x14ac:dyDescent="0.3">
      <c r="A1380" s="220"/>
      <c r="B1380" s="159"/>
      <c r="C1380" s="223"/>
      <c r="D1380" s="226"/>
      <c r="E1380" s="228"/>
      <c r="F1380" s="29" t="s">
        <v>18</v>
      </c>
      <c r="G1380" s="44"/>
      <c r="H1380" s="126"/>
      <c r="I1380" s="27"/>
      <c r="J1380" s="110"/>
      <c r="K1380" s="110"/>
      <c r="L1380" s="110"/>
      <c r="M1380" s="110"/>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128"/>
      <c r="AK1380" s="179"/>
      <c r="AL1380" s="179"/>
      <c r="AM1380" s="179"/>
      <c r="AN1380" s="179"/>
      <c r="AO1380" s="179"/>
      <c r="AP1380" s="179"/>
      <c r="AQ1380" s="179"/>
      <c r="AR1380" s="179"/>
      <c r="AS1380" s="179"/>
      <c r="AT1380" s="179"/>
      <c r="AU1380" s="179"/>
      <c r="AV1380" s="179"/>
      <c r="AW1380" s="179"/>
      <c r="AX1380" s="179"/>
      <c r="AY1380" s="179"/>
      <c r="AZ1380" s="179"/>
      <c r="BA1380" s="179"/>
      <c r="BB1380" s="179"/>
      <c r="BC1380" s="179"/>
      <c r="BD1380" s="179"/>
      <c r="BE1380" s="179"/>
      <c r="BF1380" s="179"/>
      <c r="BG1380" s="179"/>
      <c r="BH1380" s="179"/>
      <c r="BI1380" s="179"/>
      <c r="BJ1380" s="179"/>
      <c r="BK1380" s="179"/>
      <c r="BL1380" s="179"/>
      <c r="BM1380" s="179"/>
      <c r="BN1380" s="179"/>
      <c r="BO1380" s="179"/>
      <c r="BP1380" s="179"/>
      <c r="BQ1380" s="179"/>
      <c r="BR1380" s="179"/>
      <c r="BS1380" s="179"/>
      <c r="BT1380" s="179"/>
      <c r="BU1380" s="179"/>
      <c r="BV1380" s="179"/>
      <c r="BW1380" s="179"/>
      <c r="BX1380" s="179"/>
      <c r="BY1380" s="179"/>
      <c r="BZ1380" s="179"/>
      <c r="CA1380" s="179"/>
      <c r="CB1380" s="179"/>
      <c r="CC1380" s="179"/>
      <c r="CD1380" s="179"/>
      <c r="CE1380" s="179"/>
      <c r="CF1380" s="179"/>
      <c r="CG1380" s="179"/>
      <c r="CH1380" s="179"/>
      <c r="CI1380" s="179"/>
      <c r="CJ1380" s="179"/>
      <c r="CK1380" s="179"/>
      <c r="CL1380" s="179"/>
      <c r="CM1380" s="179"/>
      <c r="CN1380" s="179"/>
      <c r="CO1380" s="179"/>
      <c r="CP1380" s="179"/>
      <c r="CQ1380" s="179"/>
      <c r="CR1380" s="179"/>
      <c r="CS1380" s="179"/>
      <c r="CT1380" s="179"/>
      <c r="CU1380" s="179"/>
      <c r="CV1380" s="188"/>
      <c r="CW1380" s="21"/>
      <c r="CX1380" s="196"/>
    </row>
    <row r="1381" spans="1:102" ht="15" customHeight="1" thickBot="1" x14ac:dyDescent="0.3">
      <c r="A1381" s="220"/>
      <c r="B1381" s="158" t="s">
        <v>19</v>
      </c>
      <c r="C1381" s="223"/>
      <c r="D1381" s="226"/>
      <c r="E1381" s="228"/>
      <c r="F1381" s="29" t="s">
        <v>20</v>
      </c>
      <c r="G1381" s="44"/>
      <c r="H1381" s="126"/>
      <c r="I1381" s="27"/>
      <c r="J1381" s="110"/>
      <c r="K1381" s="110"/>
      <c r="L1381" s="110"/>
      <c r="M1381" s="110"/>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128"/>
      <c r="AK1381" s="179"/>
      <c r="AL1381" s="179"/>
      <c r="AM1381" s="179"/>
      <c r="AN1381" s="179"/>
      <c r="AO1381" s="179"/>
      <c r="AP1381" s="179"/>
      <c r="AQ1381" s="179"/>
      <c r="AR1381" s="179"/>
      <c r="AS1381" s="179"/>
      <c r="AT1381" s="179"/>
      <c r="AU1381" s="179"/>
      <c r="AV1381" s="179"/>
      <c r="AW1381" s="179"/>
      <c r="AX1381" s="179"/>
      <c r="AY1381" s="179"/>
      <c r="AZ1381" s="179"/>
      <c r="BA1381" s="179"/>
      <c r="BB1381" s="179"/>
      <c r="BC1381" s="179"/>
      <c r="BD1381" s="179"/>
      <c r="BE1381" s="179"/>
      <c r="BF1381" s="179"/>
      <c r="BG1381" s="179"/>
      <c r="BH1381" s="179"/>
      <c r="BI1381" s="179"/>
      <c r="BJ1381" s="179"/>
      <c r="BK1381" s="179"/>
      <c r="BL1381" s="179"/>
      <c r="BM1381" s="179"/>
      <c r="BN1381" s="179"/>
      <c r="BO1381" s="179"/>
      <c r="BP1381" s="179"/>
      <c r="BQ1381" s="179"/>
      <c r="BR1381" s="179"/>
      <c r="BS1381" s="179"/>
      <c r="BT1381" s="179"/>
      <c r="BU1381" s="179"/>
      <c r="BV1381" s="179"/>
      <c r="BW1381" s="179"/>
      <c r="BX1381" s="179"/>
      <c r="BY1381" s="179"/>
      <c r="BZ1381" s="179"/>
      <c r="CA1381" s="179"/>
      <c r="CB1381" s="179"/>
      <c r="CC1381" s="179"/>
      <c r="CD1381" s="179"/>
      <c r="CE1381" s="179"/>
      <c r="CF1381" s="179"/>
      <c r="CG1381" s="179"/>
      <c r="CH1381" s="179"/>
      <c r="CI1381" s="179"/>
      <c r="CJ1381" s="179"/>
      <c r="CK1381" s="179"/>
      <c r="CL1381" s="179"/>
      <c r="CM1381" s="179"/>
      <c r="CN1381" s="179"/>
      <c r="CO1381" s="179"/>
      <c r="CP1381" s="179"/>
      <c r="CQ1381" s="179"/>
      <c r="CR1381" s="179"/>
      <c r="CS1381" s="179"/>
      <c r="CT1381" s="179"/>
      <c r="CU1381" s="179"/>
      <c r="CV1381" s="188"/>
      <c r="CW1381" s="21"/>
      <c r="CX1381" s="196"/>
    </row>
    <row r="1382" spans="1:102" ht="15" customHeight="1" thickBot="1" x14ac:dyDescent="0.3">
      <c r="A1382" s="220"/>
      <c r="B1382" s="160"/>
      <c r="C1382" s="223"/>
      <c r="D1382" s="226"/>
      <c r="E1382" s="228"/>
      <c r="F1382" s="29" t="s">
        <v>21</v>
      </c>
      <c r="G1382" s="44"/>
      <c r="H1382" s="126"/>
      <c r="I1382" s="27"/>
      <c r="J1382" s="110"/>
      <c r="K1382" s="110"/>
      <c r="L1382" s="110"/>
      <c r="M1382" s="110"/>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128"/>
      <c r="AK1382" s="179"/>
      <c r="AL1382" s="179"/>
      <c r="AM1382" s="179"/>
      <c r="AN1382" s="179"/>
      <c r="AO1382" s="179"/>
      <c r="AP1382" s="179"/>
      <c r="AQ1382" s="179"/>
      <c r="AR1382" s="179"/>
      <c r="AS1382" s="179"/>
      <c r="AT1382" s="179"/>
      <c r="AU1382" s="179"/>
      <c r="AV1382" s="179"/>
      <c r="AW1382" s="179"/>
      <c r="AX1382" s="179"/>
      <c r="AY1382" s="179"/>
      <c r="AZ1382" s="179"/>
      <c r="BA1382" s="179"/>
      <c r="BB1382" s="179"/>
      <c r="BC1382" s="179"/>
      <c r="BD1382" s="179"/>
      <c r="BE1382" s="179"/>
      <c r="BF1382" s="179"/>
      <c r="BG1382" s="179"/>
      <c r="BH1382" s="179"/>
      <c r="BI1382" s="179"/>
      <c r="BJ1382" s="179"/>
      <c r="BK1382" s="179"/>
      <c r="BL1382" s="179"/>
      <c r="BM1382" s="179"/>
      <c r="BN1382" s="179"/>
      <c r="BO1382" s="179"/>
      <c r="BP1382" s="179"/>
      <c r="BQ1382" s="179"/>
      <c r="BR1382" s="179"/>
      <c r="BS1382" s="179"/>
      <c r="BT1382" s="179"/>
      <c r="BU1382" s="179"/>
      <c r="BV1382" s="179"/>
      <c r="BW1382" s="179"/>
      <c r="BX1382" s="179"/>
      <c r="BY1382" s="179"/>
      <c r="BZ1382" s="179"/>
      <c r="CA1382" s="179"/>
      <c r="CB1382" s="179"/>
      <c r="CC1382" s="179"/>
      <c r="CD1382" s="179"/>
      <c r="CE1382" s="179"/>
      <c r="CF1382" s="179"/>
      <c r="CG1382" s="179"/>
      <c r="CH1382" s="179"/>
      <c r="CI1382" s="179"/>
      <c r="CJ1382" s="179"/>
      <c r="CK1382" s="179"/>
      <c r="CL1382" s="179"/>
      <c r="CM1382" s="179"/>
      <c r="CN1382" s="179"/>
      <c r="CO1382" s="179"/>
      <c r="CP1382" s="179"/>
      <c r="CQ1382" s="179"/>
      <c r="CR1382" s="179"/>
      <c r="CS1382" s="179"/>
      <c r="CT1382" s="179"/>
      <c r="CU1382" s="179"/>
      <c r="CV1382" s="188"/>
      <c r="CW1382" s="21"/>
      <c r="CX1382" s="196"/>
    </row>
    <row r="1383" spans="1:102" ht="15" customHeight="1" x14ac:dyDescent="0.25">
      <c r="A1383" s="220"/>
      <c r="B1383" s="229"/>
      <c r="C1383" s="223"/>
      <c r="D1383" s="226"/>
      <c r="E1383" s="228"/>
      <c r="F1383" s="30" t="s">
        <v>22</v>
      </c>
      <c r="G1383" s="129" t="str">
        <f t="shared" ref="G1383" si="330">IF(COUNTIF(I1383:CV1386,"&gt;0"),"Yes","No")</f>
        <v>No</v>
      </c>
      <c r="H1383" s="129"/>
      <c r="I1383" s="28"/>
      <c r="J1383" s="111"/>
      <c r="K1383" s="111"/>
      <c r="L1383" s="111"/>
      <c r="M1383" s="111"/>
      <c r="N1383" s="28"/>
      <c r="O1383" s="28"/>
      <c r="P1383" s="28"/>
      <c r="Q1383" s="28"/>
      <c r="R1383" s="28"/>
      <c r="S1383" s="28"/>
      <c r="T1383" s="28"/>
      <c r="U1383" s="28"/>
      <c r="V1383" s="28"/>
      <c r="W1383" s="28"/>
      <c r="X1383" s="28"/>
      <c r="Y1383" s="28"/>
      <c r="Z1383" s="28"/>
      <c r="AA1383" s="28"/>
      <c r="AB1383" s="28"/>
      <c r="AC1383" s="28"/>
      <c r="AD1383" s="28"/>
      <c r="AE1383" s="28"/>
      <c r="AF1383" s="28"/>
      <c r="AG1383" s="28"/>
      <c r="AH1383" s="28"/>
      <c r="AI1383" s="28"/>
      <c r="AJ1383" s="130"/>
      <c r="AK1383" s="180"/>
      <c r="AL1383" s="180"/>
      <c r="AM1383" s="180"/>
      <c r="AN1383" s="180"/>
      <c r="AO1383" s="180"/>
      <c r="AP1383" s="180"/>
      <c r="AQ1383" s="180"/>
      <c r="AR1383" s="180"/>
      <c r="AS1383" s="180"/>
      <c r="AT1383" s="180"/>
      <c r="AU1383" s="180"/>
      <c r="AV1383" s="180"/>
      <c r="AW1383" s="180"/>
      <c r="AX1383" s="180"/>
      <c r="AY1383" s="180"/>
      <c r="AZ1383" s="180"/>
      <c r="BA1383" s="180"/>
      <c r="BB1383" s="180"/>
      <c r="BC1383" s="180"/>
      <c r="BD1383" s="180"/>
      <c r="BE1383" s="180"/>
      <c r="BF1383" s="180"/>
      <c r="BG1383" s="180"/>
      <c r="BH1383" s="180"/>
      <c r="BI1383" s="180"/>
      <c r="BJ1383" s="180"/>
      <c r="BK1383" s="180"/>
      <c r="BL1383" s="180"/>
      <c r="BM1383" s="180"/>
      <c r="BN1383" s="180"/>
      <c r="BO1383" s="180"/>
      <c r="BP1383" s="180"/>
      <c r="BQ1383" s="180"/>
      <c r="BR1383" s="180"/>
      <c r="BS1383" s="180"/>
      <c r="BT1383" s="180"/>
      <c r="BU1383" s="180"/>
      <c r="BV1383" s="180"/>
      <c r="BW1383" s="180"/>
      <c r="BX1383" s="180"/>
      <c r="BY1383" s="180"/>
      <c r="BZ1383" s="180"/>
      <c r="CA1383" s="180"/>
      <c r="CB1383" s="180"/>
      <c r="CC1383" s="180"/>
      <c r="CD1383" s="180"/>
      <c r="CE1383" s="180"/>
      <c r="CF1383" s="180"/>
      <c r="CG1383" s="180"/>
      <c r="CH1383" s="180"/>
      <c r="CI1383" s="180"/>
      <c r="CJ1383" s="180"/>
      <c r="CK1383" s="180"/>
      <c r="CL1383" s="180"/>
      <c r="CM1383" s="180"/>
      <c r="CN1383" s="180"/>
      <c r="CO1383" s="180"/>
      <c r="CP1383" s="180"/>
      <c r="CQ1383" s="180"/>
      <c r="CR1383" s="180"/>
      <c r="CS1383" s="180"/>
      <c r="CT1383" s="180"/>
      <c r="CU1383" s="180"/>
      <c r="CV1383" s="189"/>
      <c r="CW1383" s="21"/>
      <c r="CX1383" s="196"/>
    </row>
    <row r="1384" spans="1:102" ht="15" customHeight="1" x14ac:dyDescent="0.25">
      <c r="A1384" s="220"/>
      <c r="B1384" s="230"/>
      <c r="C1384" s="223"/>
      <c r="D1384" s="226"/>
      <c r="E1384" s="228"/>
      <c r="F1384" s="30" t="s">
        <v>23</v>
      </c>
      <c r="G1384" s="44"/>
      <c r="H1384" s="129"/>
      <c r="I1384" s="28"/>
      <c r="J1384" s="111"/>
      <c r="K1384" s="111"/>
      <c r="L1384" s="111"/>
      <c r="M1384" s="111"/>
      <c r="N1384" s="28"/>
      <c r="O1384" s="28"/>
      <c r="P1384" s="28"/>
      <c r="Q1384" s="28"/>
      <c r="R1384" s="28"/>
      <c r="S1384" s="28"/>
      <c r="T1384" s="28"/>
      <c r="U1384" s="28"/>
      <c r="V1384" s="28"/>
      <c r="W1384" s="28"/>
      <c r="X1384" s="28"/>
      <c r="Y1384" s="28"/>
      <c r="Z1384" s="28"/>
      <c r="AA1384" s="28"/>
      <c r="AB1384" s="28"/>
      <c r="AC1384" s="28"/>
      <c r="AD1384" s="28"/>
      <c r="AE1384" s="28"/>
      <c r="AF1384" s="28"/>
      <c r="AG1384" s="28"/>
      <c r="AH1384" s="28"/>
      <c r="AI1384" s="28"/>
      <c r="AJ1384" s="130"/>
      <c r="AK1384" s="180"/>
      <c r="AL1384" s="180"/>
      <c r="AM1384" s="180"/>
      <c r="AN1384" s="180"/>
      <c r="AO1384" s="180"/>
      <c r="AP1384" s="180"/>
      <c r="AQ1384" s="180"/>
      <c r="AR1384" s="180"/>
      <c r="AS1384" s="180"/>
      <c r="AT1384" s="180"/>
      <c r="AU1384" s="180"/>
      <c r="AV1384" s="180"/>
      <c r="AW1384" s="180"/>
      <c r="AX1384" s="180"/>
      <c r="AY1384" s="180"/>
      <c r="AZ1384" s="180"/>
      <c r="BA1384" s="180"/>
      <c r="BB1384" s="180"/>
      <c r="BC1384" s="180"/>
      <c r="BD1384" s="180"/>
      <c r="BE1384" s="180"/>
      <c r="BF1384" s="180"/>
      <c r="BG1384" s="180"/>
      <c r="BH1384" s="180"/>
      <c r="BI1384" s="180"/>
      <c r="BJ1384" s="180"/>
      <c r="BK1384" s="180"/>
      <c r="BL1384" s="180"/>
      <c r="BM1384" s="180"/>
      <c r="BN1384" s="180"/>
      <c r="BO1384" s="180"/>
      <c r="BP1384" s="180"/>
      <c r="BQ1384" s="180"/>
      <c r="BR1384" s="180"/>
      <c r="BS1384" s="180"/>
      <c r="BT1384" s="180"/>
      <c r="BU1384" s="180"/>
      <c r="BV1384" s="180"/>
      <c r="BW1384" s="180"/>
      <c r="BX1384" s="180"/>
      <c r="BY1384" s="180"/>
      <c r="BZ1384" s="180"/>
      <c r="CA1384" s="180"/>
      <c r="CB1384" s="180"/>
      <c r="CC1384" s="180"/>
      <c r="CD1384" s="180"/>
      <c r="CE1384" s="180"/>
      <c r="CF1384" s="180"/>
      <c r="CG1384" s="180"/>
      <c r="CH1384" s="180"/>
      <c r="CI1384" s="180"/>
      <c r="CJ1384" s="180"/>
      <c r="CK1384" s="180"/>
      <c r="CL1384" s="180"/>
      <c r="CM1384" s="180"/>
      <c r="CN1384" s="180"/>
      <c r="CO1384" s="180"/>
      <c r="CP1384" s="180"/>
      <c r="CQ1384" s="180"/>
      <c r="CR1384" s="180"/>
      <c r="CS1384" s="180"/>
      <c r="CT1384" s="180"/>
      <c r="CU1384" s="180"/>
      <c r="CV1384" s="189"/>
      <c r="CW1384" s="21"/>
      <c r="CX1384" s="196"/>
    </row>
    <row r="1385" spans="1:102" ht="15" customHeight="1" x14ac:dyDescent="0.25">
      <c r="A1385" s="220"/>
      <c r="B1385" s="230"/>
      <c r="C1385" s="223"/>
      <c r="D1385" s="226"/>
      <c r="E1385" s="228"/>
      <c r="F1385" s="30" t="s">
        <v>24</v>
      </c>
      <c r="G1385" s="44"/>
      <c r="H1385" s="129"/>
      <c r="I1385" s="28"/>
      <c r="J1385" s="111"/>
      <c r="K1385" s="111"/>
      <c r="L1385" s="111"/>
      <c r="M1385" s="111"/>
      <c r="N1385" s="28"/>
      <c r="O1385" s="28"/>
      <c r="P1385" s="28"/>
      <c r="Q1385" s="28"/>
      <c r="R1385" s="28"/>
      <c r="S1385" s="28"/>
      <c r="T1385" s="28"/>
      <c r="U1385" s="28"/>
      <c r="V1385" s="28"/>
      <c r="W1385" s="28"/>
      <c r="X1385" s="28"/>
      <c r="Y1385" s="28"/>
      <c r="Z1385" s="28"/>
      <c r="AA1385" s="28"/>
      <c r="AB1385" s="28"/>
      <c r="AC1385" s="28"/>
      <c r="AD1385" s="28"/>
      <c r="AE1385" s="28"/>
      <c r="AF1385" s="28"/>
      <c r="AG1385" s="28"/>
      <c r="AH1385" s="28"/>
      <c r="AI1385" s="28"/>
      <c r="AJ1385" s="130"/>
      <c r="AK1385" s="180"/>
      <c r="AL1385" s="180"/>
      <c r="AM1385" s="180"/>
      <c r="AN1385" s="180"/>
      <c r="AO1385" s="180"/>
      <c r="AP1385" s="180"/>
      <c r="AQ1385" s="180"/>
      <c r="AR1385" s="180"/>
      <c r="AS1385" s="180"/>
      <c r="AT1385" s="180"/>
      <c r="AU1385" s="180"/>
      <c r="AV1385" s="180"/>
      <c r="AW1385" s="180"/>
      <c r="AX1385" s="180"/>
      <c r="AY1385" s="180"/>
      <c r="AZ1385" s="180"/>
      <c r="BA1385" s="180"/>
      <c r="BB1385" s="180"/>
      <c r="BC1385" s="180"/>
      <c r="BD1385" s="180"/>
      <c r="BE1385" s="180"/>
      <c r="BF1385" s="180"/>
      <c r="BG1385" s="180"/>
      <c r="BH1385" s="180"/>
      <c r="BI1385" s="180"/>
      <c r="BJ1385" s="180"/>
      <c r="BK1385" s="180"/>
      <c r="BL1385" s="180"/>
      <c r="BM1385" s="180"/>
      <c r="BN1385" s="180"/>
      <c r="BO1385" s="180"/>
      <c r="BP1385" s="180"/>
      <c r="BQ1385" s="180"/>
      <c r="BR1385" s="180"/>
      <c r="BS1385" s="180"/>
      <c r="BT1385" s="180"/>
      <c r="BU1385" s="180"/>
      <c r="BV1385" s="180"/>
      <c r="BW1385" s="180"/>
      <c r="BX1385" s="180"/>
      <c r="BY1385" s="180"/>
      <c r="BZ1385" s="180"/>
      <c r="CA1385" s="180"/>
      <c r="CB1385" s="180"/>
      <c r="CC1385" s="180"/>
      <c r="CD1385" s="180"/>
      <c r="CE1385" s="180"/>
      <c r="CF1385" s="180"/>
      <c r="CG1385" s="180"/>
      <c r="CH1385" s="180"/>
      <c r="CI1385" s="180"/>
      <c r="CJ1385" s="180"/>
      <c r="CK1385" s="180"/>
      <c r="CL1385" s="180"/>
      <c r="CM1385" s="180"/>
      <c r="CN1385" s="180"/>
      <c r="CO1385" s="180"/>
      <c r="CP1385" s="180"/>
      <c r="CQ1385" s="180"/>
      <c r="CR1385" s="180"/>
      <c r="CS1385" s="180"/>
      <c r="CT1385" s="180"/>
      <c r="CU1385" s="180"/>
      <c r="CV1385" s="189"/>
      <c r="CW1385" s="21"/>
      <c r="CX1385" s="196"/>
    </row>
    <row r="1386" spans="1:102" ht="15" customHeight="1" x14ac:dyDescent="0.25">
      <c r="A1386" s="220"/>
      <c r="B1386" s="230"/>
      <c r="C1386" s="223"/>
      <c r="D1386" s="226"/>
      <c r="E1386" s="228"/>
      <c r="F1386" s="30" t="s">
        <v>25</v>
      </c>
      <c r="G1386" s="44"/>
      <c r="H1386" s="129"/>
      <c r="I1386" s="28"/>
      <c r="J1386" s="111"/>
      <c r="K1386" s="111"/>
      <c r="L1386" s="111"/>
      <c r="M1386" s="111"/>
      <c r="N1386" s="28"/>
      <c r="O1386" s="28"/>
      <c r="P1386" s="28"/>
      <c r="Q1386" s="28"/>
      <c r="R1386" s="28"/>
      <c r="S1386" s="28"/>
      <c r="T1386" s="28"/>
      <c r="U1386" s="28"/>
      <c r="V1386" s="28"/>
      <c r="W1386" s="28"/>
      <c r="X1386" s="28"/>
      <c r="Y1386" s="28"/>
      <c r="Z1386" s="28"/>
      <c r="AA1386" s="28"/>
      <c r="AB1386" s="28"/>
      <c r="AC1386" s="28"/>
      <c r="AD1386" s="28"/>
      <c r="AE1386" s="28"/>
      <c r="AF1386" s="28"/>
      <c r="AG1386" s="28"/>
      <c r="AH1386" s="28"/>
      <c r="AI1386" s="28"/>
      <c r="AJ1386" s="130"/>
      <c r="AK1386" s="180"/>
      <c r="AL1386" s="180"/>
      <c r="AM1386" s="180"/>
      <c r="AN1386" s="180"/>
      <c r="AO1386" s="180"/>
      <c r="AP1386" s="180"/>
      <c r="AQ1386" s="180"/>
      <c r="AR1386" s="180"/>
      <c r="AS1386" s="180"/>
      <c r="AT1386" s="180"/>
      <c r="AU1386" s="180"/>
      <c r="AV1386" s="180"/>
      <c r="AW1386" s="180"/>
      <c r="AX1386" s="180"/>
      <c r="AY1386" s="180"/>
      <c r="AZ1386" s="180"/>
      <c r="BA1386" s="180"/>
      <c r="BB1386" s="180"/>
      <c r="BC1386" s="180"/>
      <c r="BD1386" s="180"/>
      <c r="BE1386" s="180"/>
      <c r="BF1386" s="180"/>
      <c r="BG1386" s="180"/>
      <c r="BH1386" s="180"/>
      <c r="BI1386" s="180"/>
      <c r="BJ1386" s="180"/>
      <c r="BK1386" s="180"/>
      <c r="BL1386" s="180"/>
      <c r="BM1386" s="180"/>
      <c r="BN1386" s="180"/>
      <c r="BO1386" s="180"/>
      <c r="BP1386" s="180"/>
      <c r="BQ1386" s="180"/>
      <c r="BR1386" s="180"/>
      <c r="BS1386" s="180"/>
      <c r="BT1386" s="180"/>
      <c r="BU1386" s="180"/>
      <c r="BV1386" s="180"/>
      <c r="BW1386" s="180"/>
      <c r="BX1386" s="180"/>
      <c r="BY1386" s="180"/>
      <c r="BZ1386" s="180"/>
      <c r="CA1386" s="180"/>
      <c r="CB1386" s="180"/>
      <c r="CC1386" s="180"/>
      <c r="CD1386" s="180"/>
      <c r="CE1386" s="180"/>
      <c r="CF1386" s="180"/>
      <c r="CG1386" s="180"/>
      <c r="CH1386" s="180"/>
      <c r="CI1386" s="180"/>
      <c r="CJ1386" s="180"/>
      <c r="CK1386" s="180"/>
      <c r="CL1386" s="180"/>
      <c r="CM1386" s="180"/>
      <c r="CN1386" s="180"/>
      <c r="CO1386" s="180"/>
      <c r="CP1386" s="180"/>
      <c r="CQ1386" s="180"/>
      <c r="CR1386" s="180"/>
      <c r="CS1386" s="180"/>
      <c r="CT1386" s="180"/>
      <c r="CU1386" s="180"/>
      <c r="CV1386" s="189"/>
      <c r="CW1386" s="21"/>
      <c r="CX1386" s="196"/>
    </row>
    <row r="1387" spans="1:102" ht="15" customHeight="1" x14ac:dyDescent="0.25">
      <c r="A1387" s="220"/>
      <c r="B1387" s="230"/>
      <c r="C1387" s="223"/>
      <c r="D1387" s="226"/>
      <c r="E1387" s="228"/>
      <c r="F1387" s="31" t="s">
        <v>26</v>
      </c>
      <c r="G1387" s="129" t="str">
        <f>IF(COUNTIF(I1387:CV1390,"&gt;0"),"Yes","No")</f>
        <v>No</v>
      </c>
      <c r="H1387" s="131"/>
      <c r="I1387" s="109"/>
      <c r="J1387" s="109"/>
      <c r="K1387" s="109"/>
      <c r="L1387" s="109"/>
      <c r="M1387" s="109"/>
      <c r="N1387" s="23"/>
      <c r="O1387" s="23"/>
      <c r="P1387" s="23"/>
      <c r="Q1387" s="23"/>
      <c r="R1387" s="23"/>
      <c r="S1387" s="23"/>
      <c r="T1387" s="23"/>
      <c r="U1387" s="23"/>
      <c r="V1387" s="23"/>
      <c r="W1387" s="23"/>
      <c r="X1387" s="23"/>
      <c r="Y1387" s="23"/>
      <c r="Z1387" s="23"/>
      <c r="AA1387" s="23"/>
      <c r="AB1387" s="23"/>
      <c r="AC1387" s="23"/>
      <c r="AD1387" s="23"/>
      <c r="AE1387" s="23"/>
      <c r="AF1387" s="23"/>
      <c r="AG1387" s="23"/>
      <c r="AH1387" s="23"/>
      <c r="AI1387" s="23"/>
      <c r="AJ1387" s="132"/>
      <c r="AK1387" s="181"/>
      <c r="AL1387" s="181"/>
      <c r="AM1387" s="181"/>
      <c r="AN1387" s="181"/>
      <c r="AO1387" s="181"/>
      <c r="AP1387" s="181"/>
      <c r="AQ1387" s="181"/>
      <c r="AR1387" s="181"/>
      <c r="AS1387" s="181"/>
      <c r="AT1387" s="181"/>
      <c r="AU1387" s="181"/>
      <c r="AV1387" s="181"/>
      <c r="AW1387" s="181"/>
      <c r="AX1387" s="181"/>
      <c r="AY1387" s="181"/>
      <c r="AZ1387" s="181"/>
      <c r="BA1387" s="181"/>
      <c r="BB1387" s="181"/>
      <c r="BC1387" s="181"/>
      <c r="BD1387" s="181"/>
      <c r="BE1387" s="181"/>
      <c r="BF1387" s="181"/>
      <c r="BG1387" s="181"/>
      <c r="BH1387" s="181"/>
      <c r="BI1387" s="181"/>
      <c r="BJ1387" s="181"/>
      <c r="BK1387" s="181"/>
      <c r="BL1387" s="181"/>
      <c r="BM1387" s="181"/>
      <c r="BN1387" s="181"/>
      <c r="BO1387" s="181"/>
      <c r="BP1387" s="181"/>
      <c r="BQ1387" s="181"/>
      <c r="BR1387" s="181"/>
      <c r="BS1387" s="181"/>
      <c r="BT1387" s="181"/>
      <c r="BU1387" s="181"/>
      <c r="BV1387" s="181"/>
      <c r="BW1387" s="181"/>
      <c r="BX1387" s="181"/>
      <c r="BY1387" s="181"/>
      <c r="BZ1387" s="181"/>
      <c r="CA1387" s="181"/>
      <c r="CB1387" s="181"/>
      <c r="CC1387" s="181"/>
      <c r="CD1387" s="181"/>
      <c r="CE1387" s="181"/>
      <c r="CF1387" s="181"/>
      <c r="CG1387" s="181"/>
      <c r="CH1387" s="181"/>
      <c r="CI1387" s="181"/>
      <c r="CJ1387" s="181"/>
      <c r="CK1387" s="181"/>
      <c r="CL1387" s="181"/>
      <c r="CM1387" s="181"/>
      <c r="CN1387" s="181"/>
      <c r="CO1387" s="181"/>
      <c r="CP1387" s="181"/>
      <c r="CQ1387" s="181"/>
      <c r="CR1387" s="181"/>
      <c r="CS1387" s="181"/>
      <c r="CT1387" s="181"/>
      <c r="CU1387" s="181"/>
      <c r="CV1387" s="190"/>
      <c r="CW1387" s="21"/>
      <c r="CX1387" s="196"/>
    </row>
    <row r="1388" spans="1:102" ht="15" customHeight="1" x14ac:dyDescent="0.25">
      <c r="A1388" s="220"/>
      <c r="B1388" s="230"/>
      <c r="C1388" s="223"/>
      <c r="D1388" s="226"/>
      <c r="E1388" s="228"/>
      <c r="F1388" s="31" t="s">
        <v>27</v>
      </c>
      <c r="G1388" s="44"/>
      <c r="H1388" s="131"/>
      <c r="I1388" s="23"/>
      <c r="J1388" s="23"/>
      <c r="K1388" s="23"/>
      <c r="L1388" s="23"/>
      <c r="M1388" s="23"/>
      <c r="N1388" s="23"/>
      <c r="O1388" s="23"/>
      <c r="P1388" s="23"/>
      <c r="Q1388" s="23"/>
      <c r="R1388" s="23"/>
      <c r="S1388" s="23"/>
      <c r="T1388" s="23"/>
      <c r="U1388" s="23"/>
      <c r="V1388" s="23"/>
      <c r="W1388" s="23"/>
      <c r="X1388" s="23"/>
      <c r="Y1388" s="23"/>
      <c r="Z1388" s="23"/>
      <c r="AA1388" s="23"/>
      <c r="AB1388" s="23"/>
      <c r="AC1388" s="23"/>
      <c r="AD1388" s="23"/>
      <c r="AE1388" s="23"/>
      <c r="AF1388" s="23"/>
      <c r="AG1388" s="23"/>
      <c r="AH1388" s="23"/>
      <c r="AI1388" s="23"/>
      <c r="AJ1388" s="132"/>
      <c r="AK1388" s="181"/>
      <c r="AL1388" s="181"/>
      <c r="AM1388" s="181"/>
      <c r="AN1388" s="181"/>
      <c r="AO1388" s="181"/>
      <c r="AP1388" s="181"/>
      <c r="AQ1388" s="181"/>
      <c r="AR1388" s="181"/>
      <c r="AS1388" s="181"/>
      <c r="AT1388" s="181"/>
      <c r="AU1388" s="181"/>
      <c r="AV1388" s="181"/>
      <c r="AW1388" s="181"/>
      <c r="AX1388" s="181"/>
      <c r="AY1388" s="181"/>
      <c r="AZ1388" s="181"/>
      <c r="BA1388" s="181"/>
      <c r="BB1388" s="181"/>
      <c r="BC1388" s="181"/>
      <c r="BD1388" s="181"/>
      <c r="BE1388" s="181"/>
      <c r="BF1388" s="181"/>
      <c r="BG1388" s="181"/>
      <c r="BH1388" s="181"/>
      <c r="BI1388" s="181"/>
      <c r="BJ1388" s="181"/>
      <c r="BK1388" s="181"/>
      <c r="BL1388" s="181"/>
      <c r="BM1388" s="181"/>
      <c r="BN1388" s="181"/>
      <c r="BO1388" s="181"/>
      <c r="BP1388" s="181"/>
      <c r="BQ1388" s="181"/>
      <c r="BR1388" s="181"/>
      <c r="BS1388" s="181"/>
      <c r="BT1388" s="181"/>
      <c r="BU1388" s="181"/>
      <c r="BV1388" s="181"/>
      <c r="BW1388" s="181"/>
      <c r="BX1388" s="181"/>
      <c r="BY1388" s="181"/>
      <c r="BZ1388" s="181"/>
      <c r="CA1388" s="181"/>
      <c r="CB1388" s="181"/>
      <c r="CC1388" s="181"/>
      <c r="CD1388" s="181"/>
      <c r="CE1388" s="181"/>
      <c r="CF1388" s="181"/>
      <c r="CG1388" s="181"/>
      <c r="CH1388" s="181"/>
      <c r="CI1388" s="181"/>
      <c r="CJ1388" s="181"/>
      <c r="CK1388" s="181"/>
      <c r="CL1388" s="181"/>
      <c r="CM1388" s="181"/>
      <c r="CN1388" s="181"/>
      <c r="CO1388" s="181"/>
      <c r="CP1388" s="181"/>
      <c r="CQ1388" s="181"/>
      <c r="CR1388" s="181"/>
      <c r="CS1388" s="181"/>
      <c r="CT1388" s="181"/>
      <c r="CU1388" s="181"/>
      <c r="CV1388" s="190"/>
      <c r="CW1388" s="21"/>
      <c r="CX1388" s="196"/>
    </row>
    <row r="1389" spans="1:102" ht="15" customHeight="1" x14ac:dyDescent="0.25">
      <c r="A1389" s="220"/>
      <c r="B1389" s="230"/>
      <c r="C1389" s="223"/>
      <c r="D1389" s="226"/>
      <c r="E1389" s="228"/>
      <c r="F1389" s="31" t="s">
        <v>28</v>
      </c>
      <c r="G1389" s="44"/>
      <c r="H1389" s="131"/>
      <c r="I1389" s="23"/>
      <c r="J1389" s="23"/>
      <c r="K1389" s="23"/>
      <c r="L1389" s="23"/>
      <c r="M1389" s="23"/>
      <c r="N1389" s="23"/>
      <c r="O1389" s="23"/>
      <c r="P1389" s="23"/>
      <c r="Q1389" s="23"/>
      <c r="R1389" s="23"/>
      <c r="S1389" s="23"/>
      <c r="T1389" s="23"/>
      <c r="U1389" s="23"/>
      <c r="V1389" s="23"/>
      <c r="W1389" s="23"/>
      <c r="X1389" s="23"/>
      <c r="Y1389" s="23"/>
      <c r="Z1389" s="23"/>
      <c r="AA1389" s="23"/>
      <c r="AB1389" s="23"/>
      <c r="AC1389" s="23"/>
      <c r="AD1389" s="23"/>
      <c r="AE1389" s="23"/>
      <c r="AF1389" s="23"/>
      <c r="AG1389" s="23"/>
      <c r="AH1389" s="23"/>
      <c r="AI1389" s="23"/>
      <c r="AJ1389" s="132"/>
      <c r="AK1389" s="181"/>
      <c r="AL1389" s="181"/>
      <c r="AM1389" s="181"/>
      <c r="AN1389" s="181"/>
      <c r="AO1389" s="181"/>
      <c r="AP1389" s="181"/>
      <c r="AQ1389" s="181"/>
      <c r="AR1389" s="181"/>
      <c r="AS1389" s="181"/>
      <c r="AT1389" s="181"/>
      <c r="AU1389" s="181"/>
      <c r="AV1389" s="181"/>
      <c r="AW1389" s="181"/>
      <c r="AX1389" s="181"/>
      <c r="AY1389" s="181"/>
      <c r="AZ1389" s="181"/>
      <c r="BA1389" s="181"/>
      <c r="BB1389" s="181"/>
      <c r="BC1389" s="181"/>
      <c r="BD1389" s="181"/>
      <c r="BE1389" s="181"/>
      <c r="BF1389" s="181"/>
      <c r="BG1389" s="181"/>
      <c r="BH1389" s="181"/>
      <c r="BI1389" s="181"/>
      <c r="BJ1389" s="181"/>
      <c r="BK1389" s="181"/>
      <c r="BL1389" s="181"/>
      <c r="BM1389" s="181"/>
      <c r="BN1389" s="181"/>
      <c r="BO1389" s="181"/>
      <c r="BP1389" s="181"/>
      <c r="BQ1389" s="181"/>
      <c r="BR1389" s="181"/>
      <c r="BS1389" s="181"/>
      <c r="BT1389" s="181"/>
      <c r="BU1389" s="181"/>
      <c r="BV1389" s="181"/>
      <c r="BW1389" s="181"/>
      <c r="BX1389" s="181"/>
      <c r="BY1389" s="181"/>
      <c r="BZ1389" s="181"/>
      <c r="CA1389" s="181"/>
      <c r="CB1389" s="181"/>
      <c r="CC1389" s="181"/>
      <c r="CD1389" s="181"/>
      <c r="CE1389" s="181"/>
      <c r="CF1389" s="181"/>
      <c r="CG1389" s="181"/>
      <c r="CH1389" s="181"/>
      <c r="CI1389" s="181"/>
      <c r="CJ1389" s="181"/>
      <c r="CK1389" s="181"/>
      <c r="CL1389" s="181"/>
      <c r="CM1389" s="181"/>
      <c r="CN1389" s="181"/>
      <c r="CO1389" s="181"/>
      <c r="CP1389" s="181"/>
      <c r="CQ1389" s="181"/>
      <c r="CR1389" s="181"/>
      <c r="CS1389" s="181"/>
      <c r="CT1389" s="181"/>
      <c r="CU1389" s="181"/>
      <c r="CV1389" s="190"/>
      <c r="CW1389" s="21"/>
      <c r="CX1389" s="196"/>
    </row>
    <row r="1390" spans="1:102" ht="15" customHeight="1" x14ac:dyDescent="0.25">
      <c r="A1390" s="220"/>
      <c r="B1390" s="230"/>
      <c r="C1390" s="223"/>
      <c r="D1390" s="226"/>
      <c r="E1390" s="228"/>
      <c r="F1390" s="31" t="s">
        <v>29</v>
      </c>
      <c r="G1390" s="44"/>
      <c r="H1390" s="131"/>
      <c r="I1390" s="23"/>
      <c r="J1390" s="23"/>
      <c r="K1390" s="23"/>
      <c r="L1390" s="23"/>
      <c r="M1390" s="23"/>
      <c r="N1390" s="23"/>
      <c r="O1390" s="23"/>
      <c r="P1390" s="23"/>
      <c r="Q1390" s="23"/>
      <c r="R1390" s="23"/>
      <c r="S1390" s="23"/>
      <c r="T1390" s="23"/>
      <c r="U1390" s="23"/>
      <c r="V1390" s="23"/>
      <c r="W1390" s="23"/>
      <c r="X1390" s="23"/>
      <c r="Y1390" s="23"/>
      <c r="Z1390" s="23"/>
      <c r="AA1390" s="23"/>
      <c r="AB1390" s="23"/>
      <c r="AC1390" s="23"/>
      <c r="AD1390" s="23"/>
      <c r="AE1390" s="23"/>
      <c r="AF1390" s="23"/>
      <c r="AG1390" s="23"/>
      <c r="AH1390" s="23"/>
      <c r="AI1390" s="23"/>
      <c r="AJ1390" s="132"/>
      <c r="AK1390" s="181"/>
      <c r="AL1390" s="181"/>
      <c r="AM1390" s="181"/>
      <c r="AN1390" s="181"/>
      <c r="AO1390" s="181"/>
      <c r="AP1390" s="181"/>
      <c r="AQ1390" s="181"/>
      <c r="AR1390" s="181"/>
      <c r="AS1390" s="181"/>
      <c r="AT1390" s="181"/>
      <c r="AU1390" s="181"/>
      <c r="AV1390" s="181"/>
      <c r="AW1390" s="181"/>
      <c r="AX1390" s="181"/>
      <c r="AY1390" s="181"/>
      <c r="AZ1390" s="181"/>
      <c r="BA1390" s="181"/>
      <c r="BB1390" s="181"/>
      <c r="BC1390" s="181"/>
      <c r="BD1390" s="181"/>
      <c r="BE1390" s="181"/>
      <c r="BF1390" s="181"/>
      <c r="BG1390" s="181"/>
      <c r="BH1390" s="181"/>
      <c r="BI1390" s="181"/>
      <c r="BJ1390" s="181"/>
      <c r="BK1390" s="181"/>
      <c r="BL1390" s="181"/>
      <c r="BM1390" s="181"/>
      <c r="BN1390" s="181"/>
      <c r="BO1390" s="181"/>
      <c r="BP1390" s="181"/>
      <c r="BQ1390" s="181"/>
      <c r="BR1390" s="181"/>
      <c r="BS1390" s="181"/>
      <c r="BT1390" s="181"/>
      <c r="BU1390" s="181"/>
      <c r="BV1390" s="181"/>
      <c r="BW1390" s="181"/>
      <c r="BX1390" s="181"/>
      <c r="BY1390" s="181"/>
      <c r="BZ1390" s="181"/>
      <c r="CA1390" s="181"/>
      <c r="CB1390" s="181"/>
      <c r="CC1390" s="181"/>
      <c r="CD1390" s="181"/>
      <c r="CE1390" s="181"/>
      <c r="CF1390" s="181"/>
      <c r="CG1390" s="181"/>
      <c r="CH1390" s="181"/>
      <c r="CI1390" s="181"/>
      <c r="CJ1390" s="181"/>
      <c r="CK1390" s="181"/>
      <c r="CL1390" s="181"/>
      <c r="CM1390" s="181"/>
      <c r="CN1390" s="181"/>
      <c r="CO1390" s="181"/>
      <c r="CP1390" s="181"/>
      <c r="CQ1390" s="181"/>
      <c r="CR1390" s="181"/>
      <c r="CS1390" s="181"/>
      <c r="CT1390" s="181"/>
      <c r="CU1390" s="181"/>
      <c r="CV1390" s="190"/>
      <c r="CW1390" s="21"/>
      <c r="CX1390" s="196"/>
    </row>
    <row r="1391" spans="1:102" ht="15" customHeight="1" x14ac:dyDescent="0.25">
      <c r="A1391" s="220"/>
      <c r="B1391" s="230"/>
      <c r="C1391" s="223"/>
      <c r="D1391" s="226"/>
      <c r="E1391" s="228"/>
      <c r="F1391" s="32" t="s">
        <v>30</v>
      </c>
      <c r="G1391" s="133" t="str">
        <f t="shared" ref="G1391" si="331">IF(COUNTIF(I1391:CV1394,"&gt;0"),"Yes","No")</f>
        <v>No</v>
      </c>
      <c r="H1391" s="133"/>
      <c r="I1391" s="24"/>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E1391" s="24"/>
      <c r="AF1391" s="24"/>
      <c r="AG1391" s="24"/>
      <c r="AH1391" s="24"/>
      <c r="AI1391" s="24"/>
      <c r="AJ1391" s="134"/>
      <c r="AK1391" s="182"/>
      <c r="AL1391" s="182"/>
      <c r="AM1391" s="182"/>
      <c r="AN1391" s="182"/>
      <c r="AO1391" s="182"/>
      <c r="AP1391" s="182"/>
      <c r="AQ1391" s="182"/>
      <c r="AR1391" s="182"/>
      <c r="AS1391" s="182"/>
      <c r="AT1391" s="182"/>
      <c r="AU1391" s="182"/>
      <c r="AV1391" s="182"/>
      <c r="AW1391" s="182"/>
      <c r="AX1391" s="182"/>
      <c r="AY1391" s="182"/>
      <c r="AZ1391" s="182"/>
      <c r="BA1391" s="182"/>
      <c r="BB1391" s="182"/>
      <c r="BC1391" s="182"/>
      <c r="BD1391" s="182"/>
      <c r="BE1391" s="182"/>
      <c r="BF1391" s="182"/>
      <c r="BG1391" s="182"/>
      <c r="BH1391" s="182"/>
      <c r="BI1391" s="182"/>
      <c r="BJ1391" s="182"/>
      <c r="BK1391" s="182"/>
      <c r="BL1391" s="182"/>
      <c r="BM1391" s="182"/>
      <c r="BN1391" s="182"/>
      <c r="BO1391" s="182"/>
      <c r="BP1391" s="182"/>
      <c r="BQ1391" s="182"/>
      <c r="BR1391" s="182"/>
      <c r="BS1391" s="182"/>
      <c r="BT1391" s="182"/>
      <c r="BU1391" s="182"/>
      <c r="BV1391" s="182"/>
      <c r="BW1391" s="182"/>
      <c r="BX1391" s="182"/>
      <c r="BY1391" s="182"/>
      <c r="BZ1391" s="182"/>
      <c r="CA1391" s="182"/>
      <c r="CB1391" s="182"/>
      <c r="CC1391" s="182"/>
      <c r="CD1391" s="182"/>
      <c r="CE1391" s="182"/>
      <c r="CF1391" s="182"/>
      <c r="CG1391" s="182"/>
      <c r="CH1391" s="182"/>
      <c r="CI1391" s="182"/>
      <c r="CJ1391" s="182"/>
      <c r="CK1391" s="182"/>
      <c r="CL1391" s="182"/>
      <c r="CM1391" s="182"/>
      <c r="CN1391" s="182"/>
      <c r="CO1391" s="182"/>
      <c r="CP1391" s="182"/>
      <c r="CQ1391" s="182"/>
      <c r="CR1391" s="182"/>
      <c r="CS1391" s="182"/>
      <c r="CT1391" s="182"/>
      <c r="CU1391" s="182"/>
      <c r="CV1391" s="191"/>
      <c r="CW1391" s="21"/>
      <c r="CX1391" s="196"/>
    </row>
    <row r="1392" spans="1:102" ht="15" customHeight="1" x14ac:dyDescent="0.25">
      <c r="A1392" s="220"/>
      <c r="B1392" s="230"/>
      <c r="C1392" s="223"/>
      <c r="D1392" s="226"/>
      <c r="E1392" s="228"/>
      <c r="F1392" s="32" t="s">
        <v>31</v>
      </c>
      <c r="G1392" s="44"/>
      <c r="H1392" s="133"/>
      <c r="I1392" s="24"/>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E1392" s="24"/>
      <c r="AF1392" s="24"/>
      <c r="AG1392" s="24"/>
      <c r="AH1392" s="24"/>
      <c r="AI1392" s="24"/>
      <c r="AJ1392" s="134"/>
      <c r="AK1392" s="182"/>
      <c r="AL1392" s="182"/>
      <c r="AM1392" s="182"/>
      <c r="AN1392" s="182"/>
      <c r="AO1392" s="182"/>
      <c r="AP1392" s="182"/>
      <c r="AQ1392" s="182"/>
      <c r="AR1392" s="182"/>
      <c r="AS1392" s="182"/>
      <c r="AT1392" s="182"/>
      <c r="AU1392" s="182"/>
      <c r="AV1392" s="182"/>
      <c r="AW1392" s="182"/>
      <c r="AX1392" s="182"/>
      <c r="AY1392" s="182"/>
      <c r="AZ1392" s="182"/>
      <c r="BA1392" s="182"/>
      <c r="BB1392" s="182"/>
      <c r="BC1392" s="182"/>
      <c r="BD1392" s="182"/>
      <c r="BE1392" s="182"/>
      <c r="BF1392" s="182"/>
      <c r="BG1392" s="182"/>
      <c r="BH1392" s="182"/>
      <c r="BI1392" s="182"/>
      <c r="BJ1392" s="182"/>
      <c r="BK1392" s="182"/>
      <c r="BL1392" s="182"/>
      <c r="BM1392" s="182"/>
      <c r="BN1392" s="182"/>
      <c r="BO1392" s="182"/>
      <c r="BP1392" s="182"/>
      <c r="BQ1392" s="182"/>
      <c r="BR1392" s="182"/>
      <c r="BS1392" s="182"/>
      <c r="BT1392" s="182"/>
      <c r="BU1392" s="182"/>
      <c r="BV1392" s="182"/>
      <c r="BW1392" s="182"/>
      <c r="BX1392" s="182"/>
      <c r="BY1392" s="182"/>
      <c r="BZ1392" s="182"/>
      <c r="CA1392" s="182"/>
      <c r="CB1392" s="182"/>
      <c r="CC1392" s="182"/>
      <c r="CD1392" s="182"/>
      <c r="CE1392" s="182"/>
      <c r="CF1392" s="182"/>
      <c r="CG1392" s="182"/>
      <c r="CH1392" s="182"/>
      <c r="CI1392" s="182"/>
      <c r="CJ1392" s="182"/>
      <c r="CK1392" s="182"/>
      <c r="CL1392" s="182"/>
      <c r="CM1392" s="182"/>
      <c r="CN1392" s="182"/>
      <c r="CO1392" s="182"/>
      <c r="CP1392" s="182"/>
      <c r="CQ1392" s="182"/>
      <c r="CR1392" s="182"/>
      <c r="CS1392" s="182"/>
      <c r="CT1392" s="182"/>
      <c r="CU1392" s="182"/>
      <c r="CV1392" s="191"/>
      <c r="CW1392" s="21"/>
      <c r="CX1392" s="196"/>
    </row>
    <row r="1393" spans="1:102" ht="15" customHeight="1" x14ac:dyDescent="0.25">
      <c r="A1393" s="220"/>
      <c r="B1393" s="230"/>
      <c r="C1393" s="223"/>
      <c r="D1393" s="226"/>
      <c r="E1393" s="228"/>
      <c r="F1393" s="32" t="s">
        <v>32</v>
      </c>
      <c r="G1393" s="44"/>
      <c r="H1393" s="133"/>
      <c r="I1393" s="24"/>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E1393" s="24"/>
      <c r="AF1393" s="24"/>
      <c r="AG1393" s="24"/>
      <c r="AH1393" s="24"/>
      <c r="AI1393" s="24"/>
      <c r="AJ1393" s="134"/>
      <c r="AK1393" s="182"/>
      <c r="AL1393" s="182"/>
      <c r="AM1393" s="182"/>
      <c r="AN1393" s="182"/>
      <c r="AO1393" s="182"/>
      <c r="AP1393" s="182"/>
      <c r="AQ1393" s="182"/>
      <c r="AR1393" s="182"/>
      <c r="AS1393" s="182"/>
      <c r="AT1393" s="182"/>
      <c r="AU1393" s="182"/>
      <c r="AV1393" s="182"/>
      <c r="AW1393" s="182"/>
      <c r="AX1393" s="182"/>
      <c r="AY1393" s="182"/>
      <c r="AZ1393" s="182"/>
      <c r="BA1393" s="182"/>
      <c r="BB1393" s="182"/>
      <c r="BC1393" s="182"/>
      <c r="BD1393" s="182"/>
      <c r="BE1393" s="182"/>
      <c r="BF1393" s="182"/>
      <c r="BG1393" s="182"/>
      <c r="BH1393" s="182"/>
      <c r="BI1393" s="182"/>
      <c r="BJ1393" s="182"/>
      <c r="BK1393" s="182"/>
      <c r="BL1393" s="182"/>
      <c r="BM1393" s="182"/>
      <c r="BN1393" s="182"/>
      <c r="BO1393" s="182"/>
      <c r="BP1393" s="182"/>
      <c r="BQ1393" s="182"/>
      <c r="BR1393" s="182"/>
      <c r="BS1393" s="182"/>
      <c r="BT1393" s="182"/>
      <c r="BU1393" s="182"/>
      <c r="BV1393" s="182"/>
      <c r="BW1393" s="182"/>
      <c r="BX1393" s="182"/>
      <c r="BY1393" s="182"/>
      <c r="BZ1393" s="182"/>
      <c r="CA1393" s="182"/>
      <c r="CB1393" s="182"/>
      <c r="CC1393" s="182"/>
      <c r="CD1393" s="182"/>
      <c r="CE1393" s="182"/>
      <c r="CF1393" s="182"/>
      <c r="CG1393" s="182"/>
      <c r="CH1393" s="182"/>
      <c r="CI1393" s="182"/>
      <c r="CJ1393" s="182"/>
      <c r="CK1393" s="182"/>
      <c r="CL1393" s="182"/>
      <c r="CM1393" s="182"/>
      <c r="CN1393" s="182"/>
      <c r="CO1393" s="182"/>
      <c r="CP1393" s="182"/>
      <c r="CQ1393" s="182"/>
      <c r="CR1393" s="182"/>
      <c r="CS1393" s="182"/>
      <c r="CT1393" s="182"/>
      <c r="CU1393" s="182"/>
      <c r="CV1393" s="191"/>
      <c r="CW1393" s="21"/>
      <c r="CX1393" s="196"/>
    </row>
    <row r="1394" spans="1:102" ht="15" customHeight="1" x14ac:dyDescent="0.25">
      <c r="A1394" s="220"/>
      <c r="B1394" s="230"/>
      <c r="C1394" s="223"/>
      <c r="D1394" s="226"/>
      <c r="E1394" s="228"/>
      <c r="F1394" s="32" t="s">
        <v>33</v>
      </c>
      <c r="G1394" s="44"/>
      <c r="H1394" s="133"/>
      <c r="I1394" s="24"/>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E1394" s="24"/>
      <c r="AF1394" s="24"/>
      <c r="AG1394" s="24"/>
      <c r="AH1394" s="24"/>
      <c r="AI1394" s="24"/>
      <c r="AJ1394" s="134"/>
      <c r="AK1394" s="182"/>
      <c r="AL1394" s="182"/>
      <c r="AM1394" s="182"/>
      <c r="AN1394" s="182"/>
      <c r="AO1394" s="182"/>
      <c r="AP1394" s="182"/>
      <c r="AQ1394" s="182"/>
      <c r="AR1394" s="182"/>
      <c r="AS1394" s="182"/>
      <c r="AT1394" s="182"/>
      <c r="AU1394" s="182"/>
      <c r="AV1394" s="182"/>
      <c r="AW1394" s="182"/>
      <c r="AX1394" s="182"/>
      <c r="AY1394" s="182"/>
      <c r="AZ1394" s="182"/>
      <c r="BA1394" s="182"/>
      <c r="BB1394" s="182"/>
      <c r="BC1394" s="182"/>
      <c r="BD1394" s="182"/>
      <c r="BE1394" s="182"/>
      <c r="BF1394" s="182"/>
      <c r="BG1394" s="182"/>
      <c r="BH1394" s="182"/>
      <c r="BI1394" s="182"/>
      <c r="BJ1394" s="182"/>
      <c r="BK1394" s="182"/>
      <c r="BL1394" s="182"/>
      <c r="BM1394" s="182"/>
      <c r="BN1394" s="182"/>
      <c r="BO1394" s="182"/>
      <c r="BP1394" s="182"/>
      <c r="BQ1394" s="182"/>
      <c r="BR1394" s="182"/>
      <c r="BS1394" s="182"/>
      <c r="BT1394" s="182"/>
      <c r="BU1394" s="182"/>
      <c r="BV1394" s="182"/>
      <c r="BW1394" s="182"/>
      <c r="BX1394" s="182"/>
      <c r="BY1394" s="182"/>
      <c r="BZ1394" s="182"/>
      <c r="CA1394" s="182"/>
      <c r="CB1394" s="182"/>
      <c r="CC1394" s="182"/>
      <c r="CD1394" s="182"/>
      <c r="CE1394" s="182"/>
      <c r="CF1394" s="182"/>
      <c r="CG1394" s="182"/>
      <c r="CH1394" s="182"/>
      <c r="CI1394" s="182"/>
      <c r="CJ1394" s="182"/>
      <c r="CK1394" s="182"/>
      <c r="CL1394" s="182"/>
      <c r="CM1394" s="182"/>
      <c r="CN1394" s="182"/>
      <c r="CO1394" s="182"/>
      <c r="CP1394" s="182"/>
      <c r="CQ1394" s="182"/>
      <c r="CR1394" s="182"/>
      <c r="CS1394" s="182"/>
      <c r="CT1394" s="182"/>
      <c r="CU1394" s="182"/>
      <c r="CV1394" s="191"/>
      <c r="CW1394" s="21"/>
      <c r="CX1394" s="196"/>
    </row>
    <row r="1395" spans="1:102" ht="15" customHeight="1" x14ac:dyDescent="0.25">
      <c r="A1395" s="220"/>
      <c r="B1395" s="230"/>
      <c r="C1395" s="223"/>
      <c r="D1395" s="226"/>
      <c r="E1395" s="228"/>
      <c r="F1395" s="47" t="s">
        <v>34</v>
      </c>
      <c r="G1395" s="135" t="str">
        <f t="shared" ref="G1395" si="332">IF(COUNTIF(I1395:CV1398,"&gt;0"),"Yes","No")</f>
        <v>No</v>
      </c>
      <c r="H1395" s="135"/>
      <c r="I1395" s="48"/>
      <c r="J1395" s="48"/>
      <c r="K1395" s="48"/>
      <c r="L1395" s="48"/>
      <c r="M1395" s="48"/>
      <c r="N1395" s="48"/>
      <c r="O1395" s="48"/>
      <c r="P1395" s="48"/>
      <c r="Q1395" s="48"/>
      <c r="R1395" s="48"/>
      <c r="S1395" s="48"/>
      <c r="T1395" s="48"/>
      <c r="U1395" s="48"/>
      <c r="V1395" s="48"/>
      <c r="W1395" s="48"/>
      <c r="X1395" s="48"/>
      <c r="Y1395" s="48"/>
      <c r="Z1395" s="48"/>
      <c r="AA1395" s="48"/>
      <c r="AB1395" s="48"/>
      <c r="AC1395" s="48"/>
      <c r="AD1395" s="48"/>
      <c r="AE1395" s="48"/>
      <c r="AF1395" s="48"/>
      <c r="AG1395" s="48"/>
      <c r="AH1395" s="48"/>
      <c r="AI1395" s="48"/>
      <c r="AJ1395" s="136"/>
      <c r="AK1395" s="183"/>
      <c r="AL1395" s="183"/>
      <c r="AM1395" s="183"/>
      <c r="AN1395" s="183"/>
      <c r="AO1395" s="183"/>
      <c r="AP1395" s="183"/>
      <c r="AQ1395" s="183"/>
      <c r="AR1395" s="183"/>
      <c r="AS1395" s="183"/>
      <c r="AT1395" s="183"/>
      <c r="AU1395" s="183"/>
      <c r="AV1395" s="183"/>
      <c r="AW1395" s="183"/>
      <c r="AX1395" s="183"/>
      <c r="AY1395" s="183"/>
      <c r="AZ1395" s="183"/>
      <c r="BA1395" s="183"/>
      <c r="BB1395" s="183"/>
      <c r="BC1395" s="183"/>
      <c r="BD1395" s="183"/>
      <c r="BE1395" s="183"/>
      <c r="BF1395" s="183"/>
      <c r="BG1395" s="183"/>
      <c r="BH1395" s="183"/>
      <c r="BI1395" s="183"/>
      <c r="BJ1395" s="183"/>
      <c r="BK1395" s="183"/>
      <c r="BL1395" s="183"/>
      <c r="BM1395" s="183"/>
      <c r="BN1395" s="183"/>
      <c r="BO1395" s="183"/>
      <c r="BP1395" s="183"/>
      <c r="BQ1395" s="183"/>
      <c r="BR1395" s="183"/>
      <c r="BS1395" s="183"/>
      <c r="BT1395" s="183"/>
      <c r="BU1395" s="183"/>
      <c r="BV1395" s="183"/>
      <c r="BW1395" s="183"/>
      <c r="BX1395" s="183"/>
      <c r="BY1395" s="183"/>
      <c r="BZ1395" s="183"/>
      <c r="CA1395" s="183"/>
      <c r="CB1395" s="183"/>
      <c r="CC1395" s="183"/>
      <c r="CD1395" s="183"/>
      <c r="CE1395" s="183"/>
      <c r="CF1395" s="183"/>
      <c r="CG1395" s="183"/>
      <c r="CH1395" s="183"/>
      <c r="CI1395" s="183"/>
      <c r="CJ1395" s="183"/>
      <c r="CK1395" s="183"/>
      <c r="CL1395" s="183"/>
      <c r="CM1395" s="183"/>
      <c r="CN1395" s="183"/>
      <c r="CO1395" s="183"/>
      <c r="CP1395" s="183"/>
      <c r="CQ1395" s="183"/>
      <c r="CR1395" s="183"/>
      <c r="CS1395" s="183"/>
      <c r="CT1395" s="183"/>
      <c r="CU1395" s="183"/>
      <c r="CV1395" s="192"/>
      <c r="CW1395" s="21"/>
      <c r="CX1395" s="196"/>
    </row>
    <row r="1396" spans="1:102" ht="15" customHeight="1" x14ac:dyDescent="0.25">
      <c r="A1396" s="220"/>
      <c r="B1396" s="230"/>
      <c r="C1396" s="223"/>
      <c r="D1396" s="226"/>
      <c r="E1396" s="228"/>
      <c r="F1396" s="47" t="s">
        <v>35</v>
      </c>
      <c r="G1396" s="44"/>
      <c r="H1396" s="135"/>
      <c r="I1396" s="48"/>
      <c r="J1396" s="48"/>
      <c r="K1396" s="48"/>
      <c r="L1396" s="48"/>
      <c r="M1396" s="48"/>
      <c r="N1396" s="48"/>
      <c r="O1396" s="48"/>
      <c r="P1396" s="48"/>
      <c r="Q1396" s="48"/>
      <c r="R1396" s="48"/>
      <c r="S1396" s="48"/>
      <c r="T1396" s="48"/>
      <c r="U1396" s="48"/>
      <c r="V1396" s="48"/>
      <c r="W1396" s="48"/>
      <c r="X1396" s="48"/>
      <c r="Y1396" s="48"/>
      <c r="Z1396" s="48"/>
      <c r="AA1396" s="48"/>
      <c r="AB1396" s="48"/>
      <c r="AC1396" s="48"/>
      <c r="AD1396" s="48"/>
      <c r="AE1396" s="48"/>
      <c r="AF1396" s="48"/>
      <c r="AG1396" s="48"/>
      <c r="AH1396" s="48"/>
      <c r="AI1396" s="48"/>
      <c r="AJ1396" s="136"/>
      <c r="AK1396" s="183"/>
      <c r="AL1396" s="183"/>
      <c r="AM1396" s="183"/>
      <c r="AN1396" s="183"/>
      <c r="AO1396" s="183"/>
      <c r="AP1396" s="183"/>
      <c r="AQ1396" s="183"/>
      <c r="AR1396" s="183"/>
      <c r="AS1396" s="183"/>
      <c r="AT1396" s="183"/>
      <c r="AU1396" s="183"/>
      <c r="AV1396" s="183"/>
      <c r="AW1396" s="183"/>
      <c r="AX1396" s="183"/>
      <c r="AY1396" s="183"/>
      <c r="AZ1396" s="183"/>
      <c r="BA1396" s="183"/>
      <c r="BB1396" s="183"/>
      <c r="BC1396" s="183"/>
      <c r="BD1396" s="183"/>
      <c r="BE1396" s="183"/>
      <c r="BF1396" s="183"/>
      <c r="BG1396" s="183"/>
      <c r="BH1396" s="183"/>
      <c r="BI1396" s="183"/>
      <c r="BJ1396" s="183"/>
      <c r="BK1396" s="183"/>
      <c r="BL1396" s="183"/>
      <c r="BM1396" s="183"/>
      <c r="BN1396" s="183"/>
      <c r="BO1396" s="183"/>
      <c r="BP1396" s="183"/>
      <c r="BQ1396" s="183"/>
      <c r="BR1396" s="183"/>
      <c r="BS1396" s="183"/>
      <c r="BT1396" s="183"/>
      <c r="BU1396" s="183"/>
      <c r="BV1396" s="183"/>
      <c r="BW1396" s="183"/>
      <c r="BX1396" s="183"/>
      <c r="BY1396" s="183"/>
      <c r="BZ1396" s="183"/>
      <c r="CA1396" s="183"/>
      <c r="CB1396" s="183"/>
      <c r="CC1396" s="183"/>
      <c r="CD1396" s="183"/>
      <c r="CE1396" s="183"/>
      <c r="CF1396" s="183"/>
      <c r="CG1396" s="183"/>
      <c r="CH1396" s="183"/>
      <c r="CI1396" s="183"/>
      <c r="CJ1396" s="183"/>
      <c r="CK1396" s="183"/>
      <c r="CL1396" s="183"/>
      <c r="CM1396" s="183"/>
      <c r="CN1396" s="183"/>
      <c r="CO1396" s="183"/>
      <c r="CP1396" s="183"/>
      <c r="CQ1396" s="183"/>
      <c r="CR1396" s="183"/>
      <c r="CS1396" s="183"/>
      <c r="CT1396" s="183"/>
      <c r="CU1396" s="183"/>
      <c r="CV1396" s="192"/>
      <c r="CW1396" s="21"/>
      <c r="CX1396" s="196"/>
    </row>
    <row r="1397" spans="1:102" ht="15" customHeight="1" x14ac:dyDescent="0.25">
      <c r="A1397" s="220"/>
      <c r="B1397" s="230"/>
      <c r="C1397" s="223"/>
      <c r="D1397" s="226"/>
      <c r="E1397" s="228"/>
      <c r="F1397" s="47" t="s">
        <v>36</v>
      </c>
      <c r="G1397" s="44"/>
      <c r="H1397" s="135"/>
      <c r="I1397" s="48"/>
      <c r="J1397" s="48"/>
      <c r="K1397" s="48"/>
      <c r="L1397" s="48"/>
      <c r="M1397" s="48"/>
      <c r="N1397" s="48"/>
      <c r="O1397" s="48"/>
      <c r="P1397" s="48"/>
      <c r="Q1397" s="48"/>
      <c r="R1397" s="48"/>
      <c r="S1397" s="48"/>
      <c r="T1397" s="48"/>
      <c r="U1397" s="48"/>
      <c r="V1397" s="48"/>
      <c r="W1397" s="48"/>
      <c r="X1397" s="48"/>
      <c r="Y1397" s="48"/>
      <c r="Z1397" s="48"/>
      <c r="AA1397" s="48"/>
      <c r="AB1397" s="48"/>
      <c r="AC1397" s="48"/>
      <c r="AD1397" s="48"/>
      <c r="AE1397" s="48"/>
      <c r="AF1397" s="48"/>
      <c r="AG1397" s="48"/>
      <c r="AH1397" s="48"/>
      <c r="AI1397" s="48"/>
      <c r="AJ1397" s="136"/>
      <c r="AK1397" s="183"/>
      <c r="AL1397" s="183"/>
      <c r="AM1397" s="183"/>
      <c r="AN1397" s="183"/>
      <c r="AO1397" s="183"/>
      <c r="AP1397" s="183"/>
      <c r="AQ1397" s="183"/>
      <c r="AR1397" s="183"/>
      <c r="AS1397" s="183"/>
      <c r="AT1397" s="183"/>
      <c r="AU1397" s="183"/>
      <c r="AV1397" s="183"/>
      <c r="AW1397" s="183"/>
      <c r="AX1397" s="183"/>
      <c r="AY1397" s="183"/>
      <c r="AZ1397" s="183"/>
      <c r="BA1397" s="183"/>
      <c r="BB1397" s="183"/>
      <c r="BC1397" s="183"/>
      <c r="BD1397" s="183"/>
      <c r="BE1397" s="183"/>
      <c r="BF1397" s="183"/>
      <c r="BG1397" s="183"/>
      <c r="BH1397" s="183"/>
      <c r="BI1397" s="183"/>
      <c r="BJ1397" s="183"/>
      <c r="BK1397" s="183"/>
      <c r="BL1397" s="183"/>
      <c r="BM1397" s="183"/>
      <c r="BN1397" s="183"/>
      <c r="BO1397" s="183"/>
      <c r="BP1397" s="183"/>
      <c r="BQ1397" s="183"/>
      <c r="BR1397" s="183"/>
      <c r="BS1397" s="183"/>
      <c r="BT1397" s="183"/>
      <c r="BU1397" s="183"/>
      <c r="BV1397" s="183"/>
      <c r="BW1397" s="183"/>
      <c r="BX1397" s="183"/>
      <c r="BY1397" s="183"/>
      <c r="BZ1397" s="183"/>
      <c r="CA1397" s="183"/>
      <c r="CB1397" s="183"/>
      <c r="CC1397" s="183"/>
      <c r="CD1397" s="183"/>
      <c r="CE1397" s="183"/>
      <c r="CF1397" s="183"/>
      <c r="CG1397" s="183"/>
      <c r="CH1397" s="183"/>
      <c r="CI1397" s="183"/>
      <c r="CJ1397" s="183"/>
      <c r="CK1397" s="183"/>
      <c r="CL1397" s="183"/>
      <c r="CM1397" s="183"/>
      <c r="CN1397" s="183"/>
      <c r="CO1397" s="183"/>
      <c r="CP1397" s="183"/>
      <c r="CQ1397" s="183"/>
      <c r="CR1397" s="183"/>
      <c r="CS1397" s="183"/>
      <c r="CT1397" s="183"/>
      <c r="CU1397" s="183"/>
      <c r="CV1397" s="192"/>
      <c r="CW1397" s="21"/>
      <c r="CX1397" s="196"/>
    </row>
    <row r="1398" spans="1:102" ht="15" customHeight="1" x14ac:dyDescent="0.25">
      <c r="A1398" s="220"/>
      <c r="B1398" s="230"/>
      <c r="C1398" s="223"/>
      <c r="D1398" s="226"/>
      <c r="E1398" s="228"/>
      <c r="F1398" s="47" t="s">
        <v>37</v>
      </c>
      <c r="G1398" s="44"/>
      <c r="H1398" s="135"/>
      <c r="I1398" s="48"/>
      <c r="J1398" s="48"/>
      <c r="K1398" s="48"/>
      <c r="L1398" s="48"/>
      <c r="M1398" s="48"/>
      <c r="N1398" s="48"/>
      <c r="O1398" s="48"/>
      <c r="P1398" s="48"/>
      <c r="Q1398" s="48"/>
      <c r="R1398" s="48"/>
      <c r="S1398" s="48"/>
      <c r="T1398" s="48"/>
      <c r="U1398" s="48"/>
      <c r="V1398" s="48"/>
      <c r="W1398" s="48"/>
      <c r="X1398" s="48"/>
      <c r="Y1398" s="48"/>
      <c r="Z1398" s="48"/>
      <c r="AA1398" s="48"/>
      <c r="AB1398" s="48"/>
      <c r="AC1398" s="48"/>
      <c r="AD1398" s="48"/>
      <c r="AE1398" s="48"/>
      <c r="AF1398" s="48"/>
      <c r="AG1398" s="48"/>
      <c r="AH1398" s="48"/>
      <c r="AI1398" s="48"/>
      <c r="AJ1398" s="136"/>
      <c r="AK1398" s="183"/>
      <c r="AL1398" s="183"/>
      <c r="AM1398" s="183"/>
      <c r="AN1398" s="183"/>
      <c r="AO1398" s="183"/>
      <c r="AP1398" s="183"/>
      <c r="AQ1398" s="183"/>
      <c r="AR1398" s="183"/>
      <c r="AS1398" s="183"/>
      <c r="AT1398" s="183"/>
      <c r="AU1398" s="183"/>
      <c r="AV1398" s="183"/>
      <c r="AW1398" s="183"/>
      <c r="AX1398" s="183"/>
      <c r="AY1398" s="183"/>
      <c r="AZ1398" s="183"/>
      <c r="BA1398" s="183"/>
      <c r="BB1398" s="183"/>
      <c r="BC1398" s="183"/>
      <c r="BD1398" s="183"/>
      <c r="BE1398" s="183"/>
      <c r="BF1398" s="183"/>
      <c r="BG1398" s="183"/>
      <c r="BH1398" s="183"/>
      <c r="BI1398" s="183"/>
      <c r="BJ1398" s="183"/>
      <c r="BK1398" s="183"/>
      <c r="BL1398" s="183"/>
      <c r="BM1398" s="183"/>
      <c r="BN1398" s="183"/>
      <c r="BO1398" s="183"/>
      <c r="BP1398" s="183"/>
      <c r="BQ1398" s="183"/>
      <c r="BR1398" s="183"/>
      <c r="BS1398" s="183"/>
      <c r="BT1398" s="183"/>
      <c r="BU1398" s="183"/>
      <c r="BV1398" s="183"/>
      <c r="BW1398" s="183"/>
      <c r="BX1398" s="183"/>
      <c r="BY1398" s="183"/>
      <c r="BZ1398" s="183"/>
      <c r="CA1398" s="183"/>
      <c r="CB1398" s="183"/>
      <c r="CC1398" s="183"/>
      <c r="CD1398" s="183"/>
      <c r="CE1398" s="183"/>
      <c r="CF1398" s="183"/>
      <c r="CG1398" s="183"/>
      <c r="CH1398" s="183"/>
      <c r="CI1398" s="183"/>
      <c r="CJ1398" s="183"/>
      <c r="CK1398" s="183"/>
      <c r="CL1398" s="183"/>
      <c r="CM1398" s="183"/>
      <c r="CN1398" s="183"/>
      <c r="CO1398" s="183"/>
      <c r="CP1398" s="183"/>
      <c r="CQ1398" s="183"/>
      <c r="CR1398" s="183"/>
      <c r="CS1398" s="183"/>
      <c r="CT1398" s="183"/>
      <c r="CU1398" s="183"/>
      <c r="CV1398" s="192"/>
      <c r="CW1398" s="21"/>
      <c r="CX1398" s="196"/>
    </row>
    <row r="1399" spans="1:102" ht="15" customHeight="1" x14ac:dyDescent="0.25">
      <c r="A1399" s="220"/>
      <c r="B1399" s="230"/>
      <c r="C1399" s="223"/>
      <c r="D1399" s="226"/>
      <c r="E1399" s="228"/>
      <c r="F1399" s="49" t="s">
        <v>38</v>
      </c>
      <c r="G1399" s="137" t="str">
        <f t="shared" ref="G1399" si="333">IF(COUNTIF(I1399:CV1402,"&gt;0"),"Yes","No")</f>
        <v>No</v>
      </c>
      <c r="H1399" s="137"/>
      <c r="I1399" s="50"/>
      <c r="J1399" s="50"/>
      <c r="K1399" s="50"/>
      <c r="L1399" s="50"/>
      <c r="M1399" s="50"/>
      <c r="N1399" s="50"/>
      <c r="O1399" s="50"/>
      <c r="P1399" s="50"/>
      <c r="Q1399" s="50"/>
      <c r="R1399" s="50"/>
      <c r="S1399" s="50"/>
      <c r="T1399" s="50"/>
      <c r="U1399" s="50"/>
      <c r="V1399" s="50"/>
      <c r="W1399" s="50"/>
      <c r="X1399" s="50"/>
      <c r="Y1399" s="50"/>
      <c r="Z1399" s="50"/>
      <c r="AA1399" s="50"/>
      <c r="AB1399" s="50"/>
      <c r="AC1399" s="50"/>
      <c r="AD1399" s="50"/>
      <c r="AE1399" s="50"/>
      <c r="AF1399" s="50"/>
      <c r="AG1399" s="50"/>
      <c r="AH1399" s="50"/>
      <c r="AI1399" s="50"/>
      <c r="AJ1399" s="138"/>
      <c r="AK1399" s="184"/>
      <c r="AL1399" s="184"/>
      <c r="AM1399" s="184"/>
      <c r="AN1399" s="184"/>
      <c r="AO1399" s="184"/>
      <c r="AP1399" s="184"/>
      <c r="AQ1399" s="184"/>
      <c r="AR1399" s="184"/>
      <c r="AS1399" s="184"/>
      <c r="AT1399" s="184"/>
      <c r="AU1399" s="184"/>
      <c r="AV1399" s="184"/>
      <c r="AW1399" s="184"/>
      <c r="AX1399" s="184"/>
      <c r="AY1399" s="184"/>
      <c r="AZ1399" s="184"/>
      <c r="BA1399" s="184"/>
      <c r="BB1399" s="184"/>
      <c r="BC1399" s="184"/>
      <c r="BD1399" s="184"/>
      <c r="BE1399" s="184"/>
      <c r="BF1399" s="184"/>
      <c r="BG1399" s="184"/>
      <c r="BH1399" s="184"/>
      <c r="BI1399" s="184"/>
      <c r="BJ1399" s="184"/>
      <c r="BK1399" s="184"/>
      <c r="BL1399" s="184"/>
      <c r="BM1399" s="184"/>
      <c r="BN1399" s="184"/>
      <c r="BO1399" s="184"/>
      <c r="BP1399" s="184"/>
      <c r="BQ1399" s="184"/>
      <c r="BR1399" s="184"/>
      <c r="BS1399" s="184"/>
      <c r="BT1399" s="184"/>
      <c r="BU1399" s="184"/>
      <c r="BV1399" s="184"/>
      <c r="BW1399" s="184"/>
      <c r="BX1399" s="184"/>
      <c r="BY1399" s="184"/>
      <c r="BZ1399" s="184"/>
      <c r="CA1399" s="184"/>
      <c r="CB1399" s="184"/>
      <c r="CC1399" s="184"/>
      <c r="CD1399" s="184"/>
      <c r="CE1399" s="184"/>
      <c r="CF1399" s="184"/>
      <c r="CG1399" s="184"/>
      <c r="CH1399" s="184"/>
      <c r="CI1399" s="184"/>
      <c r="CJ1399" s="184"/>
      <c r="CK1399" s="184"/>
      <c r="CL1399" s="184"/>
      <c r="CM1399" s="184"/>
      <c r="CN1399" s="184"/>
      <c r="CO1399" s="184"/>
      <c r="CP1399" s="184"/>
      <c r="CQ1399" s="184"/>
      <c r="CR1399" s="184"/>
      <c r="CS1399" s="184"/>
      <c r="CT1399" s="184"/>
      <c r="CU1399" s="184"/>
      <c r="CV1399" s="193"/>
      <c r="CW1399" s="21"/>
      <c r="CX1399" s="196"/>
    </row>
    <row r="1400" spans="1:102" ht="15" customHeight="1" x14ac:dyDescent="0.25">
      <c r="A1400" s="220"/>
      <c r="B1400" s="230"/>
      <c r="C1400" s="223"/>
      <c r="D1400" s="226"/>
      <c r="E1400" s="228"/>
      <c r="F1400" s="49" t="s">
        <v>39</v>
      </c>
      <c r="G1400" s="44"/>
      <c r="H1400" s="137"/>
      <c r="I1400" s="50"/>
      <c r="J1400" s="50"/>
      <c r="K1400" s="50"/>
      <c r="L1400" s="50"/>
      <c r="M1400" s="50"/>
      <c r="N1400" s="50"/>
      <c r="O1400" s="50"/>
      <c r="P1400" s="50"/>
      <c r="Q1400" s="50"/>
      <c r="R1400" s="50"/>
      <c r="S1400" s="50"/>
      <c r="T1400" s="50"/>
      <c r="U1400" s="50"/>
      <c r="V1400" s="50"/>
      <c r="W1400" s="50"/>
      <c r="X1400" s="50"/>
      <c r="Y1400" s="50"/>
      <c r="Z1400" s="50"/>
      <c r="AA1400" s="50"/>
      <c r="AB1400" s="50"/>
      <c r="AC1400" s="50"/>
      <c r="AD1400" s="50"/>
      <c r="AE1400" s="50"/>
      <c r="AF1400" s="50"/>
      <c r="AG1400" s="50"/>
      <c r="AH1400" s="50"/>
      <c r="AI1400" s="50"/>
      <c r="AJ1400" s="138"/>
      <c r="AK1400" s="184"/>
      <c r="AL1400" s="184"/>
      <c r="AM1400" s="184"/>
      <c r="AN1400" s="184"/>
      <c r="AO1400" s="184"/>
      <c r="AP1400" s="184"/>
      <c r="AQ1400" s="184"/>
      <c r="AR1400" s="184"/>
      <c r="AS1400" s="184"/>
      <c r="AT1400" s="184"/>
      <c r="AU1400" s="184"/>
      <c r="AV1400" s="184"/>
      <c r="AW1400" s="184"/>
      <c r="AX1400" s="184"/>
      <c r="AY1400" s="184"/>
      <c r="AZ1400" s="184"/>
      <c r="BA1400" s="184"/>
      <c r="BB1400" s="184"/>
      <c r="BC1400" s="184"/>
      <c r="BD1400" s="184"/>
      <c r="BE1400" s="184"/>
      <c r="BF1400" s="184"/>
      <c r="BG1400" s="184"/>
      <c r="BH1400" s="184"/>
      <c r="BI1400" s="184"/>
      <c r="BJ1400" s="184"/>
      <c r="BK1400" s="184"/>
      <c r="BL1400" s="184"/>
      <c r="BM1400" s="184"/>
      <c r="BN1400" s="184"/>
      <c r="BO1400" s="184"/>
      <c r="BP1400" s="184"/>
      <c r="BQ1400" s="184"/>
      <c r="BR1400" s="184"/>
      <c r="BS1400" s="184"/>
      <c r="BT1400" s="184"/>
      <c r="BU1400" s="184"/>
      <c r="BV1400" s="184"/>
      <c r="BW1400" s="184"/>
      <c r="BX1400" s="184"/>
      <c r="BY1400" s="184"/>
      <c r="BZ1400" s="184"/>
      <c r="CA1400" s="184"/>
      <c r="CB1400" s="184"/>
      <c r="CC1400" s="184"/>
      <c r="CD1400" s="184"/>
      <c r="CE1400" s="184"/>
      <c r="CF1400" s="184"/>
      <c r="CG1400" s="184"/>
      <c r="CH1400" s="184"/>
      <c r="CI1400" s="184"/>
      <c r="CJ1400" s="184"/>
      <c r="CK1400" s="184"/>
      <c r="CL1400" s="184"/>
      <c r="CM1400" s="184"/>
      <c r="CN1400" s="184"/>
      <c r="CO1400" s="184"/>
      <c r="CP1400" s="184"/>
      <c r="CQ1400" s="184"/>
      <c r="CR1400" s="184"/>
      <c r="CS1400" s="184"/>
      <c r="CT1400" s="184"/>
      <c r="CU1400" s="184"/>
      <c r="CV1400" s="193"/>
      <c r="CW1400" s="21"/>
      <c r="CX1400" s="196"/>
    </row>
    <row r="1401" spans="1:102" ht="15" customHeight="1" x14ac:dyDescent="0.25">
      <c r="A1401" s="220"/>
      <c r="B1401" s="230"/>
      <c r="C1401" s="223"/>
      <c r="D1401" s="226"/>
      <c r="E1401" s="228"/>
      <c r="F1401" s="49" t="s">
        <v>40</v>
      </c>
      <c r="G1401" s="44"/>
      <c r="H1401" s="137"/>
      <c r="I1401" s="50"/>
      <c r="J1401" s="50"/>
      <c r="K1401" s="50"/>
      <c r="L1401" s="50"/>
      <c r="M1401" s="50"/>
      <c r="N1401" s="50"/>
      <c r="O1401" s="50"/>
      <c r="P1401" s="50"/>
      <c r="Q1401" s="50"/>
      <c r="R1401" s="50"/>
      <c r="S1401" s="50"/>
      <c r="T1401" s="50"/>
      <c r="U1401" s="50"/>
      <c r="V1401" s="50"/>
      <c r="W1401" s="50"/>
      <c r="X1401" s="50"/>
      <c r="Y1401" s="50"/>
      <c r="Z1401" s="50"/>
      <c r="AA1401" s="50"/>
      <c r="AB1401" s="50"/>
      <c r="AC1401" s="50"/>
      <c r="AD1401" s="50"/>
      <c r="AE1401" s="50"/>
      <c r="AF1401" s="50"/>
      <c r="AG1401" s="50"/>
      <c r="AH1401" s="50"/>
      <c r="AI1401" s="50"/>
      <c r="AJ1401" s="138"/>
      <c r="AK1401" s="184"/>
      <c r="AL1401" s="184"/>
      <c r="AM1401" s="184"/>
      <c r="AN1401" s="184"/>
      <c r="AO1401" s="184"/>
      <c r="AP1401" s="184"/>
      <c r="AQ1401" s="184"/>
      <c r="AR1401" s="184"/>
      <c r="AS1401" s="184"/>
      <c r="AT1401" s="184"/>
      <c r="AU1401" s="184"/>
      <c r="AV1401" s="184"/>
      <c r="AW1401" s="184"/>
      <c r="AX1401" s="184"/>
      <c r="AY1401" s="184"/>
      <c r="AZ1401" s="184"/>
      <c r="BA1401" s="184"/>
      <c r="BB1401" s="184"/>
      <c r="BC1401" s="184"/>
      <c r="BD1401" s="184"/>
      <c r="BE1401" s="184"/>
      <c r="BF1401" s="184"/>
      <c r="BG1401" s="184"/>
      <c r="BH1401" s="184"/>
      <c r="BI1401" s="184"/>
      <c r="BJ1401" s="184"/>
      <c r="BK1401" s="184"/>
      <c r="BL1401" s="184"/>
      <c r="BM1401" s="184"/>
      <c r="BN1401" s="184"/>
      <c r="BO1401" s="184"/>
      <c r="BP1401" s="184"/>
      <c r="BQ1401" s="184"/>
      <c r="BR1401" s="184"/>
      <c r="BS1401" s="184"/>
      <c r="BT1401" s="184"/>
      <c r="BU1401" s="184"/>
      <c r="BV1401" s="184"/>
      <c r="BW1401" s="184"/>
      <c r="BX1401" s="184"/>
      <c r="BY1401" s="184"/>
      <c r="BZ1401" s="184"/>
      <c r="CA1401" s="184"/>
      <c r="CB1401" s="184"/>
      <c r="CC1401" s="184"/>
      <c r="CD1401" s="184"/>
      <c r="CE1401" s="184"/>
      <c r="CF1401" s="184"/>
      <c r="CG1401" s="184"/>
      <c r="CH1401" s="184"/>
      <c r="CI1401" s="184"/>
      <c r="CJ1401" s="184"/>
      <c r="CK1401" s="184"/>
      <c r="CL1401" s="184"/>
      <c r="CM1401" s="184"/>
      <c r="CN1401" s="184"/>
      <c r="CO1401" s="184"/>
      <c r="CP1401" s="184"/>
      <c r="CQ1401" s="184"/>
      <c r="CR1401" s="184"/>
      <c r="CS1401" s="184"/>
      <c r="CT1401" s="184"/>
      <c r="CU1401" s="184"/>
      <c r="CV1401" s="193"/>
      <c r="CW1401" s="21"/>
      <c r="CX1401" s="196"/>
    </row>
    <row r="1402" spans="1:102" ht="15" customHeight="1" x14ac:dyDescent="0.25">
      <c r="A1402" s="220"/>
      <c r="B1402" s="230"/>
      <c r="C1402" s="223"/>
      <c r="D1402" s="226"/>
      <c r="E1402" s="228"/>
      <c r="F1402" s="49" t="s">
        <v>41</v>
      </c>
      <c r="G1402" s="44"/>
      <c r="H1402" s="137"/>
      <c r="I1402" s="50"/>
      <c r="J1402" s="50"/>
      <c r="K1402" s="50"/>
      <c r="L1402" s="50"/>
      <c r="M1402" s="50"/>
      <c r="N1402" s="50"/>
      <c r="O1402" s="50"/>
      <c r="P1402" s="50"/>
      <c r="Q1402" s="50"/>
      <c r="R1402" s="50"/>
      <c r="S1402" s="50"/>
      <c r="T1402" s="50"/>
      <c r="U1402" s="50"/>
      <c r="V1402" s="50"/>
      <c r="W1402" s="50"/>
      <c r="X1402" s="50"/>
      <c r="Y1402" s="50"/>
      <c r="Z1402" s="50"/>
      <c r="AA1402" s="50"/>
      <c r="AB1402" s="50"/>
      <c r="AC1402" s="50"/>
      <c r="AD1402" s="50"/>
      <c r="AE1402" s="50"/>
      <c r="AF1402" s="50"/>
      <c r="AG1402" s="50"/>
      <c r="AH1402" s="50"/>
      <c r="AI1402" s="50"/>
      <c r="AJ1402" s="138"/>
      <c r="AK1402" s="184"/>
      <c r="AL1402" s="184"/>
      <c r="AM1402" s="184"/>
      <c r="AN1402" s="184"/>
      <c r="AO1402" s="184"/>
      <c r="AP1402" s="184"/>
      <c r="AQ1402" s="184"/>
      <c r="AR1402" s="184"/>
      <c r="AS1402" s="184"/>
      <c r="AT1402" s="184"/>
      <c r="AU1402" s="184"/>
      <c r="AV1402" s="184"/>
      <c r="AW1402" s="184"/>
      <c r="AX1402" s="184"/>
      <c r="AY1402" s="184"/>
      <c r="AZ1402" s="184"/>
      <c r="BA1402" s="184"/>
      <c r="BB1402" s="184"/>
      <c r="BC1402" s="184"/>
      <c r="BD1402" s="184"/>
      <c r="BE1402" s="184"/>
      <c r="BF1402" s="184"/>
      <c r="BG1402" s="184"/>
      <c r="BH1402" s="184"/>
      <c r="BI1402" s="184"/>
      <c r="BJ1402" s="184"/>
      <c r="BK1402" s="184"/>
      <c r="BL1402" s="184"/>
      <c r="BM1402" s="184"/>
      <c r="BN1402" s="184"/>
      <c r="BO1402" s="184"/>
      <c r="BP1402" s="184"/>
      <c r="BQ1402" s="184"/>
      <c r="BR1402" s="184"/>
      <c r="BS1402" s="184"/>
      <c r="BT1402" s="184"/>
      <c r="BU1402" s="184"/>
      <c r="BV1402" s="184"/>
      <c r="BW1402" s="184"/>
      <c r="BX1402" s="184"/>
      <c r="BY1402" s="184"/>
      <c r="BZ1402" s="184"/>
      <c r="CA1402" s="184"/>
      <c r="CB1402" s="184"/>
      <c r="CC1402" s="184"/>
      <c r="CD1402" s="184"/>
      <c r="CE1402" s="184"/>
      <c r="CF1402" s="184"/>
      <c r="CG1402" s="184"/>
      <c r="CH1402" s="184"/>
      <c r="CI1402" s="184"/>
      <c r="CJ1402" s="184"/>
      <c r="CK1402" s="184"/>
      <c r="CL1402" s="184"/>
      <c r="CM1402" s="184"/>
      <c r="CN1402" s="184"/>
      <c r="CO1402" s="184"/>
      <c r="CP1402" s="184"/>
      <c r="CQ1402" s="184"/>
      <c r="CR1402" s="184"/>
      <c r="CS1402" s="184"/>
      <c r="CT1402" s="184"/>
      <c r="CU1402" s="184"/>
      <c r="CV1402" s="193"/>
      <c r="CW1402" s="21"/>
      <c r="CX1402" s="196"/>
    </row>
    <row r="1403" spans="1:102" ht="15" customHeight="1" x14ac:dyDescent="0.25">
      <c r="A1403" s="220"/>
      <c r="B1403" s="230"/>
      <c r="C1403" s="223"/>
      <c r="D1403" s="226"/>
      <c r="E1403" s="228"/>
      <c r="F1403" s="77" t="s">
        <v>42</v>
      </c>
      <c r="G1403" s="139" t="str">
        <f t="shared" ref="G1403" si="334">IF(COUNTIF(I1403:CV1406,"&gt;0"),"Yes","No")</f>
        <v>Yes</v>
      </c>
      <c r="H1403" s="139"/>
      <c r="I1403" s="78"/>
      <c r="J1403" s="78"/>
      <c r="K1403" s="78"/>
      <c r="L1403" s="78"/>
      <c r="M1403" s="78"/>
      <c r="N1403" s="78"/>
      <c r="O1403" s="78"/>
      <c r="P1403" s="78"/>
      <c r="Q1403" s="78"/>
      <c r="R1403" s="78"/>
      <c r="S1403" s="78"/>
      <c r="T1403" s="78"/>
      <c r="U1403" s="78"/>
      <c r="V1403" s="78"/>
      <c r="W1403" s="78"/>
      <c r="X1403" s="78"/>
      <c r="Y1403" s="78"/>
      <c r="Z1403" s="78"/>
      <c r="AA1403" s="78"/>
      <c r="AB1403" s="78"/>
      <c r="AC1403" s="78"/>
      <c r="AD1403" s="78"/>
      <c r="AE1403" s="78"/>
      <c r="AF1403" s="78"/>
      <c r="AG1403" s="78"/>
      <c r="AH1403" s="78"/>
      <c r="AI1403" s="78"/>
      <c r="AJ1403" s="140"/>
      <c r="AK1403" s="185"/>
      <c r="AL1403" s="185"/>
      <c r="AM1403" s="185"/>
      <c r="AN1403" s="185"/>
      <c r="AO1403" s="185"/>
      <c r="AP1403" s="185"/>
      <c r="AQ1403" s="185"/>
      <c r="AR1403" s="185"/>
      <c r="AS1403" s="185"/>
      <c r="AT1403" s="185"/>
      <c r="AU1403" s="185"/>
      <c r="AV1403" s="185"/>
      <c r="AW1403" s="185"/>
      <c r="AX1403" s="185"/>
      <c r="AY1403" s="185"/>
      <c r="AZ1403" s="185"/>
      <c r="BA1403" s="185"/>
      <c r="BB1403" s="185"/>
      <c r="BC1403" s="185"/>
      <c r="BD1403" s="185"/>
      <c r="BE1403" s="185"/>
      <c r="BF1403" s="185"/>
      <c r="BG1403" s="185"/>
      <c r="BH1403" s="185"/>
      <c r="BI1403" s="185"/>
      <c r="BJ1403" s="185"/>
      <c r="BK1403" s="185"/>
      <c r="BL1403" s="185"/>
      <c r="BM1403" s="185"/>
      <c r="BN1403" s="185"/>
      <c r="BO1403" s="185"/>
      <c r="BP1403" s="185"/>
      <c r="BQ1403" s="185"/>
      <c r="BR1403" s="185"/>
      <c r="BS1403" s="185"/>
      <c r="BT1403" s="185"/>
      <c r="BU1403" s="185"/>
      <c r="BV1403" s="185"/>
      <c r="BW1403" s="185"/>
      <c r="BX1403" s="185"/>
      <c r="BY1403" s="185"/>
      <c r="BZ1403" s="185"/>
      <c r="CA1403" s="185"/>
      <c r="CB1403" s="185"/>
      <c r="CC1403" s="185"/>
      <c r="CD1403" s="185"/>
      <c r="CE1403" s="185"/>
      <c r="CF1403" s="185"/>
      <c r="CG1403" s="185"/>
      <c r="CH1403" s="185"/>
      <c r="CI1403" s="185"/>
      <c r="CJ1403" s="185"/>
      <c r="CK1403" s="185"/>
      <c r="CL1403" s="185"/>
      <c r="CM1403" s="185"/>
      <c r="CN1403" s="185"/>
      <c r="CO1403" s="185"/>
      <c r="CP1403" s="185"/>
      <c r="CQ1403" s="185"/>
      <c r="CR1403" s="185"/>
      <c r="CS1403" s="185"/>
      <c r="CT1403" s="185"/>
      <c r="CU1403" s="185"/>
      <c r="CV1403" s="194"/>
      <c r="CW1403" s="21"/>
      <c r="CX1403" s="196"/>
    </row>
    <row r="1404" spans="1:102" ht="15" customHeight="1" x14ac:dyDescent="0.25">
      <c r="A1404" s="220"/>
      <c r="B1404" s="230"/>
      <c r="C1404" s="223"/>
      <c r="D1404" s="226"/>
      <c r="E1404" s="228"/>
      <c r="F1404" s="77" t="s">
        <v>43</v>
      </c>
      <c r="G1404" s="44"/>
      <c r="H1404" s="139"/>
      <c r="I1404" s="78"/>
      <c r="J1404" s="78"/>
      <c r="K1404" s="78"/>
      <c r="L1404" s="78"/>
      <c r="M1404" s="78"/>
      <c r="N1404" s="78"/>
      <c r="O1404" s="78"/>
      <c r="P1404" s="78"/>
      <c r="Q1404" s="78"/>
      <c r="R1404" s="78"/>
      <c r="S1404" s="78"/>
      <c r="T1404" s="78"/>
      <c r="U1404" s="78"/>
      <c r="V1404" s="78"/>
      <c r="W1404" s="78"/>
      <c r="X1404" s="78"/>
      <c r="Y1404" s="78"/>
      <c r="Z1404" s="78"/>
      <c r="AA1404" s="78"/>
      <c r="AB1404" s="78"/>
      <c r="AC1404" s="78"/>
      <c r="AD1404" s="78"/>
      <c r="AE1404" s="78"/>
      <c r="AF1404" s="78"/>
      <c r="AG1404" s="78"/>
      <c r="AH1404" s="78"/>
      <c r="AI1404" s="78"/>
      <c r="AJ1404" s="140"/>
      <c r="AK1404" s="185"/>
      <c r="AL1404" s="185"/>
      <c r="AM1404" s="185"/>
      <c r="AN1404" s="185"/>
      <c r="AO1404" s="185"/>
      <c r="AP1404" s="185"/>
      <c r="AQ1404" s="185"/>
      <c r="AR1404" s="185"/>
      <c r="AS1404" s="185"/>
      <c r="AT1404" s="185"/>
      <c r="AU1404" s="185"/>
      <c r="AV1404" s="185"/>
      <c r="AW1404" s="185"/>
      <c r="AX1404" s="185"/>
      <c r="AY1404" s="185"/>
      <c r="AZ1404" s="185"/>
      <c r="BA1404" s="185"/>
      <c r="BB1404" s="185"/>
      <c r="BC1404" s="185"/>
      <c r="BD1404" s="185"/>
      <c r="BE1404" s="185"/>
      <c r="BF1404" s="185"/>
      <c r="BG1404" s="185"/>
      <c r="BH1404" s="185"/>
      <c r="BI1404" s="185"/>
      <c r="BJ1404" s="185"/>
      <c r="BK1404" s="185"/>
      <c r="BL1404" s="185"/>
      <c r="BM1404" s="185"/>
      <c r="BN1404" s="185"/>
      <c r="BO1404" s="185"/>
      <c r="BP1404" s="185"/>
      <c r="BQ1404" s="185"/>
      <c r="BR1404" s="185"/>
      <c r="BS1404" s="185"/>
      <c r="BT1404" s="185"/>
      <c r="BU1404" s="185"/>
      <c r="BV1404" s="185"/>
      <c r="BW1404" s="185"/>
      <c r="BX1404" s="185"/>
      <c r="BY1404" s="185"/>
      <c r="BZ1404" s="185"/>
      <c r="CA1404" s="185"/>
      <c r="CB1404" s="185"/>
      <c r="CC1404" s="185"/>
      <c r="CD1404" s="185"/>
      <c r="CE1404" s="185"/>
      <c r="CF1404" s="185"/>
      <c r="CG1404" s="185"/>
      <c r="CH1404" s="185"/>
      <c r="CI1404" s="185"/>
      <c r="CJ1404" s="185"/>
      <c r="CK1404" s="185"/>
      <c r="CL1404" s="185"/>
      <c r="CM1404" s="185"/>
      <c r="CN1404" s="185"/>
      <c r="CO1404" s="185"/>
      <c r="CP1404" s="185"/>
      <c r="CQ1404" s="185"/>
      <c r="CR1404" s="185"/>
      <c r="CS1404" s="185"/>
      <c r="CT1404" s="185"/>
      <c r="CU1404" s="185"/>
      <c r="CV1404" s="194"/>
      <c r="CW1404" s="21"/>
      <c r="CX1404" s="196"/>
    </row>
    <row r="1405" spans="1:102" ht="15" customHeight="1" x14ac:dyDescent="0.25">
      <c r="A1405" s="220"/>
      <c r="B1405" s="230"/>
      <c r="C1405" s="223"/>
      <c r="D1405" s="226"/>
      <c r="E1405" s="228"/>
      <c r="F1405" s="77" t="s">
        <v>44</v>
      </c>
      <c r="G1405" s="44"/>
      <c r="H1405" s="139"/>
      <c r="I1405" s="78"/>
      <c r="J1405" s="78"/>
      <c r="K1405" s="78"/>
      <c r="L1405" s="78"/>
      <c r="M1405" s="78"/>
      <c r="N1405" s="78"/>
      <c r="O1405" s="78"/>
      <c r="P1405" s="78"/>
      <c r="Q1405" s="78"/>
      <c r="R1405" s="78"/>
      <c r="S1405" s="78"/>
      <c r="T1405" s="78"/>
      <c r="U1405" s="78"/>
      <c r="V1405" s="78"/>
      <c r="W1405" s="78"/>
      <c r="X1405" s="78"/>
      <c r="Y1405" s="78"/>
      <c r="Z1405" s="78"/>
      <c r="AA1405" s="78"/>
      <c r="AB1405" s="78"/>
      <c r="AC1405" s="78"/>
      <c r="AD1405" s="78"/>
      <c r="AE1405" s="78"/>
      <c r="AF1405" s="78"/>
      <c r="AG1405" s="78"/>
      <c r="AH1405" s="78"/>
      <c r="AI1405" s="78"/>
      <c r="AJ1405" s="140"/>
      <c r="AK1405" s="185"/>
      <c r="AL1405" s="185"/>
      <c r="AM1405" s="185"/>
      <c r="AN1405" s="185"/>
      <c r="AO1405" s="185"/>
      <c r="AP1405" s="185"/>
      <c r="AQ1405" s="185"/>
      <c r="AR1405" s="185"/>
      <c r="AS1405" s="185"/>
      <c r="AT1405" s="185"/>
      <c r="AU1405" s="185"/>
      <c r="AV1405" s="185"/>
      <c r="AW1405" s="185"/>
      <c r="AX1405" s="185"/>
      <c r="AY1405" s="185"/>
      <c r="AZ1405" s="185"/>
      <c r="BA1405" s="185"/>
      <c r="BB1405" s="185"/>
      <c r="BC1405" s="185"/>
      <c r="BD1405" s="185"/>
      <c r="BE1405" s="185"/>
      <c r="BF1405" s="185"/>
      <c r="BG1405" s="185"/>
      <c r="BH1405" s="185"/>
      <c r="BI1405" s="185"/>
      <c r="BJ1405" s="185"/>
      <c r="BK1405" s="185"/>
      <c r="BL1405" s="185"/>
      <c r="BM1405" s="185"/>
      <c r="BN1405" s="185"/>
      <c r="BO1405" s="185"/>
      <c r="BP1405" s="185"/>
      <c r="BQ1405" s="185"/>
      <c r="BR1405" s="185"/>
      <c r="BS1405" s="185"/>
      <c r="BT1405" s="185"/>
      <c r="BU1405" s="185"/>
      <c r="BV1405" s="185"/>
      <c r="BW1405" s="185"/>
      <c r="BX1405" s="185"/>
      <c r="BY1405" s="185"/>
      <c r="BZ1405" s="185"/>
      <c r="CA1405" s="185"/>
      <c r="CB1405" s="185"/>
      <c r="CC1405" s="185"/>
      <c r="CD1405" s="185"/>
      <c r="CE1405" s="185"/>
      <c r="CF1405" s="185"/>
      <c r="CG1405" s="185"/>
      <c r="CH1405" s="185"/>
      <c r="CI1405" s="185"/>
      <c r="CJ1405" s="185"/>
      <c r="CK1405" s="185"/>
      <c r="CL1405" s="185"/>
      <c r="CM1405" s="185"/>
      <c r="CN1405" s="185"/>
      <c r="CO1405" s="185"/>
      <c r="CP1405" s="185"/>
      <c r="CQ1405" s="185"/>
      <c r="CR1405" s="185"/>
      <c r="CS1405" s="185"/>
      <c r="CT1405" s="185"/>
      <c r="CU1405" s="185"/>
      <c r="CV1405" s="194"/>
      <c r="CW1405" s="21"/>
      <c r="CX1405" s="196"/>
    </row>
    <row r="1406" spans="1:102" ht="15" customHeight="1" thickBot="1" x14ac:dyDescent="0.3">
      <c r="A1406" s="221"/>
      <c r="B1406" s="231"/>
      <c r="C1406" s="224"/>
      <c r="D1406" s="227"/>
      <c r="E1406" s="228"/>
      <c r="F1406" s="79" t="s">
        <v>45</v>
      </c>
      <c r="G1406" s="44"/>
      <c r="H1406" s="141"/>
      <c r="I1406" s="80"/>
      <c r="J1406" s="80"/>
      <c r="K1406" s="80"/>
      <c r="L1406" s="80"/>
      <c r="M1406" s="80"/>
      <c r="N1406" s="80"/>
      <c r="O1406" s="80"/>
      <c r="P1406" s="80"/>
      <c r="Q1406" s="80"/>
      <c r="R1406" s="80"/>
      <c r="S1406" s="80"/>
      <c r="T1406" s="80"/>
      <c r="U1406" s="80">
        <v>5</v>
      </c>
      <c r="V1406" s="80"/>
      <c r="W1406" s="80"/>
      <c r="X1406" s="80"/>
      <c r="Y1406" s="80"/>
      <c r="Z1406" s="80"/>
      <c r="AA1406" s="80"/>
      <c r="AB1406" s="80"/>
      <c r="AC1406" s="80"/>
      <c r="AD1406" s="80"/>
      <c r="AE1406" s="80"/>
      <c r="AF1406" s="80"/>
      <c r="AG1406" s="80"/>
      <c r="AH1406" s="80"/>
      <c r="AI1406" s="80"/>
      <c r="AJ1406" s="142"/>
      <c r="AK1406" s="186"/>
      <c r="AL1406" s="186"/>
      <c r="AM1406" s="186"/>
      <c r="AN1406" s="186"/>
      <c r="AO1406" s="186"/>
      <c r="AP1406" s="186"/>
      <c r="AQ1406" s="186"/>
      <c r="AR1406" s="186"/>
      <c r="AS1406" s="186"/>
      <c r="AT1406" s="186"/>
      <c r="AU1406" s="186"/>
      <c r="AV1406" s="186"/>
      <c r="AW1406" s="186"/>
      <c r="AX1406" s="186"/>
      <c r="AY1406" s="186"/>
      <c r="AZ1406" s="186"/>
      <c r="BA1406" s="186"/>
      <c r="BB1406" s="186"/>
      <c r="BC1406" s="186"/>
      <c r="BD1406" s="186"/>
      <c r="BE1406" s="186"/>
      <c r="BF1406" s="186"/>
      <c r="BG1406" s="186"/>
      <c r="BH1406" s="186"/>
      <c r="BI1406" s="186"/>
      <c r="BJ1406" s="186"/>
      <c r="BK1406" s="186"/>
      <c r="BL1406" s="186"/>
      <c r="BM1406" s="186"/>
      <c r="BN1406" s="186"/>
      <c r="BO1406" s="186"/>
      <c r="BP1406" s="186"/>
      <c r="BQ1406" s="186"/>
      <c r="BR1406" s="186"/>
      <c r="BS1406" s="186"/>
      <c r="BT1406" s="186"/>
      <c r="BU1406" s="186"/>
      <c r="BV1406" s="186"/>
      <c r="BW1406" s="186"/>
      <c r="BX1406" s="186"/>
      <c r="BY1406" s="186"/>
      <c r="BZ1406" s="186"/>
      <c r="CA1406" s="186"/>
      <c r="CB1406" s="186"/>
      <c r="CC1406" s="186"/>
      <c r="CD1406" s="186"/>
      <c r="CE1406" s="186"/>
      <c r="CF1406" s="186"/>
      <c r="CG1406" s="186"/>
      <c r="CH1406" s="186"/>
      <c r="CI1406" s="186"/>
      <c r="CJ1406" s="186"/>
      <c r="CK1406" s="186"/>
      <c r="CL1406" s="186"/>
      <c r="CM1406" s="186"/>
      <c r="CN1406" s="186"/>
      <c r="CO1406" s="186"/>
      <c r="CP1406" s="186"/>
      <c r="CQ1406" s="186"/>
      <c r="CR1406" s="186"/>
      <c r="CS1406" s="186"/>
      <c r="CT1406" s="186"/>
      <c r="CU1406" s="186"/>
      <c r="CV1406" s="195"/>
      <c r="CW1406" s="21"/>
      <c r="CX1406" s="196"/>
    </row>
  </sheetData>
  <dataConsolidate/>
  <mergeCells count="251">
    <mergeCell ref="B11:B34"/>
    <mergeCell ref="D7:D34"/>
    <mergeCell ref="C7:C34"/>
    <mergeCell ref="E7:E34"/>
    <mergeCell ref="A7:A34"/>
    <mergeCell ref="A63:A90"/>
    <mergeCell ref="C63:C90"/>
    <mergeCell ref="D63:D90"/>
    <mergeCell ref="E63:E90"/>
    <mergeCell ref="B67:B90"/>
    <mergeCell ref="A35:A62"/>
    <mergeCell ref="C35:C62"/>
    <mergeCell ref="D35:D62"/>
    <mergeCell ref="E35:E62"/>
    <mergeCell ref="B39:B62"/>
    <mergeCell ref="A119:A146"/>
    <mergeCell ref="C119:C146"/>
    <mergeCell ref="D119:D146"/>
    <mergeCell ref="E119:E146"/>
    <mergeCell ref="B123:B146"/>
    <mergeCell ref="A91:A118"/>
    <mergeCell ref="C91:C118"/>
    <mergeCell ref="D91:D118"/>
    <mergeCell ref="E91:E118"/>
    <mergeCell ref="B95:B118"/>
    <mergeCell ref="A175:A202"/>
    <mergeCell ref="C175:C202"/>
    <mergeCell ref="D175:D202"/>
    <mergeCell ref="E175:E202"/>
    <mergeCell ref="B179:B202"/>
    <mergeCell ref="A147:A174"/>
    <mergeCell ref="C147:C174"/>
    <mergeCell ref="D147:D174"/>
    <mergeCell ref="E147:E174"/>
    <mergeCell ref="B151:B174"/>
    <mergeCell ref="A231:A258"/>
    <mergeCell ref="C231:C258"/>
    <mergeCell ref="D231:D258"/>
    <mergeCell ref="E231:E258"/>
    <mergeCell ref="B235:B258"/>
    <mergeCell ref="A203:A230"/>
    <mergeCell ref="C203:C230"/>
    <mergeCell ref="D203:D230"/>
    <mergeCell ref="E203:E230"/>
    <mergeCell ref="B207:B230"/>
    <mergeCell ref="A287:A314"/>
    <mergeCell ref="C287:C314"/>
    <mergeCell ref="D287:D314"/>
    <mergeCell ref="E287:E314"/>
    <mergeCell ref="B291:B314"/>
    <mergeCell ref="A259:A286"/>
    <mergeCell ref="C259:C286"/>
    <mergeCell ref="D259:D286"/>
    <mergeCell ref="E259:E286"/>
    <mergeCell ref="B263:B286"/>
    <mergeCell ref="A343:A370"/>
    <mergeCell ref="C343:C370"/>
    <mergeCell ref="D343:D370"/>
    <mergeCell ref="E343:E370"/>
    <mergeCell ref="B347:B370"/>
    <mergeCell ref="A315:A342"/>
    <mergeCell ref="C315:C342"/>
    <mergeCell ref="D315:D342"/>
    <mergeCell ref="E315:E342"/>
    <mergeCell ref="B319:B342"/>
    <mergeCell ref="A399:A426"/>
    <mergeCell ref="C399:C426"/>
    <mergeCell ref="D399:D426"/>
    <mergeCell ref="E399:E426"/>
    <mergeCell ref="B403:B426"/>
    <mergeCell ref="A371:A398"/>
    <mergeCell ref="C371:C398"/>
    <mergeCell ref="D371:D398"/>
    <mergeCell ref="E371:E398"/>
    <mergeCell ref="B375:B398"/>
    <mergeCell ref="A455:A482"/>
    <mergeCell ref="C455:C482"/>
    <mergeCell ref="D455:D482"/>
    <mergeCell ref="E455:E482"/>
    <mergeCell ref="B459:B482"/>
    <mergeCell ref="A427:A454"/>
    <mergeCell ref="C427:C454"/>
    <mergeCell ref="D427:D454"/>
    <mergeCell ref="E427:E454"/>
    <mergeCell ref="B431:B454"/>
    <mergeCell ref="A511:A538"/>
    <mergeCell ref="C511:C538"/>
    <mergeCell ref="D511:D538"/>
    <mergeCell ref="E511:E538"/>
    <mergeCell ref="B515:B538"/>
    <mergeCell ref="A483:A510"/>
    <mergeCell ref="C483:C510"/>
    <mergeCell ref="D483:D510"/>
    <mergeCell ref="E483:E510"/>
    <mergeCell ref="B487:B510"/>
    <mergeCell ref="A567:A594"/>
    <mergeCell ref="C567:C594"/>
    <mergeCell ref="D567:D594"/>
    <mergeCell ref="E567:E594"/>
    <mergeCell ref="B571:B594"/>
    <mergeCell ref="A539:A566"/>
    <mergeCell ref="C539:C566"/>
    <mergeCell ref="D539:D566"/>
    <mergeCell ref="E539:E566"/>
    <mergeCell ref="B543:B566"/>
    <mergeCell ref="A623:A650"/>
    <mergeCell ref="C623:C650"/>
    <mergeCell ref="D623:D650"/>
    <mergeCell ref="E623:E650"/>
    <mergeCell ref="B627:B650"/>
    <mergeCell ref="A595:A622"/>
    <mergeCell ref="C595:C622"/>
    <mergeCell ref="D595:D622"/>
    <mergeCell ref="E595:E622"/>
    <mergeCell ref="B599:B622"/>
    <mergeCell ref="A679:A706"/>
    <mergeCell ref="C679:C706"/>
    <mergeCell ref="D679:D706"/>
    <mergeCell ref="E679:E706"/>
    <mergeCell ref="B683:B706"/>
    <mergeCell ref="A651:A678"/>
    <mergeCell ref="C651:C678"/>
    <mergeCell ref="D651:D678"/>
    <mergeCell ref="E651:E678"/>
    <mergeCell ref="B655:B678"/>
    <mergeCell ref="A735:A762"/>
    <mergeCell ref="C735:C762"/>
    <mergeCell ref="D735:D762"/>
    <mergeCell ref="E735:E762"/>
    <mergeCell ref="B739:B762"/>
    <mergeCell ref="A707:A734"/>
    <mergeCell ref="C707:C734"/>
    <mergeCell ref="D707:D734"/>
    <mergeCell ref="E707:E734"/>
    <mergeCell ref="B711:B734"/>
    <mergeCell ref="A791:A818"/>
    <mergeCell ref="C791:C818"/>
    <mergeCell ref="D791:D818"/>
    <mergeCell ref="E791:E818"/>
    <mergeCell ref="B795:B818"/>
    <mergeCell ref="A763:A790"/>
    <mergeCell ref="C763:C790"/>
    <mergeCell ref="D763:D790"/>
    <mergeCell ref="E763:E790"/>
    <mergeCell ref="B767:B790"/>
    <mergeCell ref="A847:A874"/>
    <mergeCell ref="C847:C874"/>
    <mergeCell ref="D847:D874"/>
    <mergeCell ref="E847:E874"/>
    <mergeCell ref="B851:B874"/>
    <mergeCell ref="A819:A846"/>
    <mergeCell ref="C819:C846"/>
    <mergeCell ref="D819:D846"/>
    <mergeCell ref="E819:E846"/>
    <mergeCell ref="B823:B846"/>
    <mergeCell ref="A903:A930"/>
    <mergeCell ref="C903:C930"/>
    <mergeCell ref="D903:D930"/>
    <mergeCell ref="E903:E930"/>
    <mergeCell ref="B907:B930"/>
    <mergeCell ref="A875:A902"/>
    <mergeCell ref="C875:C902"/>
    <mergeCell ref="D875:D902"/>
    <mergeCell ref="E875:E902"/>
    <mergeCell ref="B879:B902"/>
    <mergeCell ref="A959:A986"/>
    <mergeCell ref="C959:C986"/>
    <mergeCell ref="D959:D986"/>
    <mergeCell ref="E959:E986"/>
    <mergeCell ref="B963:B986"/>
    <mergeCell ref="A931:A958"/>
    <mergeCell ref="C931:C958"/>
    <mergeCell ref="D931:D958"/>
    <mergeCell ref="E931:E958"/>
    <mergeCell ref="B935:B958"/>
    <mergeCell ref="A1015:A1042"/>
    <mergeCell ref="C1015:C1042"/>
    <mergeCell ref="D1015:D1042"/>
    <mergeCell ref="E1015:E1042"/>
    <mergeCell ref="B1019:B1042"/>
    <mergeCell ref="A987:A1014"/>
    <mergeCell ref="C987:C1014"/>
    <mergeCell ref="D987:D1014"/>
    <mergeCell ref="E987:E1014"/>
    <mergeCell ref="B991:B1014"/>
    <mergeCell ref="A1071:A1098"/>
    <mergeCell ref="C1071:C1098"/>
    <mergeCell ref="D1071:D1098"/>
    <mergeCell ref="E1071:E1098"/>
    <mergeCell ref="B1075:B1098"/>
    <mergeCell ref="A1043:A1070"/>
    <mergeCell ref="C1043:C1070"/>
    <mergeCell ref="D1043:D1070"/>
    <mergeCell ref="E1043:E1070"/>
    <mergeCell ref="B1047:B1070"/>
    <mergeCell ref="A1127:A1154"/>
    <mergeCell ref="C1127:C1154"/>
    <mergeCell ref="D1127:D1154"/>
    <mergeCell ref="E1127:E1154"/>
    <mergeCell ref="B1131:B1154"/>
    <mergeCell ref="A1099:A1126"/>
    <mergeCell ref="C1099:C1126"/>
    <mergeCell ref="D1099:D1126"/>
    <mergeCell ref="E1099:E1126"/>
    <mergeCell ref="B1103:B1126"/>
    <mergeCell ref="A1183:A1210"/>
    <mergeCell ref="C1183:C1210"/>
    <mergeCell ref="D1183:D1210"/>
    <mergeCell ref="E1183:E1210"/>
    <mergeCell ref="B1187:B1210"/>
    <mergeCell ref="A1155:A1182"/>
    <mergeCell ref="C1155:C1182"/>
    <mergeCell ref="D1155:D1182"/>
    <mergeCell ref="E1155:E1182"/>
    <mergeCell ref="B1159:B1182"/>
    <mergeCell ref="E1267:E1294"/>
    <mergeCell ref="B1271:B1294"/>
    <mergeCell ref="A1239:A1266"/>
    <mergeCell ref="C1239:C1266"/>
    <mergeCell ref="D1239:D1266"/>
    <mergeCell ref="E1239:E1266"/>
    <mergeCell ref="B1243:B1266"/>
    <mergeCell ref="A1211:A1238"/>
    <mergeCell ref="C1211:C1238"/>
    <mergeCell ref="D1211:D1238"/>
    <mergeCell ref="E1211:E1238"/>
    <mergeCell ref="B1215:B1238"/>
    <mergeCell ref="A2:F2"/>
    <mergeCell ref="A1379:A1406"/>
    <mergeCell ref="C1379:C1406"/>
    <mergeCell ref="D1379:D1406"/>
    <mergeCell ref="E1379:E1406"/>
    <mergeCell ref="B1383:B1406"/>
    <mergeCell ref="A1351:A1378"/>
    <mergeCell ref="C1351:C1378"/>
    <mergeCell ref="D1351:D1378"/>
    <mergeCell ref="E1351:E1378"/>
    <mergeCell ref="B1355:B1378"/>
    <mergeCell ref="A1323:A1350"/>
    <mergeCell ref="C1323:C1350"/>
    <mergeCell ref="D1323:D1350"/>
    <mergeCell ref="E1323:E1350"/>
    <mergeCell ref="B1327:B1350"/>
    <mergeCell ref="A1295:A1322"/>
    <mergeCell ref="C1295:C1322"/>
    <mergeCell ref="D1295:D1322"/>
    <mergeCell ref="E1295:E1322"/>
    <mergeCell ref="B1299:B1322"/>
    <mergeCell ref="A1267:A1294"/>
    <mergeCell ref="C1267:C1294"/>
    <mergeCell ref="D1267:D1294"/>
  </mergeCells>
  <dataValidations count="10">
    <dataValidation type="date" allowBlank="1" showInputMessage="1" showErrorMessage="1" sqref="B1407:C1048576" xr:uid="{00098ABE-42E0-4B10-BB95-1999923B3EBC}">
      <formula1>44774</formula1>
      <formula2>45747</formula2>
    </dataValidation>
    <dataValidation type="whole" allowBlank="1" showInputMessage="1" showErrorMessage="1" errorTitle="Oh dear!" error="You must enter the number of minutes of therapy the patient received (between 1 - 1000)" sqref="H23:H34 H1407:AJ1048576 H1311:H1322 CY23:XFD1048576 H1339:H1350 H51:H62 H1367:H1378 H79:H90 H1395:H1406 AL1407:CV1048576 H107:H118 H135:H146 H163:H174 H191:H202 H219:H230 H247:H258 H275:H286 H303:H314 H331:H342 H359:H370 H387:H398 H415:H426 H443:H454 H471:H482 H499:H510 H527:H538 H555:H566 H583:H594 H611:H622 H639:H650 H667:H678 H695:H706 H723:H734 H751:H762 H779:H790 H807:H818 H835:H846 H863:H874 H891:H902 H919:H930 H947:H958 H975:H986 H1003:H1014 H1031:H1042 H1059:H1070 H1087:H1098 H1115:H1126 H1143:H1154 H1171:H1182 H1199:H1210 H1227:H1238 H1255:H1266 H1283:H1294 CW1407:CX1048576" xr:uid="{42376C55-4D3A-4C25-81A9-E1BD16201041}">
      <formula1>1</formula1>
      <formula2>1000</formula2>
    </dataValidation>
    <dataValidation type="whole" allowBlank="1" showInputMessage="1" showErrorMessage="1" errorTitle="You've SSNAP'd!" error="You must enter the number of minutes of therapy the patient received (between 1 - 1000)" sqref="CY7:XFD22" xr:uid="{A8DF3D72-8E67-4417-88A6-5B4E8216A886}">
      <formula1>1</formula1>
      <formula2>1000</formula2>
    </dataValidation>
    <dataValidation type="date" operator="greaterThanOrEqual" allowBlank="1" showInputMessage="1" showErrorMessage="1" errorTitle="Check date" error="You have entered a discharge date that is before the date of first assessment. " sqref="E7 E35 E63 E91 E119 E147 E175 E203 E231 E259 E287 E315 E343 E371 E399 E427 E455 E483 E511 E539 E567 E595 E623 E651 E679 E707 E735 E763 E791 E819 E847 E875 E903 E931 E959 E987 E1015 E1043 E1071 E1099 E1127 E1155 E1183 E1211 E1239 E1267 E1295 E1323 E1351 E1379" xr:uid="{EBA44085-BC01-4762-AB16-0902B6D26524}">
      <formula1>D7</formula1>
    </dataValidation>
    <dataValidation type="whole" allowBlank="1" showInputMessage="1" showErrorMessage="1" errorTitle="Check data" error="Please enter a value between 0 and 1000" sqref="I7:CV7 I11:CV11 I15:CV15 I19:CV19 I23:CV23 I27:CV27 I31:CV31 I35:CV35 I39:CV39 I43:CV43 I47:CV47 I51:CV51 I55:CV55 I59:CV59 I63:CV63 I67:CV67 I71:CV71 I75:CV75 I79:CV79 I83:CV83 I87:CV87 I91:CV91 I119:CV119 I147:CV147 I175:CV175 I203:CV203 I231:CV231 I259:CV259 I287:CV287 I315:CV315 I343:CV343 I371:CV371 I399:CV399 I427:CV427 I455:CV455 I483:CV483 I511:CV511 I539:CV539 I567:CV567 I595:CV595 I623:CV623 I651:CV651 I679:CV679 I707:CV707 I735:CV735 I763:CV763 I791:CV791 I819:CV819 I847:CV847 I875:CV875 I903:CV903 I931:CV931 I959:CV959 I987:CV987 I1015:CV1015 I1043:CV1043 I1071:CV1071 I1099:CV1099 I1127:CV1127 I1155:CV1155 I1183:CV1183 I1211:CV1211 I1239:CV1239 I1267:CV1267 I1295:CV1295 I1323:CV1323 I1351:CV1351 I1379:CV1379 I95:CV95 I123:CV123 I151:CV151 I179:CV179 I207:CV207 I235:CV235 I263:CV263 I291:CV291 I319:CV319 I347:CV347 I375:CV375 I403:CV403 I431:CV431 I459:CV459 I487:CV487 I515:CV515 I543:CV543 I571:CV571 I599:CV599 I627:CV627 I655:CV655 I683:CV683 I711:CV711 I739:CV739 I767:CV767 I795:CV795 I823:CV823 I851:CV851 I879:CV879 I907:CV907 I935:CV935 I963:CV963 I991:CV991 I1019:CV1019 I1047:CV1047 I1075:CV1075 I1103:CV1103 I1131:CV1131 I1159:CV1159 I1187:CV1187 I1215:CV1215 I1243:CV1243 I1271:CV1271 I1299:CV1299 I1327:CV1327 I1355:CV1355 I1383:CV1383 I99:CV99 I127:CV127 I155:CV155 I183:CV183 I211:CV211 I239:CV239 I267:CV267 I295:CV295 I323:CV323 I351:CV351 I379:CV379 I407:CV407 I435:CV435 I463:CV463 I491:CV491 I519:CV519 I547:CV547 I575:CV575 I603:CV603 I631:CV631 I659:CV659 I687:CV687 I715:CV715 I743:CV743 I771:CV771 I799:CV799 I827:CV827 I855:CV855 I883:CV883 I911:CV911 I939:CV939 I967:CV967 I995:CV995 I1023:CV1023 I1051:CV1051 I1079:CV1079 I1107:CV1107 I1135:CV1135 I1163:CV1163 I1191:CV1191 I1219:CV1219 I1247:CV1247 I1275:CV1275 I1303:CV1303 I1331:CV1331 I1359:CV1359 I1387:CV1387 I103:CV103 I131:CV131 I159:CV159 I187:CV187 I215:CV215 I243:CV243 I271:CV271 I299:CV299 I327:CV327 I355:CV355 I383:CV383 I411:CV411 I439:CV439 I467:CV467 I495:CV495 I523:CV523 I551:CV551 I579:CV579 I607:CV607 I635:CV635 I663:CV663 I691:CV691 I719:CV719 I747:CV747 I775:CV775 I803:CV803 I831:CV831 I859:CV859 I887:CV887 I915:CV915 I943:CV943 I971:CV971 I999:CV999 I1027:CV1027 I1055:CV1055 I1083:CV1083 I1111:CV1111 I1139:CV1139 I1167:CV1167 I1195:CV1195 I1223:CV1223 I1251:CV1251 I1279:CV1279 I1307:CV1307 I1335:CV1335 I1363:CV1363 I1391:CV1391 I107:CV107 I135:CV135 I163:CV163 I191:CV191 I219:CV219 I247:CV247 I275:CV275 I303:CV303 I331:CV331 I359:CV359 I387:CV387 I415:CV415 I443:CV443 I471:CV471 I499:CV499 I527:CV527 I555:CV555 I583:CV583 I611:CV611 I639:CV639 I667:CV667 I695:CV695 I723:CV723 I751:CV751 I779:CV779 I807:CV807 I835:CV835 I863:CV863 I891:CV891 I919:CV919 I947:CV947 I975:CV975 I1003:CV1003 I1031:CV1031 I1059:CV1059 I1087:CV1087 I1115:CV1115 I1143:CV1143 I1171:CV1171 I1199:CV1199 I1227:CV1227 I1255:CV1255 I1283:CV1283 I1311:CV1311 I1339:CV1339 I1367:CV1367 I1395:CV1395 I111:CV111 I139:CV139 I167:CV167 I195:CV195 I223:CV223 I251:CV251 I279:CV279 I307:CV307 I335:CV335 I363:CV363 I391:CV391 I419:CV419 I447:CV447 I475:CV475 I503:CV503 I531:CV531 I559:CV559 I587:CV587 I615:CV615 I643:CV643 I671:CV671 I699:CV699 I727:CV727 I755:CV755 I783:CV783 I811:CV811 I839:CV839 I867:CV867 I895:CV895 I923:CV923 I951:CV951 I979:CV979 I1007:CV1007 I1035:CV1035 I1063:CV1063 I1091:CV1091 I1119:CV1119 I1147:CV1147 I1175:CV1175 I1203:CV1203 I1231:CV1231 I1259:CV1259 I1287:CV1287 I1315:CV1315 I1343:CV1343 I1371:CV1371 I1399:CV1399 I115:CV115 I143:CV143 I171:CV171 I199:CV199 I227:CV227 I255:CV255 I283:CV283 I311:CV311 I339:CV339 I367:CV367 I395:CV395 I423:CV423 I451:CV451 I479:CV479 I507:CV507 I535:CV535 I563:CV563 I591:CV591 I619:CV619 I647:CV647 I675:CV675 I703:CV703 I731:CV731 I759:CV759 I787:CV787 I815:CV815 I843:CV843 I871:CV871 I899:CV899 I927:CV927 I955:CV955 I983:CV983 I1011:CV1011 I1039:CV1039 I1067:CV1067 I1095:CV1095 I1123:CV1123 I1151:CV1151 I1179:CV1179 I1207:CV1207 I1235:CV1235 I1263:CV1263 I1291:CV1291 I1319:CV1319 I1347:CV1347 I1375:CV1375 I1403:CV1403" xr:uid="{8595DDEF-8CD5-477F-B7B1-1846F0ACF74F}">
      <formula1>1</formula1>
      <formula2>1000</formula2>
    </dataValidation>
    <dataValidation type="whole" operator="lessThanOrEqual" allowBlank="1" showInputMessage="1" showErrorMessage="1" errorTitle="Check data" error="This value cannot be greater than the total minutes" sqref="I10:CV10 I14:CV14 I18:CV18 I22:CV22 I26:CV26 I30:CV30 I34:CV34 I38:CV38 I42:CV42 I46:CV46 I50:CV50 I54:CV54 I58:CV58 I62:CV62 I66:CV66 I70:CV70 I74:CV74 I78:CV78 I82:CV82 I86:CV86 I90:CV90 I94:CV94 I122:CV122 I150:CV150 I178:CV178 I206:CV206 I234:CV234 I262:CV262 I290:CV290 I318:CV318 I346:CV346 I374:CV374 I402:CV402 I430:CV430 I458:CV458 I486:CV486 I514:CV514 I542:CV542 I570:CV570 I598:CV598 I626:CV626 I654:CV654 I682:CV682 I710:CV710 I738:CV738 I766:CV766 I794:CV794 I822:CV822 I850:CV850 I878:CV878 I906:CV906 I934:CV934 I962:CV962 I990:CV990 I1018:CV1018 I1046:CV1046 I1074:CV1074 I1102:CV1102 I1130:CV1130 I1158:CV1158 I1186:CV1186 I1214:CV1214 I1242:CV1242 I1270:CV1270 I1298:CV1298 I1326:CV1326 I1354:CV1354 I1382:CV1382 I98:CV98 I126:CV126 I154:CV154 I182:CV182 I210:CV210 I238:CV238 I266:CV266 I294:CV294 I322:CV322 I350:CV350 I378:CV378 I406:CV406 I434:CV434 I462:CV462 I490:CV490 I518:CV518 I546:CV546 I574:CV574 I602:CV602 I630:CV630 I658:CV658 I686:CV686 I714:CV714 I742:CV742 I770:CV770 I798:CV798 I826:CV826 I854:CV854 I882:CV882 I910:CV910 I938:CV938 I966:CV966 I994:CV994 I1022:CV1022 I1050:CV1050 I1078:CV1078 I1106:CV1106 I1134:CV1134 I1162:CV1162 I1190:CV1190 I1218:CV1218 I1246:CV1246 I1274:CV1274 I1302:CV1302 I1330:CV1330 I1358:CV1358 I1386:CV1386 I102:CV102 I130:CV130 I158:CV158 I186:CV186 I214:CV214 I242:CV242 I270:CV270 I298:CV298 I326:CV326 I354:CV354 I382:CV382 I410:CV410 I438:CV438 I466:CV466 I494:CV494 I522:CV522 I550:CV550 I578:CV578 I606:CV606 I634:CV634 I662:CV662 I690:CV690 I718:CV718 I746:CV746 I774:CV774 I802:CV802 I830:CV830 I858:CV858 I886:CV886 I914:CV914 I942:CV942 I970:CV970 I998:CV998 I1026:CV1026 I1054:CV1054 I1082:CV1082 I1110:CV1110 I1138:CV1138 I1166:CV1166 I1194:CV1194 I1222:CV1222 I1250:CV1250 I1278:CV1278 I1306:CV1306 I1334:CV1334 I1362:CV1362 I1390:CV1390 I106:CV106 I134:CV134 I162:CV162 I190:CV190 I218:CV218 I246:CV246 I274:CV274 I302:CV302 I330:CV330 I358:CV358 I386:CV386 I414:CV414 I442:CV442 I470:CV470 I498:CV498 I526:CV526 I554:CV554 I582:CV582 I610:CV610 I638:CV638 I666:CV666 I694:CV694 I722:CV722 I750:CV750 I778:CV778 I806:CV806 I834:CV834 I862:CV862 I890:CV890 I918:CV918 I946:CV946 I974:CV974 I1002:CV1002 I1030:CV1030 I1058:CV1058 I1086:CV1086 I1114:CV1114 I1142:CV1142 I1170:CV1170 I1198:CV1198 I1226:CV1226 I1254:CV1254 I1282:CV1282 I1310:CV1310 I1338:CV1338 I1366:CV1366 I1394:CV1394 I110:CV110 I138:CV138 I166:CV166 I194:CV194 I222:CV222 I250:CV250 I278:CV278 I306:CV306 I334:CV334 I362:CV362 I390:CV390 I418:CV418 I446:CV446 I474:CV474 I502:CV502 I530:CV530 I558:CV558 I586:CV586 I614:CV614 I642:CV642 I670:CV670 I698:CV698 I726:CV726 I754:CV754 I782:CV782 I810:CV810 I838:CV838 I866:CV866 I894:CV894 I922:CV922 I950:CV950 I978:CV978 I1006:CV1006 I1034:CV1034 I1062:CV1062 I1090:CV1090 I1118:CV1118 I1146:CV1146 I1174:CV1174 I1202:CV1202 I1230:CV1230 I1258:CV1258 I1286:CV1286 I1314:CV1314 I1342:CV1342 I1370:CV1370 I1398:CV1398 I114:CV114 I142:CV142 I170:CV170 I198:CV198 I226:CV226 I254:CV254 I282:CV282 I310:CV310 I338:CV338 I366:CV366 I394:CV394 I422:CV422 I450:CV450 I478:CV478 I506:CV506 I534:CV534 I562:CV562 I590:CV590 I618:CV618 I646:CV646 I674:CV674 I702:CV702 I730:CV730 I758:CV758 I786:CV786 I814:CV814 I842:CV842 I870:CV870 I898:CV898 I926:CV926 I954:CV954 I982:CV982 I1010:CV1010 I1038:CV1038 I1066:CV1066 I1094:CV1094 I1122:CV1122 I1150:CV1150 I1178:CV1178 I1206:CV1206 I1234:CV1234 I1262:CV1262 I1290:CV1290 I1318:CV1318 I1346:CV1346 I1374:CV1374 I1402:CV1402 I118:CV118 I146:CV146 I174:CV174 I202:CV202 I230:CV230 I258:CV258 I286:CV286 I314:CV314 I342:CV342 I370:CV370 I398:CV398 I426:CV426 I454:CV454 I482:CV482 I510:CV510 I538:CV538 I566:CV566 I594:CV594 I622:CV622 I650:CV650 I678:CV678 I706:CV706 I734:CV734 I762:CV762 I790:CV790 I818:CV818 I846:CV846 I874:CV874 I902:CV902 I930:CV930 I958:CV958 I986:CV986 I1014:CV1014 I1042:CV1042 I1070:CV1070 I1098:CV1098 I1126:CV1126 I1154:CV1154 I1182:CV1182 I1210:CV1210 I1238:CV1238 I1266:CV1266 I1294:CV1294 I1322:CV1322 I1350:CV1350 I1378:CV1378 I1406:CV1406" xr:uid="{50AF048D-EBD4-402F-96F5-E04139F8B4D3}">
      <formula1>I7</formula1>
    </dataValidation>
    <dataValidation type="whole" operator="lessThanOrEqual" allowBlank="1" showInputMessage="1" showErrorMessage="1" errorTitle="Check data" error="This value cannot be greater than the total minutes" sqref="I8:CV8 I12:CV12 I16:CV16 I20:CV20 I24:CV24 I28:CV28 I32:CV32 I36:CV36 I40:CV40 I44:CV44 I48:CV48 I52:CV52 I56:CV56 I60:CV60 I64:CV64 I68:CV68 I72:CV72 I76:CV76 I80:CV80 I84:CV84 I88:CV88 I92:CV92 I120:CV120 I148:CV148 I176:CV176 I204:CV204 I232:CV232 I260:CV260 I288:CV288 I316:CV316 I344:CV344 I372:CV372 I400:CV400 I428:CV428 I456:CV456 I484:CV484 I512:CV512 I540:CV540 I568:CV568 I596:CV596 I624:CV624 I652:CV652 I680:CV680 I708:CV708 I736:CV736 I764:CV764 I792:CV792 I820:CV820 I848:CV848 I876:CV876 I904:CV904 I932:CV932 I960:CV960 I988:CV988 I1016:CV1016 I1044:CV1044 I1072:CV1072 I1100:CV1100 I1128:CV1128 I1156:CV1156 I1184:CV1184 I1212:CV1212 I1240:CV1240 I1268:CV1268 I1296:CV1296 I1324:CV1324 I1352:CV1352 I1380:CV1380 I96:CV96 I124:CV124 I152:CV152 I180:CV180 I208:CV208 I236:CV236 I264:CV264 I292:CV292 I320:CV320 I348:CV348 I376:CV376 I404:CV404 I432:CV432 I460:CV460 I488:CV488 I516:CV516 I544:CV544 I572:CV572 I600:CV600 I628:CV628 I656:CV656 I684:CV684 I712:CV712 I740:CV740 I768:CV768 I796:CV796 I824:CV824 I852:CV852 I880:CV880 I908:CV908 I936:CV936 I964:CV964 I992:CV992 I1020:CV1020 I1048:CV1048 I1076:CV1076 I1104:CV1104 I1132:CV1132 I1160:CV1160 I1188:CV1188 I1216:CV1216 I1244:CV1244 I1272:CV1272 I1300:CV1300 I1328:CV1328 I1356:CV1356 I1384:CV1384 I100:CV100 I128:CV128 I156:CV156 I184:CV184 I212:CV212 I240:CV240 I268:CV268 I296:CV296 I324:CV324 I352:CV352 I380:CV380 I408:CV408 I436:CV436 I464:CV464 I492:CV492 I520:CV520 I548:CV548 I576:CV576 I604:CV604 I632:CV632 I660:CV660 I688:CV688 I716:CV716 I744:CV744 I772:CV772 I800:CV800 I828:CV828 I856:CV856 I884:CV884 I912:CV912 I940:CV940 I968:CV968 I996:CV996 I1024:CV1024 I1052:CV1052 I1080:CV1080 I1108:CV1108 I1136:CV1136 I1164:CV1164 I1192:CV1192 I1220:CV1220 I1248:CV1248 I1276:CV1276 I1304:CV1304 I1332:CV1332 I1360:CV1360 I1388:CV1388 I104:CV104 I132:CV132 I160:CV160 I188:CV188 I216:CV216 I244:CV244 I272:CV272 I300:CV300 I328:CV328 I356:CV356 I384:CV384 I412:CV412 I440:CV440 I468:CV468 I496:CV496 I524:CV524 I552:CV552 I580:CV580 I608:CV608 I636:CV636 I664:CV664 I692:CV692 I720:CV720 I748:CV748 I776:CV776 I804:CV804 I832:CV832 I860:CV860 I888:CV888 I916:CV916 I944:CV944 I972:CV972 I1000:CV1000 I1028:CV1028 I1056:CV1056 I1084:CV1084 I1112:CV1112 I1140:CV1140 I1168:CV1168 I1196:CV1196 I1224:CV1224 I1252:CV1252 I1280:CV1280 I1308:CV1308 I1336:CV1336 I1364:CV1364 I1392:CV1392 I108:CV108 I136:CV136 I164:CV164 I192:CV192 I220:CV220 I248:CV248 I276:CV276 I304:CV304 I332:CV332 I360:CV360 I388:CV388 I416:CV416 I444:CV444 I472:CV472 I500:CV500 I528:CV528 I556:CV556 I584:CV584 I612:CV612 I640:CV640 I668:CV668 I696:CV696 I724:CV724 I752:CV752 I780:CV780 I808:CV808 I836:CV836 I864:CV864 I892:CV892 I920:CV920 I948:CV948 I976:CV976 I1004:CV1004 I1032:CV1032 I1060:CV1060 I1088:CV1088 I1116:CV1116 I1144:CV1144 I1172:CV1172 I1200:CV1200 I1228:CV1228 I1256:CV1256 I1284:CV1284 I1312:CV1312 I1340:CV1340 I1368:CV1368 I1396:CV1396 I112:CV112 I140:CV140 I168:CV168 I196:CV196 I224:CV224 I252:CV252 I280:CV280 I308:CV308 I336:CV336 I364:CV364 I392:CV392 I420:CV420 I448:CV448 I476:CV476 I504:CV504 I532:CV532 I560:CV560 I588:CV588 I616:CV616 I644:CV644 I672:CV672 I700:CV700 I728:CV728 I756:CV756 I784:CV784 I812:CV812 I840:CV840 I868:CV868 I896:CV896 I924:CV924 I952:CV952 I980:CV980 I1008:CV1008 I1036:CV1036 I1064:CV1064 I1092:CV1092 I1120:CV1120 I1148:CV1148 I1176:CV1176 I1204:CV1204 I1232:CV1232 I1260:CV1260 I1288:CV1288 I1316:CV1316 I1344:CV1344 I1372:CV1372 I1400:CV1400 I116:CV116 I144:CV144 I172:CV172 I200:CV200 I228:CV228 I256:CV256 I284:CV284 I312:CV312 I340:CV340 I368:CV368 I396:CV396 I424:CV424 I452:CV452 I480:CV480 I508:CV508 I536:CV536 I564:CV564 I592:CV592 I620:CV620 I648:CV648 I676:CV676 I704:CV704 I732:CV732 I760:CV760 I788:CV788 I816:CV816 I844:CV844 I872:CV872 I900:CV900 I928:CV928 I956:CV956 I984:CV984 I1012:CV1012 I1040:CV1040 I1068:CV1068 I1096:CV1096 I1124:CV1124 I1152:CV1152 I1180:CV1180 I1208:CV1208 I1236:CV1236 I1264:CV1264 I1292:CV1292 I1320:CV1320 I1348:CV1348 I1376:CV1376 I1404:CV1404" xr:uid="{7F6FF881-2854-463A-8305-61C571A7D29B}">
      <formula1>I7</formula1>
    </dataValidation>
    <dataValidation type="whole" operator="lessThanOrEqual" allowBlank="1" showInputMessage="1" showErrorMessage="1" errorTitle="Check data" error="This value cannot be greater than the total minutes" sqref="I9:CV9 I13:CV13 I17:CV17 I21:CV21 I25:CV25 I29:CV29 I33:CV33 I37:CV37 I41:CV41 I45:CV45 I49:CV49 I53:CV53 I57:CV57 I61:CV61 I65:CV65 I69:CV69 I73:CV73 I77:CV77 I81:CV81 I85:CV85 I89:CV89 I93:CV93 I121:CV121 I149:CV149 I177:CV177 I205:CV205 I233:CV233 I261:CV261 I289:CV289 I317:CV317 I345:CV345 I373:CV373 I401:CV401 I429:CV429 I457:CV457 I485:CV485 I513:CV513 I541:CV541 I569:CV569 I597:CV597 I625:CV625 I653:CV653 I681:CV681 I709:CV709 I737:CV737 I765:CV765 I793:CV793 I821:CV821 I849:CV849 I877:CV877 I905:CV905 I933:CV933 I961:CV961 I989:CV989 I1017:CV1017 I1045:CV1045 I1073:CV1073 I1101:CV1101 I1129:CV1129 I1157:CV1157 I1185:CV1185 I1213:CV1213 I1241:CV1241 I1269:CV1269 I1297:CV1297 I1325:CV1325 I1353:CV1353 I1381:CV1381 I97:CV97 I125:CV125 I153:CV153 I181:CV181 I209:CV209 I237:CV237 I265:CV265 I293:CV293 I321:CV321 I349:CV349 I377:CV377 I405:CV405 I433:CV433 I461:CV461 I489:CV489 I517:CV517 I545:CV545 I573:CV573 I601:CV601 I629:CV629 I657:CV657 I685:CV685 I713:CV713 I741:CV741 I769:CV769 I797:CV797 I825:CV825 I853:CV853 I881:CV881 I909:CV909 I937:CV937 I965:CV965 I993:CV993 I1021:CV1021 I1049:CV1049 I1077:CV1077 I1105:CV1105 I1133:CV1133 I1161:CV1161 I1189:CV1189 I1217:CV1217 I1245:CV1245 I1273:CV1273 I1301:CV1301 I1329:CV1329 I1357:CV1357 I1385:CV1385 I101:CV101 I129:CV129 I157:CV157 I185:CV185 I213:CV213 I241:CV241 I269:CV269 I297:CV297 I325:CV325 I353:CV353 I381:CV381 I409:CV409 I437:CV437 I465:CV465 I493:CV493 I521:CV521 I549:CV549 I577:CV577 I605:CV605 I633:CV633 I661:CV661 I689:CV689 I717:CV717 I745:CV745 I773:CV773 I801:CV801 I829:CV829 I857:CV857 I885:CV885 I913:CV913 I941:CV941 I969:CV969 I997:CV997 I1025:CV1025 I1053:CV1053 I1081:CV1081 I1109:CV1109 I1137:CV1137 I1165:CV1165 I1193:CV1193 I1221:CV1221 I1249:CV1249 I1277:CV1277 I1305:CV1305 I1333:CV1333 I1361:CV1361 I1389:CV1389 I105:CV105 I133:CV133 I161:CV161 I189:CV189 I217:CV217 I245:CV245 I273:CV273 I301:CV301 I329:CV329 I357:CV357 I385:CV385 I413:CV413 I441:CV441 I469:CV469 I497:CV497 I525:CV525 I553:CV553 I581:CV581 I609:CV609 I637:CV637 I665:CV665 I693:CV693 I721:CV721 I749:CV749 I777:CV777 I805:CV805 I833:CV833 I861:CV861 I889:CV889 I917:CV917 I945:CV945 I973:CV973 I1001:CV1001 I1029:CV1029 I1057:CV1057 I1085:CV1085 I1113:CV1113 I1141:CV1141 I1169:CV1169 I1197:CV1197 I1225:CV1225 I1253:CV1253 I1281:CV1281 I1309:CV1309 I1337:CV1337 I1365:CV1365 I1393:CV1393 I109:CV109 I137:CV137 I165:CV165 I193:CV193 I221:CV221 I249:CV249 I277:CV277 I305:CV305 I333:CV333 I361:CV361 I389:CV389 I417:CV417 I445:CV445 I473:CV473 I501:CV501 I529:CV529 I557:CV557 I585:CV585 I613:CV613 I641:CV641 I669:CV669 I697:CV697 I725:CV725 I753:CV753 I781:CV781 I809:CV809 I837:CV837 I865:CV865 I893:CV893 I921:CV921 I949:CV949 I977:CV977 I1005:CV1005 I1033:CV1033 I1061:CV1061 I1089:CV1089 I1117:CV1117 I1145:CV1145 I1173:CV1173 I1201:CV1201 I1229:CV1229 I1257:CV1257 I1285:CV1285 I1313:CV1313 I1341:CV1341 I1369:CV1369 I1397:CV1397 I113:CV113 I141:CV141 I169:CV169 I197:CV197 I225:CV225 I253:CV253 I281:CV281 I309:CV309 I337:CV337 I365:CV365 I393:CV393 I421:CV421 I449:CV449 I477:CV477 I505:CV505 I533:CV533 I561:CV561 I589:CV589 I617:CV617 I645:CV645 I673:CV673 I701:CV701 I729:CV729 I757:CV757 I785:CV785 I813:CV813 I841:CV841 I869:CV869 I897:CV897 I925:CV925 I953:CV953 I981:CV981 I1009:CV1009 I1037:CV1037 I1065:CV1065 I1093:CV1093 I1121:CV1121 I1149:CV1149 I1177:CV1177 I1205:CV1205 I1233:CV1233 I1261:CV1261 I1289:CV1289 I1317:CV1317 I1345:CV1345 I1373:CV1373 I1401:CV1401 I117:CV117 I145:CV145 I173:CV173 I201:CV201 I229:CV229 I257:CV257 I285:CV285 I313:CV313 I341:CV341 I369:CV369 I397:CV397 I425:CV425 I453:CV453 I481:CV481 I509:CV509 I537:CV537 I565:CV565 I593:CV593 I621:CV621 I649:CV649 I677:CV677 I705:CV705 I733:CV733 I761:CV761 I789:CV789 I817:CV817 I845:CV845 I873:CV873 I901:CV901 I929:CV929 I957:CV957 I985:CV985 I1013:CV1013 I1041:CV1041 I1069:CV1069 I1097:CV1097 I1125:CV1125 I1153:CV1153 I1181:CV1181 I1209:CV1209 I1237:CV1237 I1265:CV1265 I1293:CV1293 I1321:CV1321 I1349:CV1349 I1377:CV1377 I1405:CV1405" xr:uid="{086664D5-CC42-42E2-9A04-2BCA56EC7DB0}">
      <formula1>I7</formula1>
    </dataValidation>
    <dataValidation type="list" allowBlank="1" showInputMessage="1" showErrorMessage="1" sqref="C6" xr:uid="{0F9451FC-8490-44EB-B87C-19D0430AB1C4}">
      <formula1>$C$4:$C$5</formula1>
    </dataValidation>
    <dataValidation type="list" allowBlank="1" showInputMessage="1" showErrorMessage="1" sqref="C7:C1406" xr:uid="{C37D76CB-42A3-4769-A334-3AA7F908FF63}">
      <formula1>$G$1:$G$3</formula1>
    </dataValidation>
  </dataValidations>
  <hyperlinks>
    <hyperlink ref="A4" location="'Therapy data entry'!AJ6" display="Click here to go to 'Notes' " xr:uid="{00000000-0004-0000-0100-000000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C4F99B8C-E0B1-48E0-B0B5-538BE4C20326}">
            <xm:f>OR(ISBLANK('Additional measures data entry'!W3),     ISBLANK('Additional measures data entry'!Y3),     ISBLANK('Additional measures data entry'!AA3),     ISBLANK('Additional measures data entry'!AC3))</xm:f>
            <x14:dxf>
              <font>
                <color rgb="FFFF0000"/>
              </font>
            </x14:dxf>
          </x14:cfRule>
          <xm:sqref>A7:A1406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34CC-27DB-4619-BAF2-2ACE10D04816}">
  <dimension ref="A1:X1403"/>
  <sheetViews>
    <sheetView zoomScale="60" zoomScaleNormal="60" workbookViewId="0">
      <pane xSplit="2" ySplit="6" topLeftCell="C7" activePane="bottomRight" state="frozen"/>
      <selection pane="topRight" activeCell="C1" sqref="C1"/>
      <selection pane="bottomLeft" activeCell="A7" sqref="A7"/>
      <selection pane="bottomRight" activeCell="J1371" sqref="J1371"/>
    </sheetView>
  </sheetViews>
  <sheetFormatPr defaultColWidth="9" defaultRowHeight="15" x14ac:dyDescent="0.25"/>
  <cols>
    <col min="1" max="1" width="18.875" style="1" customWidth="1"/>
    <col min="2" max="2" width="13.875" style="1" customWidth="1"/>
    <col min="3" max="3" width="18.5" style="1" customWidth="1"/>
    <col min="4" max="4" width="34.875" style="1" bestFit="1" customWidth="1"/>
    <col min="5" max="5" width="16.375" style="1" customWidth="1"/>
    <col min="6" max="6" width="12.125" style="1" customWidth="1"/>
    <col min="7" max="7" width="16.5" style="11" customWidth="1"/>
    <col min="8" max="8" width="17.5" style="1" customWidth="1"/>
    <col min="9" max="9" width="20.625" style="1" customWidth="1"/>
    <col min="10" max="10" width="27.625" style="1" customWidth="1"/>
    <col min="11" max="12" width="27" style="1" customWidth="1"/>
    <col min="13" max="13" width="12.25" style="10" bestFit="1" customWidth="1"/>
    <col min="14" max="14" width="9.875" style="7" hidden="1" customWidth="1"/>
    <col min="15" max="15" width="2.625" style="7" hidden="1" customWidth="1"/>
    <col min="16" max="16" width="51" style="7" bestFit="1" customWidth="1"/>
    <col min="17" max="17" width="10.125" style="7" customWidth="1"/>
    <col min="18" max="18" width="24" style="7" hidden="1" customWidth="1"/>
    <col min="19" max="19" width="35.5" style="1" hidden="1" customWidth="1"/>
    <col min="20" max="20" width="11.125" style="1" hidden="1" customWidth="1"/>
    <col min="21" max="21" width="15.375" style="1" hidden="1" customWidth="1"/>
    <col min="22" max="22" width="22.5" style="1" hidden="1" customWidth="1"/>
    <col min="23" max="23" width="11.75" style="1" hidden="1" customWidth="1"/>
    <col min="24" max="24" width="35.125" style="1" customWidth="1"/>
    <col min="25" max="16384" width="9" style="1"/>
  </cols>
  <sheetData>
    <row r="1" spans="1:24" ht="26.25" x14ac:dyDescent="0.4">
      <c r="A1" s="241" t="s">
        <v>46</v>
      </c>
      <c r="B1" s="241"/>
      <c r="C1" s="241"/>
      <c r="D1" s="3"/>
      <c r="E1" s="198"/>
      <c r="F1" s="198"/>
      <c r="G1" s="12"/>
      <c r="H1" s="198"/>
      <c r="I1" s="198"/>
      <c r="J1" s="198"/>
      <c r="K1" s="198"/>
      <c r="L1" s="198"/>
      <c r="S1" s="198"/>
      <c r="T1" s="198"/>
      <c r="U1" s="198"/>
      <c r="V1" s="198"/>
      <c r="W1" s="198"/>
      <c r="X1" s="198"/>
    </row>
    <row r="2" spans="1:24" ht="18.75" customHeight="1" x14ac:dyDescent="0.4">
      <c r="A2" s="198" t="s">
        <v>47</v>
      </c>
      <c r="B2" s="3"/>
      <c r="C2" s="3"/>
      <c r="D2" s="3"/>
      <c r="E2" s="198"/>
      <c r="F2" s="198"/>
      <c r="G2" s="12"/>
      <c r="H2" s="198"/>
      <c r="I2" s="198"/>
      <c r="J2" s="198"/>
      <c r="K2" s="198"/>
      <c r="L2" s="198"/>
      <c r="S2" s="198"/>
      <c r="T2" s="198"/>
      <c r="U2" s="198"/>
      <c r="V2" s="198"/>
      <c r="W2" s="198"/>
      <c r="X2" s="198"/>
    </row>
    <row r="3" spans="1:24" ht="17.25" customHeight="1" x14ac:dyDescent="0.4">
      <c r="A3" s="198" t="s">
        <v>48</v>
      </c>
      <c r="B3" s="3"/>
      <c r="C3" s="3"/>
      <c r="D3" s="3"/>
      <c r="E3" s="198"/>
      <c r="F3" s="198"/>
      <c r="G3" s="12"/>
      <c r="H3" s="198"/>
      <c r="I3" s="198"/>
      <c r="J3" s="198"/>
      <c r="K3" s="198"/>
      <c r="L3" s="198"/>
      <c r="S3" s="198"/>
      <c r="T3" s="198"/>
      <c r="U3" s="198"/>
      <c r="V3" s="198"/>
      <c r="W3" s="198"/>
      <c r="X3" s="198"/>
    </row>
    <row r="5" spans="1:24" ht="18" customHeight="1" thickBot="1" x14ac:dyDescent="0.45">
      <c r="A5" s="3"/>
      <c r="B5" s="3"/>
      <c r="C5" s="3"/>
      <c r="D5" s="203"/>
      <c r="E5" s="203"/>
      <c r="F5" s="203"/>
      <c r="G5" s="203"/>
      <c r="H5" s="203"/>
      <c r="I5" s="203"/>
      <c r="J5" s="203"/>
      <c r="K5" s="203"/>
      <c r="L5" s="203"/>
      <c r="M5" s="203"/>
      <c r="N5" s="203"/>
      <c r="O5" s="203"/>
      <c r="P5" s="203"/>
      <c r="Q5" s="203"/>
      <c r="R5" s="203"/>
      <c r="S5" s="203"/>
      <c r="T5" s="203"/>
      <c r="U5" s="203"/>
      <c r="V5" s="203"/>
      <c r="W5" s="203"/>
      <c r="X5" s="203"/>
    </row>
    <row r="6" spans="1:24" s="6" customFormat="1" ht="120.75" thickBot="1" x14ac:dyDescent="0.3">
      <c r="A6" s="102" t="s">
        <v>8</v>
      </c>
      <c r="B6" s="102" t="s">
        <v>9</v>
      </c>
      <c r="C6" s="102" t="s">
        <v>136</v>
      </c>
      <c r="D6" s="116" t="s">
        <v>12</v>
      </c>
      <c r="E6" s="117" t="s">
        <v>137</v>
      </c>
      <c r="F6" s="117" t="s">
        <v>11</v>
      </c>
      <c r="G6" s="117" t="s">
        <v>49</v>
      </c>
      <c r="H6" s="117" t="s">
        <v>138</v>
      </c>
      <c r="I6" s="117" t="s">
        <v>139</v>
      </c>
      <c r="J6" s="117" t="s">
        <v>140</v>
      </c>
      <c r="K6" s="117" t="s">
        <v>141</v>
      </c>
      <c r="L6" s="117" t="s">
        <v>142</v>
      </c>
      <c r="M6" s="120" t="s">
        <v>50</v>
      </c>
      <c r="N6" s="125"/>
      <c r="O6" s="118"/>
      <c r="P6" s="119" t="s">
        <v>51</v>
      </c>
      <c r="Q6" s="120" t="s">
        <v>52</v>
      </c>
      <c r="R6" s="121" t="s">
        <v>53</v>
      </c>
      <c r="S6" s="121" t="s">
        <v>54</v>
      </c>
      <c r="T6" s="121" t="s">
        <v>55</v>
      </c>
      <c r="U6" s="122" t="s">
        <v>56</v>
      </c>
      <c r="V6" s="123" t="s">
        <v>57</v>
      </c>
      <c r="W6" s="123" t="s">
        <v>58</v>
      </c>
      <c r="X6" s="124" t="s">
        <v>59</v>
      </c>
    </row>
    <row r="7" spans="1:24" s="8" customFormat="1" ht="17.25" thickBot="1" x14ac:dyDescent="0.35">
      <c r="A7" s="232">
        <f>IF(AND('Therapy data entry'!A7="",'Therapy data entry'!D7=""),"",IF(AND(NOT('Therapy data entry'!D7=""),'Therapy data entry'!A7=""),"SSNAP ID not entered",'Therapy data entry'!A7))</f>
        <v>1234567</v>
      </c>
      <c r="B7" s="143" t="s">
        <v>15</v>
      </c>
      <c r="C7" s="235">
        <f>IF('Therapy data entry'!D7="","",'Therapy data entry'!D7)</f>
        <v>45572</v>
      </c>
      <c r="D7" s="144" t="s">
        <v>60</v>
      </c>
      <c r="E7" s="145" t="str">
        <f>IF('Therapy data entry'!G7="","",'Therapy data entry'!G7)</f>
        <v>Yes</v>
      </c>
      <c r="F7" s="146">
        <f>IF((E7="Yes"),'Therapy data entry'!E7,"")</f>
        <v>45587</v>
      </c>
      <c r="G7" s="147" t="str">
        <f>IF(W7="","Yes","No")</f>
        <v>Yes</v>
      </c>
      <c r="H7" s="144" cm="1">
        <f t="array" ref="H7">SUM(--(_xlfn.BYCOL('Therapy data entry'!I7:CV10, _xlfn.LAMBDA(_xlpm.col, MAX(_xlpm.col) &gt; 0))))</f>
        <v>2</v>
      </c>
      <c r="I7" s="144">
        <f>SUM('Therapy data entry'!I7:CV10)</f>
        <v>33</v>
      </c>
      <c r="J7" s="144">
        <f>SUM('Therapy data entry'!I8:XFD8)</f>
        <v>22</v>
      </c>
      <c r="K7" s="144">
        <f>SUM('Therapy data entry'!I9:XFD9)</f>
        <v>0</v>
      </c>
      <c r="L7" s="144">
        <f>SUM('Therapy data entry'!I10:XFD10)</f>
        <v>11</v>
      </c>
      <c r="M7" s="148" t="str">
        <f>IF(AND((E7="Yes"),NOT(F7=""),G7="Yes",R7="", S7=""),"Yes",IF(AND((E7="No"),F7="",R7="", S7=""),"Yes","No because "))</f>
        <v xml:space="preserve">No because </v>
      </c>
      <c r="N7" s="149" t="str">
        <f>DAY(C7)&amp;"/"&amp;MONTH(C7)&amp;"/"&amp;YEAR(C7)</f>
        <v>7/10/2024</v>
      </c>
      <c r="O7" s="150">
        <f>IF(F7="","",F7-N7+1)</f>
        <v>16</v>
      </c>
      <c r="P7" s="144" t="str">
        <f>IF(NOT(S7=""),S7,IF(NOT(R7=""),R7,IF(NOT(G7="Yes"),"Days therapy received outside therapy timeframe",IF(NOT(OR(E7="Yes",E7="No")),"Data not entered yet",""))))</f>
        <v>Therapy cannot be entered before admission date</v>
      </c>
      <c r="Q7" s="151"/>
      <c r="R7" s="152" t="str">
        <f>IF(O7&lt;H7,"Too many therapy days entered",
IF(IFERROR(MAX(_xlfn._xlws.FILTER('Therapy data entry'!$I$6:$CV$6,_xlfn.BYCOL('Therapy data entry'!I7:CV10,_xlfn.LAMBDA(_xlpm.col,MAX(_xlpm.col)&gt;0)))),0)&gt;F7,
"Therapy entered after discharge date",
IF(IFERROR(MIN(_xlfn._xlws.FILTER('Therapy data entry'!$I$6:$CV$6,_xlfn.BYCOL('Therapy data entry'!I7:CV9,_xlfn.LAMBDA(_xlpm.col,MAX(_xlpm.col)&gt;0)))),"")&lt; VALUE(N7),
"Therapy cannot be entered before admission date",
""
)
))</f>
        <v>Therapy cannot be entered before admission date</v>
      </c>
      <c r="S7" s="152" t="str">
        <f>IF(AND((OR(E7="",E7="No")),F7="",H7=0,I7=0),"", IF(AND(E7="Yes",NOT(F7="")),"","Eligibility for therapy and therapy days/end date not consistent"))</f>
        <v/>
      </c>
      <c r="T7" s="153">
        <f>'Therapy data entry'!$I$6</f>
        <v>45566</v>
      </c>
      <c r="U7" s="154" t="str">
        <f>IF(OR(H7=0,F7=""),"", IFERROR(MATCH(9.99999999999999E+307, 'Therapy data entry'!I7:CV10, 1) - 1, ""))</f>
        <v/>
      </c>
      <c r="V7" s="155" t="str">
        <f>IF(U7="","",T7+U7)</f>
        <v/>
      </c>
      <c r="W7" s="152" t="str">
        <f>IF(V7="","",IF(V7&gt;F7,"Date therapy given outside therapy timeframe",""))</f>
        <v/>
      </c>
      <c r="X7" s="156" t="str">
        <f>IF('Therapy data entry'!AK7="","",'Therapy data entry'!AK7)</f>
        <v/>
      </c>
    </row>
    <row r="8" spans="1:24" s="8" customFormat="1" ht="16.5" hidden="1" customHeight="1" x14ac:dyDescent="0.3">
      <c r="A8" s="233"/>
      <c r="B8" s="33"/>
      <c r="C8" s="236"/>
      <c r="D8" s="34"/>
      <c r="E8" s="90"/>
      <c r="F8" s="55"/>
      <c r="G8" s="96"/>
      <c r="H8" s="144" cm="1">
        <f t="array" ref="H8">SUM(--(_xlfn.BYCOL('Therapy data entry'!I8:CV11, _xlfn.LAMBDA(_xlpm.col, MAX(_xlpm.col) &gt; 0))))</f>
        <v>2</v>
      </c>
      <c r="I8" s="144">
        <f>SUM('Therapy data entry'!I8:CV11)</f>
        <v>33</v>
      </c>
      <c r="J8" s="34"/>
      <c r="K8" s="34"/>
      <c r="L8" s="34"/>
      <c r="M8" s="59"/>
      <c r="N8" s="35"/>
      <c r="O8" s="36"/>
      <c r="P8" s="34"/>
      <c r="Q8" s="37"/>
      <c r="R8" s="152" t="str">
        <f>IF(O8&lt;H8,"Too many therapy days entered",
IF(IFERROR(MAX(_xlfn._xlws.FILTER('Therapy data entry'!$I$6:$CV$6,_xlfn.BYCOL('Therapy data entry'!I8:CV11,_xlfn.LAMBDA(_xlpm.col,MAX(_xlpm.col)&gt;0)))),0)&gt;F8,
"Therapy entered after discharge date",
IF(IFERROR(MIN(_xlfn._xlws.FILTER('Therapy data entry'!$I$6:$CV$6,_xlfn.BYCOL('Therapy data entry'!I8:CV10,_xlfn.LAMBDA(_xlpm.col,MAX(_xlpm.col)&gt;0)))),"")&lt; VALUE(N8),
"Therapy cannot be entered before admission date",
""
)
))</f>
        <v>Too many therapy days entered</v>
      </c>
      <c r="S8" s="38"/>
      <c r="T8" s="56"/>
      <c r="U8" s="154" t="str">
        <f>IF(OR(H8=0,F8=""),"", IFERROR(MATCH(9.99999999999999E+307, 'Therapy data entry'!I8:CV11, 1) - 1, ""))</f>
        <v/>
      </c>
      <c r="V8" s="39"/>
      <c r="W8" s="38"/>
      <c r="X8" s="68"/>
    </row>
    <row r="9" spans="1:24" s="8" customFormat="1" ht="16.5" hidden="1" customHeight="1" x14ac:dyDescent="0.3">
      <c r="A9" s="233"/>
      <c r="B9" s="33"/>
      <c r="C9" s="236"/>
      <c r="D9" s="34"/>
      <c r="E9" s="90"/>
      <c r="F9" s="55"/>
      <c r="G9" s="96"/>
      <c r="H9" s="144" cm="1">
        <f t="array" ref="H9">SUM(--(_xlfn.BYCOL('Therapy data entry'!I9:CV12, _xlfn.LAMBDA(_xlpm.col, MAX(_xlpm.col) &gt; 0))))</f>
        <v>1</v>
      </c>
      <c r="I9" s="144">
        <f>SUM('Therapy data entry'!I9:CV12)</f>
        <v>23</v>
      </c>
      <c r="J9" s="34"/>
      <c r="K9" s="34"/>
      <c r="L9" s="34"/>
      <c r="M9" s="59"/>
      <c r="N9" s="35"/>
      <c r="O9" s="36"/>
      <c r="P9" s="34"/>
      <c r="Q9" s="37"/>
      <c r="R9" s="152" t="str">
        <f>IF(O9&lt;H9,"Too many therapy days entered",
IF(IFERROR(MAX(_xlfn._xlws.FILTER('Therapy data entry'!$I$6:$CV$6,_xlfn.BYCOL('Therapy data entry'!I9:CV12,_xlfn.LAMBDA(_xlpm.col,MAX(_xlpm.col)&gt;0)))),0)&gt;F9,
"Therapy entered after discharge date",
IF(IFERROR(MIN(_xlfn._xlws.FILTER('Therapy data entry'!$I$6:$CV$6,_xlfn.BYCOL('Therapy data entry'!I9:CV11,_xlfn.LAMBDA(_xlpm.col,MAX(_xlpm.col)&gt;0)))),"")&lt; VALUE(N9),
"Therapy cannot be entered before admission date",
""
)
))</f>
        <v>Too many therapy days entered</v>
      </c>
      <c r="S9" s="38"/>
      <c r="T9" s="56"/>
      <c r="U9" s="154" t="str">
        <f>IF(OR(H9=0,F9=""),"", IFERROR(MATCH(9.99999999999999E+307, 'Therapy data entry'!I9:CV12, 1) - 1, ""))</f>
        <v/>
      </c>
      <c r="V9" s="39"/>
      <c r="W9" s="38"/>
      <c r="X9" s="68"/>
    </row>
    <row r="10" spans="1:24" s="8" customFormat="1" ht="16.5" hidden="1" customHeight="1" x14ac:dyDescent="0.3">
      <c r="A10" s="233"/>
      <c r="B10" s="33"/>
      <c r="C10" s="236"/>
      <c r="D10" s="34"/>
      <c r="E10" s="90"/>
      <c r="F10" s="55"/>
      <c r="G10" s="96"/>
      <c r="H10" s="144" cm="1">
        <f t="array" ref="H10">SUM(--(_xlfn.BYCOL('Therapy data entry'!I10:CV13, _xlfn.LAMBDA(_xlpm.col, MAX(_xlpm.col) &gt; 0))))</f>
        <v>1</v>
      </c>
      <c r="I10" s="144">
        <f>SUM('Therapy data entry'!I10:CV13)</f>
        <v>34</v>
      </c>
      <c r="J10" s="34"/>
      <c r="K10" s="34"/>
      <c r="L10" s="34"/>
      <c r="M10" s="59"/>
      <c r="N10" s="35"/>
      <c r="O10" s="36"/>
      <c r="P10" s="34"/>
      <c r="Q10" s="37"/>
      <c r="R10" s="152" t="str">
        <f>IF(O10&lt;H10,"Too many therapy days entered",
IF(IFERROR(MAX(_xlfn._xlws.FILTER('Therapy data entry'!$I$6:$CV$6,_xlfn.BYCOL('Therapy data entry'!I10:CV13,_xlfn.LAMBDA(_xlpm.col,MAX(_xlpm.col)&gt;0)))),0)&gt;F10,
"Therapy entered after discharge date",
IF(IFERROR(MIN(_xlfn._xlws.FILTER('Therapy data entry'!$I$6:$CV$6,_xlfn.BYCOL('Therapy data entry'!I10:CV12,_xlfn.LAMBDA(_xlpm.col,MAX(_xlpm.col)&gt;0)))),"")&lt; VALUE(N10),
"Therapy cannot be entered before admission date",
""
)
))</f>
        <v>Too many therapy days entered</v>
      </c>
      <c r="S10" s="38"/>
      <c r="T10" s="56"/>
      <c r="U10" s="154" t="str">
        <f>IF(OR(H10=0,F10=""),"", IFERROR(MATCH(9.99999999999999E+307, 'Therapy data entry'!I10:CV13, 1) - 1, ""))</f>
        <v/>
      </c>
      <c r="V10" s="39"/>
      <c r="W10" s="38"/>
      <c r="X10" s="68"/>
    </row>
    <row r="11" spans="1:24" s="8" customFormat="1" ht="17.25" thickBot="1" x14ac:dyDescent="0.35">
      <c r="A11" s="233"/>
      <c r="B11" s="67" t="str">
        <f>IF('Therapy data entry'!B8="","",'Therapy data entry'!B8)</f>
        <v>Example</v>
      </c>
      <c r="C11" s="236"/>
      <c r="D11" s="61" t="s">
        <v>61</v>
      </c>
      <c r="E11" s="91" t="str">
        <f>IF('Therapy data entry'!G11="","",'Therapy data entry'!G11)</f>
        <v>Yes</v>
      </c>
      <c r="F11" s="103">
        <f>IF((E11="Yes"),'Therapy data entry'!E7,"")</f>
        <v>45587</v>
      </c>
      <c r="G11" s="97" t="str">
        <f t="shared" ref="G11:G31" si="0">IF(W11="","Yes","No")</f>
        <v>Yes</v>
      </c>
      <c r="H11" s="97" cm="1">
        <f t="array" ref="H11">SUM(--(_xlfn.BYCOL('Therapy data entry'!I11:CV14, _xlfn.LAMBDA(_xlpm.col, MAX(_xlpm.col) &gt; 0))))</f>
        <v>1</v>
      </c>
      <c r="I11" s="97">
        <f>SUM('Therapy data entry'!I11:CV14)</f>
        <v>56</v>
      </c>
      <c r="J11" s="61">
        <f>SUM('Therapy data entry'!I12:XFD12)</f>
        <v>12</v>
      </c>
      <c r="K11" s="61">
        <f>SUM('Therapy data entry'!I13:XFD13)</f>
        <v>11</v>
      </c>
      <c r="L11" s="61">
        <f>SUM('Therapy data entry'!I14:XFD14)</f>
        <v>33</v>
      </c>
      <c r="M11" s="63" t="str">
        <f t="shared" ref="M11:M31" si="1">IF(AND((E11="Yes"),NOT(F11=""),G11="Yes",R11="", S11=""),"Yes",IF(AND((E11="No"),F11="",R11="", S11=""),"Yes","No because "))</f>
        <v xml:space="preserve">No because </v>
      </c>
      <c r="N11" s="35" t="str">
        <f>DAY(C7)&amp;"/"&amp;MONTH(C7)&amp;"/"&amp;YEAR(C7)</f>
        <v>7/10/2024</v>
      </c>
      <c r="O11" s="36">
        <f t="shared" ref="O11:O31" si="2">IF(F11="","",F11-N11+1)</f>
        <v>16</v>
      </c>
      <c r="P11" s="61" t="str">
        <f t="shared" ref="P11:P31" si="3">IF(NOT(S11=""),S11,IF(NOT(R11=""),R11,IF(NOT(G11="Yes"),"Days therapy received outside therapy timeframe",IF(NOT(OR(E11="Yes",E11="No")),"Data not entered yet",""))))</f>
        <v>Therapy cannot be entered before admission date</v>
      </c>
      <c r="Q11" s="64"/>
      <c r="R11" s="152" t="str">
        <f>IF(O11&lt;H11,"Too many therapy days entered",
IF(IFERROR(MAX(_xlfn._xlws.FILTER('Therapy data entry'!$I$6:$CV$6,_xlfn.BYCOL('Therapy data entry'!I11:CV14,_xlfn.LAMBDA(_xlpm.col,MAX(_xlpm.col)&gt;0)))),0)&gt;F11,
"Therapy entered after discharge date",
IF(IFERROR(MIN(_xlfn._xlws.FILTER('Therapy data entry'!$I$6:$CV$6,_xlfn.BYCOL('Therapy data entry'!I11:CV13,_xlfn.LAMBDA(_xlpm.col,MAX(_xlpm.col)&gt;0)))),"")&lt; VALUE(N11),
"Therapy cannot be entered before admission date",
""
)
))</f>
        <v>Therapy cannot be entered before admission date</v>
      </c>
      <c r="S11" s="65" t="str">
        <f t="shared" ref="S11" si="4">IF(AND((OR(E11="",E11="No")),F11="",H11=0,I11=0),"", IF(AND(E11="Yes",NOT(F11="")),"","Eligibility for therapy and therapy days/end date not consistent"))</f>
        <v/>
      </c>
      <c r="T11" s="56">
        <f>'Therapy data entry'!$I$6</f>
        <v>45566</v>
      </c>
      <c r="U11" s="154" t="str">
        <f>IF(OR(H11=0,F11=""),"", IFERROR(MATCH(9.99999999999999E+307, 'Therapy data entry'!I11:CV14, 1) - 1, ""))</f>
        <v/>
      </c>
      <c r="V11" s="39" t="str">
        <f t="shared" ref="V11:V31" si="5">IF(U11="","",T11+U11)</f>
        <v/>
      </c>
      <c r="W11" s="38" t="str">
        <f t="shared" ref="W11:W31" si="6">IF(V11="","",IF(V11&gt;F11,"Date therapy given outside therapy timeframe",""))</f>
        <v/>
      </c>
      <c r="X11" s="69" t="str">
        <f>IF('Therapy data entry'!AK11="","",'Therapy data entry'!AK11)</f>
        <v/>
      </c>
    </row>
    <row r="12" spans="1:24" s="8" customFormat="1" ht="16.5" hidden="1" customHeight="1" x14ac:dyDescent="0.3">
      <c r="A12" s="233"/>
      <c r="B12" s="54"/>
      <c r="C12" s="236"/>
      <c r="D12" s="61"/>
      <c r="E12" s="91"/>
      <c r="F12" s="103"/>
      <c r="G12" s="97"/>
      <c r="H12" s="97" cm="1">
        <f t="array" ref="H12">SUM(--(_xlfn.BYCOL('Therapy data entry'!I12:CV15, _xlfn.LAMBDA(_xlpm.col, MAX(_xlpm.col) &gt; 0))))</f>
        <v>1</v>
      </c>
      <c r="I12" s="97">
        <f>SUM('Therapy data entry'!I12:CV15)</f>
        <v>56</v>
      </c>
      <c r="J12" s="61"/>
      <c r="K12" s="61"/>
      <c r="L12" s="61"/>
      <c r="M12" s="63"/>
      <c r="N12" s="62"/>
      <c r="O12" s="36"/>
      <c r="P12" s="61"/>
      <c r="Q12" s="64"/>
      <c r="R12" s="152" t="str">
        <f>IF(O12&lt;H12,"Too many therapy days entered",
IF(IFERROR(MAX(_xlfn._xlws.FILTER('Therapy data entry'!$I$6:$CV$6,_xlfn.BYCOL('Therapy data entry'!I12:CV15,_xlfn.LAMBDA(_xlpm.col,MAX(_xlpm.col)&gt;0)))),0)&gt;F12,
"Therapy entered after discharge date",
IF(IFERROR(MIN(_xlfn._xlws.FILTER('Therapy data entry'!$I$6:$CV$6,_xlfn.BYCOL('Therapy data entry'!I12:CV14,_xlfn.LAMBDA(_xlpm.col,MAX(_xlpm.col)&gt;0)))),"")&lt; VALUE(N12),
"Therapy cannot be entered before admission date",
""
)
))</f>
        <v>Too many therapy days entered</v>
      </c>
      <c r="S12" s="38"/>
      <c r="T12" s="56"/>
      <c r="U12" s="154" t="str">
        <f>IF(OR(H12=0,F12=""),"", IFERROR(MATCH(9.99999999999999E+307, 'Therapy data entry'!I12:CV15, 1) - 1, ""))</f>
        <v/>
      </c>
      <c r="V12" s="39"/>
      <c r="W12" s="38"/>
      <c r="X12" s="69"/>
    </row>
    <row r="13" spans="1:24" s="8" customFormat="1" ht="16.5" hidden="1" customHeight="1" x14ac:dyDescent="0.3">
      <c r="A13" s="233"/>
      <c r="B13" s="54"/>
      <c r="C13" s="236"/>
      <c r="D13" s="61"/>
      <c r="E13" s="91"/>
      <c r="F13" s="103"/>
      <c r="G13" s="97"/>
      <c r="H13" s="97" cm="1">
        <f t="array" ref="H13">SUM(--(_xlfn.BYCOL('Therapy data entry'!I13:CV16, _xlfn.LAMBDA(_xlpm.col, MAX(_xlpm.col) &gt; 0))))</f>
        <v>1</v>
      </c>
      <c r="I13" s="97">
        <f>SUM('Therapy data entry'!I13:CV16)</f>
        <v>44</v>
      </c>
      <c r="J13" s="61"/>
      <c r="K13" s="61"/>
      <c r="L13" s="61"/>
      <c r="M13" s="63"/>
      <c r="N13" s="62"/>
      <c r="O13" s="36"/>
      <c r="P13" s="61"/>
      <c r="Q13" s="64"/>
      <c r="R13" s="152" t="str">
        <f>IF(O13&lt;H13,"Too many therapy days entered",
IF(IFERROR(MAX(_xlfn._xlws.FILTER('Therapy data entry'!$I$6:$CV$6,_xlfn.BYCOL('Therapy data entry'!I13:CV16,_xlfn.LAMBDA(_xlpm.col,MAX(_xlpm.col)&gt;0)))),0)&gt;F13,
"Therapy entered after discharge date",
IF(IFERROR(MIN(_xlfn._xlws.FILTER('Therapy data entry'!$I$6:$CV$6,_xlfn.BYCOL('Therapy data entry'!I13:CV15,_xlfn.LAMBDA(_xlpm.col,MAX(_xlpm.col)&gt;0)))),"")&lt; VALUE(N13),
"Therapy cannot be entered before admission date",
""
)
))</f>
        <v>Too many therapy days entered</v>
      </c>
      <c r="S13" s="38"/>
      <c r="T13" s="56"/>
      <c r="U13" s="154" t="str">
        <f>IF(OR(H13=0,F13=""),"", IFERROR(MATCH(9.99999999999999E+307, 'Therapy data entry'!I13:CV16, 1) - 1, ""))</f>
        <v/>
      </c>
      <c r="V13" s="39"/>
      <c r="W13" s="38"/>
      <c r="X13" s="69"/>
    </row>
    <row r="14" spans="1:24" s="8" customFormat="1" ht="16.5" hidden="1" customHeight="1" x14ac:dyDescent="0.3">
      <c r="A14" s="233"/>
      <c r="B14" s="54"/>
      <c r="C14" s="236"/>
      <c r="D14" s="61"/>
      <c r="E14" s="91"/>
      <c r="F14" s="103"/>
      <c r="G14" s="97"/>
      <c r="H14" s="97" cm="1">
        <f t="array" ref="H14">SUM(--(_xlfn.BYCOL('Therapy data entry'!I14:CV17, _xlfn.LAMBDA(_xlpm.col, MAX(_xlpm.col) &gt; 0))))</f>
        <v>1</v>
      </c>
      <c r="I14" s="97">
        <f>SUM('Therapy data entry'!I14:CV17)</f>
        <v>33</v>
      </c>
      <c r="J14" s="61"/>
      <c r="K14" s="61"/>
      <c r="L14" s="61"/>
      <c r="M14" s="63"/>
      <c r="N14" s="62"/>
      <c r="O14" s="36"/>
      <c r="P14" s="61"/>
      <c r="Q14" s="64"/>
      <c r="R14" s="152" t="str">
        <f>IF(O14&lt;H14,"Too many therapy days entered",
IF(IFERROR(MAX(_xlfn._xlws.FILTER('Therapy data entry'!$I$6:$CV$6,_xlfn.BYCOL('Therapy data entry'!I14:CV17,_xlfn.LAMBDA(_xlpm.col,MAX(_xlpm.col)&gt;0)))),0)&gt;F14,
"Therapy entered after discharge date",
IF(IFERROR(MIN(_xlfn._xlws.FILTER('Therapy data entry'!$I$6:$CV$6,_xlfn.BYCOL('Therapy data entry'!I14:CV16,_xlfn.LAMBDA(_xlpm.col,MAX(_xlpm.col)&gt;0)))),"")&lt; VALUE(N14),
"Therapy cannot be entered before admission date",
""
)
))</f>
        <v>Too many therapy days entered</v>
      </c>
      <c r="S14" s="38"/>
      <c r="T14" s="56"/>
      <c r="U14" s="154" t="str">
        <f>IF(OR(H14=0,F14=""),"", IFERROR(MATCH(9.99999999999999E+307, 'Therapy data entry'!I14:CV17, 1) - 1, ""))</f>
        <v/>
      </c>
      <c r="V14" s="39"/>
      <c r="W14" s="38"/>
      <c r="X14" s="69"/>
    </row>
    <row r="15" spans="1:24" s="8" customFormat="1" ht="17.25" thickBot="1" x14ac:dyDescent="0.35">
      <c r="A15" s="233"/>
      <c r="B15" s="33" t="s">
        <v>19</v>
      </c>
      <c r="C15" s="236"/>
      <c r="D15" s="40" t="s">
        <v>62</v>
      </c>
      <c r="E15" s="92" t="str">
        <f>IF('Therapy data entry'!G15="","",'Therapy data entry'!G15)</f>
        <v>No</v>
      </c>
      <c r="F15" s="104" t="str">
        <f>IF((E15="Yes"),'Therapy data entry'!E7,"")</f>
        <v/>
      </c>
      <c r="G15" s="98" t="str">
        <f t="shared" si="0"/>
        <v>Yes</v>
      </c>
      <c r="H15" s="98" cm="1">
        <f t="array" ref="H15">SUM(--(_xlfn.BYCOL('Therapy data entry'!I15:CV18, _xlfn.LAMBDA(_xlpm.col, MAX(_xlpm.col) &gt; 0))))</f>
        <v>0</v>
      </c>
      <c r="I15" s="98">
        <f>SUM('Therapy data entry'!I15:CV18)</f>
        <v>0</v>
      </c>
      <c r="J15" s="40">
        <f>SUM('Therapy data entry'!I16:XFD16)</f>
        <v>0</v>
      </c>
      <c r="K15" s="40">
        <f>SUM('Therapy data entry'!I17:XFD17)</f>
        <v>0</v>
      </c>
      <c r="L15" s="40">
        <f>SUM('Therapy data entry'!I18:XFD18)</f>
        <v>0</v>
      </c>
      <c r="M15" s="85" t="str">
        <f t="shared" si="1"/>
        <v>Yes</v>
      </c>
      <c r="N15" s="35" t="str">
        <f>DAY(C7)&amp;"/"&amp;MONTH(C7)&amp;"/"&amp;YEAR(C7)</f>
        <v>7/10/2024</v>
      </c>
      <c r="O15" s="36" t="str">
        <f t="shared" si="2"/>
        <v/>
      </c>
      <c r="P15" s="40" t="str">
        <f t="shared" si="3"/>
        <v/>
      </c>
      <c r="Q15" s="41"/>
      <c r="R15" s="152" t="str">
        <f>IF(O15&lt;H15,"Too many therapy days entered",
IF(IFERROR(MAX(_xlfn._xlws.FILTER('Therapy data entry'!$I$6:$CV$6,_xlfn.BYCOL('Therapy data entry'!I15:CV18,_xlfn.LAMBDA(_xlpm.col,MAX(_xlpm.col)&gt;0)))),0)&gt;F15,
"Therapy entered after discharge date",
IF(IFERROR(MIN(_xlfn._xlws.FILTER('Therapy data entry'!$I$6:$CV$6,_xlfn.BYCOL('Therapy data entry'!I15:CV17,_xlfn.LAMBDA(_xlpm.col,MAX(_xlpm.col)&gt;0)))),"")&lt; VALUE(N15),
"Therapy cannot be entered before admission date",
""
)
))</f>
        <v/>
      </c>
      <c r="S15" s="38" t="str">
        <f t="shared" ref="S15:S27" si="7">IF(AND((OR(E15="",E15="No")),F15="",H15=0,I15=0),"", IF(AND(E15="Yes",NOT(F15="")),"","Eligibility for therapy and therapy days/end date not consistent"))</f>
        <v/>
      </c>
      <c r="T15" s="56">
        <f>'Therapy data entry'!$I$6</f>
        <v>45566</v>
      </c>
      <c r="U15" s="154" t="str">
        <f>IF(OR(H15=0,F15=""),"", IFERROR(MATCH(9.99999999999999E+307, 'Therapy data entry'!I15:CV18, 1) - 1, ""))</f>
        <v/>
      </c>
      <c r="V15" s="39" t="str">
        <f t="shared" si="5"/>
        <v/>
      </c>
      <c r="W15" s="38" t="str">
        <f t="shared" si="6"/>
        <v/>
      </c>
      <c r="X15" s="70" t="str">
        <f>IF('Therapy data entry'!AK15="","",'Therapy data entry'!AK15)</f>
        <v/>
      </c>
    </row>
    <row r="16" spans="1:24" s="8" customFormat="1" ht="16.5" hidden="1" customHeight="1" x14ac:dyDescent="0.3">
      <c r="A16" s="233"/>
      <c r="B16" s="33"/>
      <c r="C16" s="236"/>
      <c r="D16" s="40"/>
      <c r="E16" s="92"/>
      <c r="F16" s="104"/>
      <c r="G16" s="98"/>
      <c r="H16" s="98" cm="1">
        <f t="array" ref="H16">SUM(--(_xlfn.BYCOL('Therapy data entry'!I16:CV19, _xlfn.LAMBDA(_xlpm.col, MAX(_xlpm.col) &gt; 0))))</f>
        <v>0</v>
      </c>
      <c r="I16" s="98">
        <f>SUM('Therapy data entry'!I16:CV19)</f>
        <v>0</v>
      </c>
      <c r="J16" s="40"/>
      <c r="K16" s="40"/>
      <c r="L16" s="40"/>
      <c r="M16" s="85"/>
      <c r="N16" s="35"/>
      <c r="O16" s="36"/>
      <c r="P16" s="40"/>
      <c r="Q16" s="41"/>
      <c r="R16" s="152" t="str">
        <f>IF(O16&lt;H16,"Too many therapy days entered",
IF(IFERROR(MAX(_xlfn._xlws.FILTER('Therapy data entry'!$I$6:$CV$6,_xlfn.BYCOL('Therapy data entry'!I16:CV19,_xlfn.LAMBDA(_xlpm.col,MAX(_xlpm.col)&gt;0)))),0)&gt;F16,
"Therapy entered after discharge date",
IF(IFERROR(MIN(_xlfn._xlws.FILTER('Therapy data entry'!$I$6:$CV$6,_xlfn.BYCOL('Therapy data entry'!I16:CV18,_xlfn.LAMBDA(_xlpm.col,MAX(_xlpm.col)&gt;0)))),"")&lt; VALUE(N16),
"Therapy cannot be entered before admission date",
""
)
))</f>
        <v/>
      </c>
      <c r="S16" s="38"/>
      <c r="T16" s="56"/>
      <c r="U16" s="154" t="str">
        <f>IF(OR(H16=0,F16=""),"", IFERROR(MATCH(9.99999999999999E+307, 'Therapy data entry'!I16:CV19, 1) - 1, ""))</f>
        <v/>
      </c>
      <c r="V16" s="39"/>
      <c r="W16" s="38"/>
      <c r="X16" s="70"/>
    </row>
    <row r="17" spans="1:24" s="8" customFormat="1" ht="16.5" hidden="1" customHeight="1" x14ac:dyDescent="0.3">
      <c r="A17" s="233"/>
      <c r="B17" s="33"/>
      <c r="C17" s="236"/>
      <c r="D17" s="40"/>
      <c r="E17" s="92"/>
      <c r="F17" s="104"/>
      <c r="G17" s="98"/>
      <c r="H17" s="98" cm="1">
        <f t="array" ref="H17">SUM(--(_xlfn.BYCOL('Therapy data entry'!I17:CV20, _xlfn.LAMBDA(_xlpm.col, MAX(_xlpm.col) &gt; 0))))</f>
        <v>0</v>
      </c>
      <c r="I17" s="98">
        <f>SUM('Therapy data entry'!I17:CV20)</f>
        <v>0</v>
      </c>
      <c r="J17" s="40"/>
      <c r="K17" s="40"/>
      <c r="L17" s="40"/>
      <c r="M17" s="85"/>
      <c r="N17" s="35"/>
      <c r="O17" s="36"/>
      <c r="P17" s="40"/>
      <c r="Q17" s="41"/>
      <c r="R17" s="152" t="str">
        <f>IF(O17&lt;H17,"Too many therapy days entered",
IF(IFERROR(MAX(_xlfn._xlws.FILTER('Therapy data entry'!$I$6:$CV$6,_xlfn.BYCOL('Therapy data entry'!I17:CV20,_xlfn.LAMBDA(_xlpm.col,MAX(_xlpm.col)&gt;0)))),0)&gt;F17,
"Therapy entered after discharge date",
IF(IFERROR(MIN(_xlfn._xlws.FILTER('Therapy data entry'!$I$6:$CV$6,_xlfn.BYCOL('Therapy data entry'!I17:CV19,_xlfn.LAMBDA(_xlpm.col,MAX(_xlpm.col)&gt;0)))),"")&lt; VALUE(N17),
"Therapy cannot be entered before admission date",
""
)
))</f>
        <v/>
      </c>
      <c r="S17" s="38"/>
      <c r="T17" s="56"/>
      <c r="U17" s="154" t="str">
        <f>IF(OR(H17=0,F17=""),"", IFERROR(MATCH(9.99999999999999E+307, 'Therapy data entry'!I17:CV20, 1) - 1, ""))</f>
        <v/>
      </c>
      <c r="V17" s="39"/>
      <c r="W17" s="38"/>
      <c r="X17" s="70"/>
    </row>
    <row r="18" spans="1:24" s="8" customFormat="1" ht="16.5" hidden="1" customHeight="1" x14ac:dyDescent="0.3">
      <c r="A18" s="233"/>
      <c r="B18" s="66"/>
      <c r="C18" s="236"/>
      <c r="D18" s="40"/>
      <c r="E18" s="92"/>
      <c r="F18" s="104"/>
      <c r="G18" s="98"/>
      <c r="H18" s="98" cm="1">
        <f t="array" ref="H18">SUM(--(_xlfn.BYCOL('Therapy data entry'!I18:CV21, _xlfn.LAMBDA(_xlpm.col, MAX(_xlpm.col) &gt; 0))))</f>
        <v>0</v>
      </c>
      <c r="I18" s="98">
        <f>SUM('Therapy data entry'!I18:CV21)</f>
        <v>0</v>
      </c>
      <c r="J18" s="40"/>
      <c r="K18" s="40"/>
      <c r="L18" s="40"/>
      <c r="M18" s="85"/>
      <c r="N18" s="35"/>
      <c r="O18" s="36"/>
      <c r="P18" s="40"/>
      <c r="Q18" s="41"/>
      <c r="R18" s="152" t="str">
        <f>IF(O18&lt;H18,"Too many therapy days entered",
IF(IFERROR(MAX(_xlfn._xlws.FILTER('Therapy data entry'!$I$6:$CV$6,_xlfn.BYCOL('Therapy data entry'!I18:CV21,_xlfn.LAMBDA(_xlpm.col,MAX(_xlpm.col)&gt;0)))),0)&gt;F18,
"Therapy entered after discharge date",
IF(IFERROR(MIN(_xlfn._xlws.FILTER('Therapy data entry'!$I$6:$CV$6,_xlfn.BYCOL('Therapy data entry'!I18:CV20,_xlfn.LAMBDA(_xlpm.col,MAX(_xlpm.col)&gt;0)))),"")&lt; VALUE(N18),
"Therapy cannot be entered before admission date",
""
)
))</f>
        <v/>
      </c>
      <c r="S18" s="38"/>
      <c r="T18" s="56"/>
      <c r="U18" s="154" t="str">
        <f>IF(OR(H18=0,F18=""),"", IFERROR(MATCH(9.99999999999999E+307, 'Therapy data entry'!I18:CV21, 1) - 1, ""))</f>
        <v/>
      </c>
      <c r="V18" s="39"/>
      <c r="W18" s="38"/>
      <c r="X18" s="70"/>
    </row>
    <row r="19" spans="1:24" s="8" customFormat="1" ht="17.25" thickBot="1" x14ac:dyDescent="0.35">
      <c r="A19" s="233"/>
      <c r="B19" s="238">
        <f>IF('Therapy data entry'!B10="","",'Therapy data entry'!B10)</f>
        <v>18264</v>
      </c>
      <c r="C19" s="236"/>
      <c r="D19" s="42" t="s">
        <v>63</v>
      </c>
      <c r="E19" s="93" t="str">
        <f>IF('Therapy data entry'!G19="","",'Therapy data entry'!G19)</f>
        <v>No</v>
      </c>
      <c r="F19" s="105" t="str">
        <f>IF((E19="Yes"),'Therapy data entry'!E7,"")</f>
        <v/>
      </c>
      <c r="G19" s="99" t="str">
        <f t="shared" si="0"/>
        <v>Yes</v>
      </c>
      <c r="H19" s="99" cm="1">
        <f t="array" ref="H19">SUM(--(_xlfn.BYCOL('Therapy data entry'!I19:CV22, _xlfn.LAMBDA(_xlpm.col, MAX(_xlpm.col) &gt; 0))))</f>
        <v>0</v>
      </c>
      <c r="I19" s="99">
        <f>SUM('Therapy data entry'!I19:CV22)</f>
        <v>0</v>
      </c>
      <c r="J19" s="42">
        <f>SUM('Therapy data entry'!I20:XFD20)</f>
        <v>0</v>
      </c>
      <c r="K19" s="42">
        <f>SUM('Therapy data entry'!I21:XFD21)</f>
        <v>0</v>
      </c>
      <c r="L19" s="42">
        <f>SUM('Therapy data entry'!I22:XFD22)</f>
        <v>0</v>
      </c>
      <c r="M19" s="86" t="str">
        <f t="shared" si="1"/>
        <v>Yes</v>
      </c>
      <c r="N19" s="35" t="str">
        <f>DAY(C7)&amp;"/"&amp;MONTH(C7)&amp;"/"&amp;YEAR(C7)</f>
        <v>7/10/2024</v>
      </c>
      <c r="O19" s="36" t="str">
        <f t="shared" si="2"/>
        <v/>
      </c>
      <c r="P19" s="42" t="str">
        <f t="shared" si="3"/>
        <v/>
      </c>
      <c r="Q19" s="43"/>
      <c r="R19" s="152" t="str">
        <f>IF(O19&lt;H19,"Too many therapy days entered",
IF(IFERROR(MAX(_xlfn._xlws.FILTER('Therapy data entry'!$I$6:$CV$6,_xlfn.BYCOL('Therapy data entry'!I19:CV22,_xlfn.LAMBDA(_xlpm.col,MAX(_xlpm.col)&gt;0)))),0)&gt;F19,
"Therapy entered after discharge date",
IF(IFERROR(MIN(_xlfn._xlws.FILTER('Therapy data entry'!$I$6:$CV$6,_xlfn.BYCOL('Therapy data entry'!I19:CV21,_xlfn.LAMBDA(_xlpm.col,MAX(_xlpm.col)&gt;0)))),"")&lt; VALUE(N19),
"Therapy cannot be entered before admission date",
""
)
))</f>
        <v/>
      </c>
      <c r="S19" s="38" t="str">
        <f t="shared" si="7"/>
        <v/>
      </c>
      <c r="T19" s="56">
        <f>'Therapy data entry'!$I$6</f>
        <v>45566</v>
      </c>
      <c r="U19" s="154" t="str">
        <f>IF(OR(H19=0,F19=""),"", IFERROR(MATCH(9.99999999999999E+307, 'Therapy data entry'!I19:CV22, 1) - 1, ""))</f>
        <v/>
      </c>
      <c r="V19" s="39" t="str">
        <f t="shared" si="5"/>
        <v/>
      </c>
      <c r="W19" s="38" t="str">
        <f t="shared" si="6"/>
        <v/>
      </c>
      <c r="X19" s="71" t="str">
        <f>IF('Therapy data entry'!AK19="","",'Therapy data entry'!AK19)</f>
        <v/>
      </c>
    </row>
    <row r="20" spans="1:24" s="8" customFormat="1" ht="16.5" hidden="1" customHeight="1" x14ac:dyDescent="0.3">
      <c r="A20" s="233"/>
      <c r="B20" s="239"/>
      <c r="C20" s="236"/>
      <c r="D20" s="42"/>
      <c r="E20" s="93"/>
      <c r="F20" s="105"/>
      <c r="G20" s="99"/>
      <c r="H20" s="99" cm="1">
        <f t="array" ref="H20">SUM(--(_xlfn.BYCOL('Therapy data entry'!I20:CV23, _xlfn.LAMBDA(_xlpm.col, MAX(_xlpm.col) &gt; 0))))</f>
        <v>0</v>
      </c>
      <c r="I20" s="99">
        <f>SUM('Therapy data entry'!I20:CV23)</f>
        <v>0</v>
      </c>
      <c r="J20" s="42"/>
      <c r="K20" s="42"/>
      <c r="L20" s="42"/>
      <c r="M20" s="86"/>
      <c r="N20" s="45"/>
      <c r="O20" s="36"/>
      <c r="P20" s="42"/>
      <c r="Q20" s="43"/>
      <c r="R20" s="152" t="str">
        <f>IF(O20&lt;H20,"Too many therapy days entered",
IF(IFERROR(MAX(_xlfn._xlws.FILTER('Therapy data entry'!$I$6:$CV$6,_xlfn.BYCOL('Therapy data entry'!I20:CV23,_xlfn.LAMBDA(_xlpm.col,MAX(_xlpm.col)&gt;0)))),0)&gt;F20,
"Therapy entered after discharge date",
IF(IFERROR(MIN(_xlfn._xlws.FILTER('Therapy data entry'!$I$6:$CV$6,_xlfn.BYCOL('Therapy data entry'!I20:CV22,_xlfn.LAMBDA(_xlpm.col,MAX(_xlpm.col)&gt;0)))),"")&lt; VALUE(N20),
"Therapy cannot be entered before admission date",
""
)
))</f>
        <v/>
      </c>
      <c r="S20" s="38"/>
      <c r="T20" s="56"/>
      <c r="U20" s="154" t="str">
        <f>IF(OR(H20=0,F20=""),"", IFERROR(MATCH(9.99999999999999E+307, 'Therapy data entry'!I20:CV23, 1) - 1, ""))</f>
        <v/>
      </c>
      <c r="V20" s="39"/>
      <c r="W20" s="38"/>
      <c r="X20" s="71"/>
    </row>
    <row r="21" spans="1:24" s="8" customFormat="1" ht="16.5" hidden="1" customHeight="1" x14ac:dyDescent="0.3">
      <c r="A21" s="233"/>
      <c r="B21" s="239"/>
      <c r="C21" s="236"/>
      <c r="D21" s="42"/>
      <c r="E21" s="93"/>
      <c r="F21" s="105"/>
      <c r="G21" s="99"/>
      <c r="H21" s="99" cm="1">
        <f t="array" ref="H21">SUM(--(_xlfn.BYCOL('Therapy data entry'!I21:CV24, _xlfn.LAMBDA(_xlpm.col, MAX(_xlpm.col) &gt; 0))))</f>
        <v>0</v>
      </c>
      <c r="I21" s="99">
        <f>SUM('Therapy data entry'!I21:CV24)</f>
        <v>0</v>
      </c>
      <c r="J21" s="42"/>
      <c r="K21" s="42"/>
      <c r="L21" s="42"/>
      <c r="M21" s="86"/>
      <c r="N21" s="45"/>
      <c r="O21" s="36"/>
      <c r="P21" s="42"/>
      <c r="Q21" s="43"/>
      <c r="R21" s="152" t="str">
        <f>IF(O21&lt;H21,"Too many therapy days entered",
IF(IFERROR(MAX(_xlfn._xlws.FILTER('Therapy data entry'!$I$6:$CV$6,_xlfn.BYCOL('Therapy data entry'!I21:CV24,_xlfn.LAMBDA(_xlpm.col,MAX(_xlpm.col)&gt;0)))),0)&gt;F21,
"Therapy entered after discharge date",
IF(IFERROR(MIN(_xlfn._xlws.FILTER('Therapy data entry'!$I$6:$CV$6,_xlfn.BYCOL('Therapy data entry'!I21:CV23,_xlfn.LAMBDA(_xlpm.col,MAX(_xlpm.col)&gt;0)))),"")&lt; VALUE(N21),
"Therapy cannot be entered before admission date",
""
)
))</f>
        <v/>
      </c>
      <c r="S21" s="38"/>
      <c r="T21" s="56"/>
      <c r="U21" s="154" t="str">
        <f>IF(OR(H21=0,F21=""),"", IFERROR(MATCH(9.99999999999999E+307, 'Therapy data entry'!I21:CV24, 1) - 1, ""))</f>
        <v/>
      </c>
      <c r="V21" s="39"/>
      <c r="W21" s="38"/>
      <c r="X21" s="71"/>
    </row>
    <row r="22" spans="1:24" s="8" customFormat="1" ht="16.5" hidden="1" customHeight="1" x14ac:dyDescent="0.3">
      <c r="A22" s="233"/>
      <c r="B22" s="239"/>
      <c r="C22" s="236"/>
      <c r="D22" s="42"/>
      <c r="E22" s="93"/>
      <c r="F22" s="105"/>
      <c r="G22" s="99"/>
      <c r="H22" s="99" cm="1">
        <f t="array" ref="H22">SUM(--(_xlfn.BYCOL('Therapy data entry'!I22:CV25, _xlfn.LAMBDA(_xlpm.col, MAX(_xlpm.col) &gt; 0))))</f>
        <v>0</v>
      </c>
      <c r="I22" s="99">
        <f>SUM('Therapy data entry'!I22:CV25)</f>
        <v>0</v>
      </c>
      <c r="J22" s="42"/>
      <c r="K22" s="42"/>
      <c r="L22" s="42"/>
      <c r="M22" s="86"/>
      <c r="N22" s="45"/>
      <c r="O22" s="36"/>
      <c r="P22" s="42"/>
      <c r="Q22" s="43"/>
      <c r="R22" s="152" t="str">
        <f>IF(O22&lt;H22,"Too many therapy days entered",
IF(IFERROR(MAX(_xlfn._xlws.FILTER('Therapy data entry'!$I$6:$CV$6,_xlfn.BYCOL('Therapy data entry'!I22:CV25,_xlfn.LAMBDA(_xlpm.col,MAX(_xlpm.col)&gt;0)))),0)&gt;F22,
"Therapy entered after discharge date",
IF(IFERROR(MIN(_xlfn._xlws.FILTER('Therapy data entry'!$I$6:$CV$6,_xlfn.BYCOL('Therapy data entry'!I22:CV24,_xlfn.LAMBDA(_xlpm.col,MAX(_xlpm.col)&gt;0)))),"")&lt; VALUE(N22),
"Therapy cannot be entered before admission date",
""
)
))</f>
        <v/>
      </c>
      <c r="S22" s="38"/>
      <c r="T22" s="56"/>
      <c r="U22" s="154" t="str">
        <f>IF(OR(H22=0,F22=""),"", IFERROR(MATCH(9.99999999999999E+307, 'Therapy data entry'!I22:CV25, 1) - 1, ""))</f>
        <v/>
      </c>
      <c r="V22" s="39"/>
      <c r="W22" s="38"/>
      <c r="X22" s="71"/>
    </row>
    <row r="23" spans="1:24" ht="17.25" thickBot="1" x14ac:dyDescent="0.35">
      <c r="A23" s="233"/>
      <c r="B23" s="239"/>
      <c r="C23" s="236"/>
      <c r="D23" s="52" t="s">
        <v>64</v>
      </c>
      <c r="E23" s="94" t="str">
        <f>IF('Therapy data entry'!G23="","",'Therapy data entry'!G23)</f>
        <v>No</v>
      </c>
      <c r="F23" s="106" t="str">
        <f>IF((E23="Yes"),'Therapy data entry'!E7,"")</f>
        <v/>
      </c>
      <c r="G23" s="100" t="str">
        <f t="shared" si="0"/>
        <v>Yes</v>
      </c>
      <c r="H23" s="100" cm="1">
        <f t="array" ref="H23">SUM(--(_xlfn.BYCOL('Therapy data entry'!I23:CV26, _xlfn.LAMBDA(_xlpm.col, MAX(_xlpm.col) &gt; 0))))</f>
        <v>0</v>
      </c>
      <c r="I23" s="100">
        <f>SUM('Therapy data entry'!I23:CV26)</f>
        <v>0</v>
      </c>
      <c r="J23" s="52">
        <f>SUM('Therapy data entry'!I24:XFD24)</f>
        <v>0</v>
      </c>
      <c r="K23" s="52">
        <f>SUM('Therapy data entry'!I25:XFD25)</f>
        <v>0</v>
      </c>
      <c r="L23" s="52">
        <f>SUM('Therapy data entry'!I26:XFD26)</f>
        <v>0</v>
      </c>
      <c r="M23" s="57" t="str">
        <f t="shared" si="1"/>
        <v>Yes</v>
      </c>
      <c r="N23" s="35" t="str">
        <f>DAY(C7)&amp;"/"&amp;MONTH(C7)&amp;"/"&amp;YEAR(C7)</f>
        <v>7/10/2024</v>
      </c>
      <c r="O23" s="36" t="str">
        <f t="shared" si="2"/>
        <v/>
      </c>
      <c r="P23" s="87" t="str">
        <f t="shared" si="3"/>
        <v/>
      </c>
      <c r="Q23" s="57"/>
      <c r="R23" s="152" t="str">
        <f>IF(O23&lt;H23,"Too many therapy days entered",
IF(IFERROR(MAX(_xlfn._xlws.FILTER('Therapy data entry'!$I$6:$CV$6,_xlfn.BYCOL('Therapy data entry'!I23:CV26,_xlfn.LAMBDA(_xlpm.col,MAX(_xlpm.col)&gt;0)))),0)&gt;F23,
"Therapy entered after discharge date",
IF(IFERROR(MIN(_xlfn._xlws.FILTER('Therapy data entry'!$I$6:$CV$6,_xlfn.BYCOL('Therapy data entry'!I23:CV25,_xlfn.LAMBDA(_xlpm.col,MAX(_xlpm.col)&gt;0)))),"")&lt; VALUE(N23),
"Therapy cannot be entered before admission date",
""
)
))</f>
        <v/>
      </c>
      <c r="S23" s="65" t="str">
        <f t="shared" si="7"/>
        <v/>
      </c>
      <c r="T23" s="56">
        <f>'Therapy data entry'!$I$6</f>
        <v>45566</v>
      </c>
      <c r="U23" s="154" t="str">
        <f>IF(OR(H23=0,F23=""),"", IFERROR(MATCH(9.99999999999999E+307, 'Therapy data entry'!I23:CV26, 1) - 1, ""))</f>
        <v/>
      </c>
      <c r="V23" s="65" t="str">
        <f t="shared" si="5"/>
        <v/>
      </c>
      <c r="W23" s="65" t="str">
        <f t="shared" si="6"/>
        <v/>
      </c>
      <c r="X23" s="72"/>
    </row>
    <row r="24" spans="1:24" ht="16.5" hidden="1" customHeight="1" x14ac:dyDescent="0.3">
      <c r="A24" s="233"/>
      <c r="B24" s="239"/>
      <c r="C24" s="236"/>
      <c r="D24" s="52"/>
      <c r="E24" s="94"/>
      <c r="F24" s="106"/>
      <c r="G24" s="100"/>
      <c r="H24" s="100" cm="1">
        <f t="array" ref="H24">SUM(--(_xlfn.BYCOL('Therapy data entry'!I24:CV27, _xlfn.LAMBDA(_xlpm.col, MAX(_xlpm.col) &gt; 0))))</f>
        <v>0</v>
      </c>
      <c r="I24" s="100">
        <f>SUM('Therapy data entry'!I24:CV27)</f>
        <v>0</v>
      </c>
      <c r="J24" s="52"/>
      <c r="K24" s="52"/>
      <c r="L24" s="52"/>
      <c r="M24" s="57"/>
      <c r="N24" s="57"/>
      <c r="O24" s="36"/>
      <c r="P24" s="87"/>
      <c r="Q24" s="57"/>
      <c r="R24" s="152" t="str">
        <f>IF(O24&lt;H24,"Too many therapy days entered",
IF(IFERROR(MAX(_xlfn._xlws.FILTER('Therapy data entry'!$I$6:$CV$6,_xlfn.BYCOL('Therapy data entry'!I24:CV27,_xlfn.LAMBDA(_xlpm.col,MAX(_xlpm.col)&gt;0)))),0)&gt;F24,
"Therapy entered after discharge date",
IF(IFERROR(MIN(_xlfn._xlws.FILTER('Therapy data entry'!$I$6:$CV$6,_xlfn.BYCOL('Therapy data entry'!I24:CV26,_xlfn.LAMBDA(_xlpm.col,MAX(_xlpm.col)&gt;0)))),"")&lt; VALUE(N24),
"Therapy cannot be entered before admission date",
""
)
))</f>
        <v/>
      </c>
      <c r="S24" s="65"/>
      <c r="T24" s="56"/>
      <c r="U24" s="154" t="str">
        <f>IF(OR(H24=0,F24=""),"", IFERROR(MATCH(9.99999999999999E+307, 'Therapy data entry'!I24:CV27, 1) - 1, ""))</f>
        <v/>
      </c>
      <c r="V24" s="65"/>
      <c r="W24" s="65"/>
      <c r="X24" s="72"/>
    </row>
    <row r="25" spans="1:24" ht="16.5" hidden="1" customHeight="1" x14ac:dyDescent="0.3">
      <c r="A25" s="233"/>
      <c r="B25" s="239"/>
      <c r="C25" s="236"/>
      <c r="D25" s="52"/>
      <c r="E25" s="94"/>
      <c r="F25" s="106"/>
      <c r="G25" s="100"/>
      <c r="H25" s="100" cm="1">
        <f t="array" ref="H25">SUM(--(_xlfn.BYCOL('Therapy data entry'!I25:CV28, _xlfn.LAMBDA(_xlpm.col, MAX(_xlpm.col) &gt; 0))))</f>
        <v>0</v>
      </c>
      <c r="I25" s="100">
        <f>SUM('Therapy data entry'!I25:CV28)</f>
        <v>0</v>
      </c>
      <c r="J25" s="52"/>
      <c r="K25" s="52"/>
      <c r="L25" s="52"/>
      <c r="M25" s="57"/>
      <c r="N25" s="57"/>
      <c r="O25" s="36"/>
      <c r="P25" s="87"/>
      <c r="Q25" s="57"/>
      <c r="R25" s="152" t="str">
        <f>IF(O25&lt;H25,"Too many therapy days entered",
IF(IFERROR(MAX(_xlfn._xlws.FILTER('Therapy data entry'!$I$6:$CV$6,_xlfn.BYCOL('Therapy data entry'!I25:CV28,_xlfn.LAMBDA(_xlpm.col,MAX(_xlpm.col)&gt;0)))),0)&gt;F25,
"Therapy entered after discharge date",
IF(IFERROR(MIN(_xlfn._xlws.FILTER('Therapy data entry'!$I$6:$CV$6,_xlfn.BYCOL('Therapy data entry'!I25:CV27,_xlfn.LAMBDA(_xlpm.col,MAX(_xlpm.col)&gt;0)))),"")&lt; VALUE(N25),
"Therapy cannot be entered before admission date",
""
)
))</f>
        <v/>
      </c>
      <c r="S25" s="65"/>
      <c r="T25" s="56"/>
      <c r="U25" s="154" t="str">
        <f>IF(OR(H25=0,F25=""),"", IFERROR(MATCH(9.99999999999999E+307, 'Therapy data entry'!I25:CV28, 1) - 1, ""))</f>
        <v/>
      </c>
      <c r="V25" s="65"/>
      <c r="W25" s="65"/>
      <c r="X25" s="72"/>
    </row>
    <row r="26" spans="1:24" ht="16.5" hidden="1" customHeight="1" x14ac:dyDescent="0.3">
      <c r="A26" s="233"/>
      <c r="B26" s="239"/>
      <c r="C26" s="236"/>
      <c r="D26" s="52"/>
      <c r="E26" s="94"/>
      <c r="F26" s="106"/>
      <c r="G26" s="100"/>
      <c r="H26" s="100" cm="1">
        <f t="array" ref="H26">SUM(--(_xlfn.BYCOL('Therapy data entry'!I26:CV29, _xlfn.LAMBDA(_xlpm.col, MAX(_xlpm.col) &gt; 0))))</f>
        <v>0</v>
      </c>
      <c r="I26" s="100">
        <f>SUM('Therapy data entry'!I26:CV29)</f>
        <v>0</v>
      </c>
      <c r="J26" s="52"/>
      <c r="K26" s="52"/>
      <c r="L26" s="52"/>
      <c r="M26" s="57"/>
      <c r="N26" s="57"/>
      <c r="O26" s="36"/>
      <c r="P26" s="87"/>
      <c r="Q26" s="57"/>
      <c r="R26" s="152" t="str">
        <f>IF(O26&lt;H26,"Too many therapy days entered",
IF(IFERROR(MAX(_xlfn._xlws.FILTER('Therapy data entry'!$I$6:$CV$6,_xlfn.BYCOL('Therapy data entry'!I26:CV29,_xlfn.LAMBDA(_xlpm.col,MAX(_xlpm.col)&gt;0)))),0)&gt;F26,
"Therapy entered after discharge date",
IF(IFERROR(MIN(_xlfn._xlws.FILTER('Therapy data entry'!$I$6:$CV$6,_xlfn.BYCOL('Therapy data entry'!I26:CV28,_xlfn.LAMBDA(_xlpm.col,MAX(_xlpm.col)&gt;0)))),"")&lt; VALUE(N26),
"Therapy cannot be entered before admission date",
""
)
))</f>
        <v/>
      </c>
      <c r="S26" s="65"/>
      <c r="T26" s="56"/>
      <c r="U26" s="154" t="str">
        <f>IF(OR(H26=0,F26=""),"", IFERROR(MATCH(9.99999999999999E+307, 'Therapy data entry'!I26:CV29, 1) - 1, ""))</f>
        <v/>
      </c>
      <c r="V26" s="65"/>
      <c r="W26" s="65"/>
      <c r="X26" s="72"/>
    </row>
    <row r="27" spans="1:24" ht="17.25" thickBot="1" x14ac:dyDescent="0.35">
      <c r="A27" s="233"/>
      <c r="B27" s="239"/>
      <c r="C27" s="236"/>
      <c r="D27" s="53" t="s">
        <v>65</v>
      </c>
      <c r="E27" s="95" t="str">
        <f>IF('Therapy data entry'!G27="","",'Therapy data entry'!G27)</f>
        <v>No</v>
      </c>
      <c r="F27" s="107" t="str">
        <f>IF((E27="Yes"),'Therapy data entry'!E7,"")</f>
        <v/>
      </c>
      <c r="G27" s="101" t="str">
        <f t="shared" si="0"/>
        <v>Yes</v>
      </c>
      <c r="H27" s="101" cm="1">
        <f t="array" ref="H27">SUM(--(_xlfn.BYCOL('Therapy data entry'!I27:CV30, _xlfn.LAMBDA(_xlpm.col, MAX(_xlpm.col) &gt; 0))))</f>
        <v>0</v>
      </c>
      <c r="I27" s="101">
        <f>SUM('Therapy data entry'!I27:CV30)</f>
        <v>0</v>
      </c>
      <c r="J27" s="53">
        <f>SUM('Therapy data entry'!I28:XFD28)</f>
        <v>0</v>
      </c>
      <c r="K27" s="53">
        <f>SUM('Therapy data entry'!I29:XFD29)</f>
        <v>0</v>
      </c>
      <c r="L27" s="53">
        <f>SUM('Therapy data entry'!I30:XFD30)</f>
        <v>0</v>
      </c>
      <c r="M27" s="58" t="str">
        <f t="shared" si="1"/>
        <v>Yes</v>
      </c>
      <c r="N27" s="35" t="str">
        <f>DAY(C7)&amp;"/"&amp;MONTH(C7)&amp;"/"&amp;YEAR(C7)</f>
        <v>7/10/2024</v>
      </c>
      <c r="O27" s="36" t="str">
        <f t="shared" si="2"/>
        <v/>
      </c>
      <c r="P27" s="88" t="str">
        <f t="shared" si="3"/>
        <v/>
      </c>
      <c r="Q27" s="58"/>
      <c r="R27" s="152" t="str">
        <f>IF(O27&lt;H27,"Too many therapy days entered",
IF(IFERROR(MAX(_xlfn._xlws.FILTER('Therapy data entry'!$I$6:$CV$6,_xlfn.BYCOL('Therapy data entry'!I27:CV30,_xlfn.LAMBDA(_xlpm.col,MAX(_xlpm.col)&gt;0)))),0)&gt;F27,
"Therapy entered after discharge date",
IF(IFERROR(MIN(_xlfn._xlws.FILTER('Therapy data entry'!$I$6:$CV$6,_xlfn.BYCOL('Therapy data entry'!I27:CV29,_xlfn.LAMBDA(_xlpm.col,MAX(_xlpm.col)&gt;0)))),"")&lt; VALUE(N27),
"Therapy cannot be entered before admission date",
""
)
))</f>
        <v/>
      </c>
      <c r="S27" s="65" t="str">
        <f t="shared" si="7"/>
        <v/>
      </c>
      <c r="T27" s="56">
        <f>'Therapy data entry'!$I$6</f>
        <v>45566</v>
      </c>
      <c r="U27" s="154" t="str">
        <f>IF(OR(H27=0,F27=""),"", IFERROR(MATCH(9.99999999999999E+307, 'Therapy data entry'!I27:CV30, 1) - 1, ""))</f>
        <v/>
      </c>
      <c r="V27" s="65" t="str">
        <f t="shared" si="5"/>
        <v/>
      </c>
      <c r="W27" s="65" t="str">
        <f t="shared" si="6"/>
        <v/>
      </c>
      <c r="X27" s="73"/>
    </row>
    <row r="28" spans="1:24" ht="16.5" hidden="1" customHeight="1" x14ac:dyDescent="0.3">
      <c r="A28" s="233"/>
      <c r="B28" s="239"/>
      <c r="C28" s="236"/>
      <c r="D28" s="53"/>
      <c r="E28" s="95"/>
      <c r="F28" s="107"/>
      <c r="G28" s="101"/>
      <c r="H28" s="101" cm="1">
        <f t="array" ref="H28">SUM(--(_xlfn.BYCOL('Therapy data entry'!I28:CV31, _xlfn.LAMBDA(_xlpm.col, MAX(_xlpm.col) &gt; 0))))</f>
        <v>0</v>
      </c>
      <c r="I28" s="101">
        <f>SUM('Therapy data entry'!I28:CV31)</f>
        <v>0</v>
      </c>
      <c r="J28" s="53"/>
      <c r="K28" s="53"/>
      <c r="L28" s="53"/>
      <c r="M28" s="58"/>
      <c r="N28" s="58"/>
      <c r="O28" s="36"/>
      <c r="P28" s="88"/>
      <c r="Q28" s="58"/>
      <c r="R28" s="152" t="str">
        <f>IF(O28&lt;H28,"Too many therapy days entered",
IF(IFERROR(MAX(_xlfn._xlws.FILTER('Therapy data entry'!$I$6:$CV$6,_xlfn.BYCOL('Therapy data entry'!I28:CV31,_xlfn.LAMBDA(_xlpm.col,MAX(_xlpm.col)&gt;0)))),0)&gt;F28,
"Therapy entered after discharge date",
IF(IFERROR(MIN(_xlfn._xlws.FILTER('Therapy data entry'!$I$6:$CV$6,_xlfn.BYCOL('Therapy data entry'!I28:CV30,_xlfn.LAMBDA(_xlpm.col,MAX(_xlpm.col)&gt;0)))),"")&lt; VALUE(N28),
"Therapy cannot be entered before admission date",
""
)
))</f>
        <v/>
      </c>
      <c r="S28" s="65"/>
      <c r="T28" s="56"/>
      <c r="U28" s="154" t="str">
        <f>IF(OR(H28=0,F28=""),"", IFERROR(MATCH(9.99999999999999E+307, 'Therapy data entry'!I28:CV31, 1) - 1, ""))</f>
        <v/>
      </c>
      <c r="V28" s="65"/>
      <c r="W28" s="65"/>
      <c r="X28" s="73"/>
    </row>
    <row r="29" spans="1:24" ht="16.5" hidden="1" customHeight="1" x14ac:dyDescent="0.3">
      <c r="A29" s="233"/>
      <c r="B29" s="239"/>
      <c r="C29" s="236"/>
      <c r="D29" s="53"/>
      <c r="E29" s="95"/>
      <c r="F29" s="107"/>
      <c r="G29" s="101"/>
      <c r="H29" s="101" cm="1">
        <f t="array" ref="H29">SUM(--(_xlfn.BYCOL('Therapy data entry'!I29:CV32, _xlfn.LAMBDA(_xlpm.col, MAX(_xlpm.col) &gt; 0))))</f>
        <v>0</v>
      </c>
      <c r="I29" s="101">
        <f>SUM('Therapy data entry'!I29:CV32)</f>
        <v>0</v>
      </c>
      <c r="J29" s="53"/>
      <c r="K29" s="53"/>
      <c r="L29" s="53"/>
      <c r="M29" s="58"/>
      <c r="N29" s="58"/>
      <c r="O29" s="36"/>
      <c r="P29" s="88"/>
      <c r="Q29" s="58"/>
      <c r="R29" s="152" t="str">
        <f>IF(O29&lt;H29,"Too many therapy days entered",
IF(IFERROR(MAX(_xlfn._xlws.FILTER('Therapy data entry'!$I$6:$CV$6,_xlfn.BYCOL('Therapy data entry'!I29:CV32,_xlfn.LAMBDA(_xlpm.col,MAX(_xlpm.col)&gt;0)))),0)&gt;F29,
"Therapy entered after discharge date",
IF(IFERROR(MIN(_xlfn._xlws.FILTER('Therapy data entry'!$I$6:$CV$6,_xlfn.BYCOL('Therapy data entry'!I29:CV31,_xlfn.LAMBDA(_xlpm.col,MAX(_xlpm.col)&gt;0)))),"")&lt; VALUE(N29),
"Therapy cannot be entered before admission date",
""
)
))</f>
        <v/>
      </c>
      <c r="S29" s="65"/>
      <c r="T29" s="56"/>
      <c r="U29" s="154" t="str">
        <f>IF(OR(H29=0,F29=""),"", IFERROR(MATCH(9.99999999999999E+307, 'Therapy data entry'!I29:CV32, 1) - 1, ""))</f>
        <v/>
      </c>
      <c r="V29" s="65"/>
      <c r="W29" s="65"/>
      <c r="X29" s="73"/>
    </row>
    <row r="30" spans="1:24" ht="16.5" hidden="1" customHeight="1" x14ac:dyDescent="0.3">
      <c r="A30" s="233"/>
      <c r="B30" s="239"/>
      <c r="C30" s="236"/>
      <c r="D30" s="53"/>
      <c r="E30" s="95"/>
      <c r="F30" s="107"/>
      <c r="G30" s="101"/>
      <c r="H30" s="101" cm="1">
        <f t="array" ref="H30">SUM(--(_xlfn.BYCOL('Therapy data entry'!I30:CV33, _xlfn.LAMBDA(_xlpm.col, MAX(_xlpm.col) &gt; 0))))</f>
        <v>0</v>
      </c>
      <c r="I30" s="101">
        <f>SUM('Therapy data entry'!I30:CV33)</f>
        <v>0</v>
      </c>
      <c r="J30" s="53"/>
      <c r="K30" s="53"/>
      <c r="L30" s="53"/>
      <c r="M30" s="58"/>
      <c r="N30" s="58"/>
      <c r="O30" s="36"/>
      <c r="P30" s="88"/>
      <c r="Q30" s="58"/>
      <c r="R30" s="152" t="str">
        <f>IF(O30&lt;H30,"Too many therapy days entered",
IF(IFERROR(MAX(_xlfn._xlws.FILTER('Therapy data entry'!$I$6:$CV$6,_xlfn.BYCOL('Therapy data entry'!I30:CV33,_xlfn.LAMBDA(_xlpm.col,MAX(_xlpm.col)&gt;0)))),0)&gt;F30,
"Therapy entered after discharge date",
IF(IFERROR(MIN(_xlfn._xlws.FILTER('Therapy data entry'!$I$6:$CV$6,_xlfn.BYCOL('Therapy data entry'!I30:CV32,_xlfn.LAMBDA(_xlpm.col,MAX(_xlpm.col)&gt;0)))),"")&lt; VALUE(N30),
"Therapy cannot be entered before admission date",
""
)
))</f>
        <v/>
      </c>
      <c r="S30" s="65"/>
      <c r="T30" s="56"/>
      <c r="U30" s="154" t="str">
        <f>IF(OR(H30=0,F30=""),"", IFERROR(MATCH(9.99999999999999E+307, 'Therapy data entry'!I30:CV33, 1) - 1, ""))</f>
        <v/>
      </c>
      <c r="V30" s="65"/>
      <c r="W30" s="65"/>
      <c r="X30" s="73"/>
    </row>
    <row r="31" spans="1:24" s="60" customFormat="1" ht="15.75" customHeight="1" thickBot="1" x14ac:dyDescent="0.35">
      <c r="A31" s="234"/>
      <c r="B31" s="240"/>
      <c r="C31" s="237"/>
      <c r="D31" s="81" t="s">
        <v>66</v>
      </c>
      <c r="E31" s="81" t="str">
        <f>IF('Therapy data entry'!G31="","",'Therapy data entry'!G31)</f>
        <v>No</v>
      </c>
      <c r="F31" s="108" t="str">
        <f>IF((E31="Yes"),'Therapy data entry'!E7,"")</f>
        <v/>
      </c>
      <c r="G31" s="157" t="str">
        <f t="shared" si="0"/>
        <v>Yes</v>
      </c>
      <c r="H31" s="157" cm="1">
        <f t="array" ref="H31">SUM(--(_xlfn.BYCOL('Therapy data entry'!I31:CV34, _xlfn.LAMBDA(_xlpm.col, MAX(_xlpm.col) &gt; 0))))</f>
        <v>0</v>
      </c>
      <c r="I31" s="157">
        <f>SUM('Therapy data entry'!I31:CV34)</f>
        <v>0</v>
      </c>
      <c r="J31" s="81">
        <f>SUM('Therapy data entry'!I32:XFD32)</f>
        <v>0</v>
      </c>
      <c r="K31" s="81">
        <f>SUM('Therapy data entry'!I33:XFD33)</f>
        <v>0</v>
      </c>
      <c r="L31" s="81">
        <f>SUM('Therapy data entry'!I34:XFD34)</f>
        <v>0</v>
      </c>
      <c r="M31" s="83" t="str">
        <f t="shared" si="1"/>
        <v>Yes</v>
      </c>
      <c r="N31" s="82" t="str">
        <f>DAY(C7)&amp;"/"&amp;MONTH(C7)&amp;"/"&amp;YEAR(C7)</f>
        <v>7/10/2024</v>
      </c>
      <c r="O31" s="74" t="str">
        <f t="shared" si="2"/>
        <v/>
      </c>
      <c r="P31" s="89" t="str">
        <f t="shared" si="3"/>
        <v/>
      </c>
      <c r="Q31" s="83"/>
      <c r="R31" s="152" t="str">
        <f>IF(O31&lt;H31,"Too many therapy days entered",
IF(IFERROR(MAX(_xlfn._xlws.FILTER('Therapy data entry'!$I$6:$CV$6,_xlfn.BYCOL('Therapy data entry'!I31:CV34,_xlfn.LAMBDA(_xlpm.col,MAX(_xlpm.col)&gt;0)))),0)&gt;F31,
"Therapy entered after discharge date",
IF(IFERROR(MIN(_xlfn._xlws.FILTER('Therapy data entry'!$I$6:$CV$6,_xlfn.BYCOL('Therapy data entry'!I31:CV33,_xlfn.LAMBDA(_xlpm.col,MAX(_xlpm.col)&gt;0)))),"")&lt; VALUE(N31),
"Therapy cannot be entered before admission date",
""
)
))</f>
        <v/>
      </c>
      <c r="S31" s="75" t="str">
        <f>IF(AND((OR(E31="",E31="No")),F31="",H31=0,I31=0),"", IF(AND(E31="Yes",NOT(F31="")),"","Eligibility for therapy and therapy days/end date not consistent"))</f>
        <v/>
      </c>
      <c r="T31" s="76">
        <f>'Therapy data entry'!$I$6</f>
        <v>45566</v>
      </c>
      <c r="U31" s="154" t="str">
        <f>IF(OR(H31=0,F31=""),"", IFERROR(MATCH(9.99999999999999E+307, 'Therapy data entry'!I31:CV34, 1) - 1, ""))</f>
        <v/>
      </c>
      <c r="V31" s="75" t="str">
        <f t="shared" si="5"/>
        <v/>
      </c>
      <c r="W31" s="75" t="str">
        <f t="shared" si="6"/>
        <v/>
      </c>
      <c r="X31" s="84"/>
    </row>
    <row r="32" spans="1:24" ht="15.75" hidden="1" thickBot="1" x14ac:dyDescent="0.3">
      <c r="A32" s="198"/>
      <c r="B32" s="198"/>
      <c r="C32" s="198"/>
      <c r="D32" s="198"/>
      <c r="E32" s="198"/>
      <c r="F32" s="198"/>
      <c r="H32" s="144" cm="1">
        <f t="array" ref="H32">SUM(--(_xlfn.BYCOL('Therapy data entry'!I32:CV35, _xlfn.LAMBDA(_xlpm.col, MAX(_xlpm.col) &gt; 0))))</f>
        <v>0</v>
      </c>
      <c r="I32" s="144">
        <f>SUM('Therapy data entry'!I32:CV35)</f>
        <v>0</v>
      </c>
      <c r="J32" s="198"/>
      <c r="K32" s="198"/>
      <c r="L32" s="198"/>
      <c r="R32" s="152" t="str">
        <f>IF(O32&lt;H32,"Too many therapy days entered",
IF(IFERROR(MAX(_xlfn._xlws.FILTER('Therapy data entry'!$I$6:$CV$6,_xlfn.BYCOL('Therapy data entry'!I32:CV35,_xlfn.LAMBDA(_xlpm.col,MAX(_xlpm.col)&gt;0)))),0)&gt;F32,
"Therapy entered after discharge date",
IF(IFERROR(MIN(_xlfn._xlws.FILTER('Therapy data entry'!$I$6:$CV$6,_xlfn.BYCOL('Therapy data entry'!I32:CV34,_xlfn.LAMBDA(_xlpm.col,MAX(_xlpm.col)&gt;0)))),"")&lt; VALUE(N32),
"Therapy cannot be entered before admission date",
""
)
))</f>
        <v/>
      </c>
      <c r="S32" s="198"/>
      <c r="T32" s="198"/>
      <c r="U32" s="154" t="str">
        <f>IF(OR(H32=0,F32=""),"", IFERROR(MATCH(9.99999999999999E+307, 'Therapy data entry'!I32:CV35, 1) - 1, ""))</f>
        <v/>
      </c>
      <c r="V32" s="198"/>
      <c r="W32" s="198"/>
      <c r="X32" s="198"/>
    </row>
    <row r="33" spans="1:24" ht="15.75" hidden="1" thickBot="1" x14ac:dyDescent="0.3">
      <c r="A33" s="198"/>
      <c r="B33" s="198"/>
      <c r="C33" s="198"/>
      <c r="D33" s="198"/>
      <c r="E33" s="198"/>
      <c r="F33" s="198"/>
      <c r="H33" s="144" cm="1">
        <f t="array" ref="H33">SUM(--(_xlfn.BYCOL('Therapy data entry'!I33:CV36, _xlfn.LAMBDA(_xlpm.col, MAX(_xlpm.col) &gt; 0))))</f>
        <v>0</v>
      </c>
      <c r="I33" s="144">
        <f>SUM('Therapy data entry'!I33:CV36)</f>
        <v>0</v>
      </c>
      <c r="J33" s="198"/>
      <c r="K33" s="198"/>
      <c r="L33" s="198"/>
      <c r="R33" s="152" t="str">
        <f>IF(O33&lt;H33,"Too many therapy days entered",
IF(IFERROR(MAX(_xlfn._xlws.FILTER('Therapy data entry'!$I$6:$CV$6,_xlfn.BYCOL('Therapy data entry'!I33:CV36,_xlfn.LAMBDA(_xlpm.col,MAX(_xlpm.col)&gt;0)))),0)&gt;F33,
"Therapy entered after discharge date",
IF(IFERROR(MIN(_xlfn._xlws.FILTER('Therapy data entry'!$I$6:$CV$6,_xlfn.BYCOL('Therapy data entry'!I33:CV35,_xlfn.LAMBDA(_xlpm.col,MAX(_xlpm.col)&gt;0)))),"")&lt; VALUE(N33),
"Therapy cannot be entered before admission date",
""
)
))</f>
        <v/>
      </c>
      <c r="S33" s="198"/>
      <c r="T33" s="198"/>
      <c r="U33" s="154" t="str">
        <f>IF(OR(H33=0,F33=""),"", IFERROR(MATCH(9.99999999999999E+307, 'Therapy data entry'!I33:CV36, 1) - 1, ""))</f>
        <v/>
      </c>
      <c r="V33" s="198"/>
      <c r="W33" s="198"/>
      <c r="X33" s="198"/>
    </row>
    <row r="34" spans="1:24" ht="15.75" hidden="1" thickBot="1" x14ac:dyDescent="0.3">
      <c r="A34" s="198"/>
      <c r="B34" s="198"/>
      <c r="C34" s="198"/>
      <c r="D34" s="198"/>
      <c r="E34" s="198"/>
      <c r="F34" s="198"/>
      <c r="H34" s="144" cm="1">
        <f t="array" ref="H34">SUM(--(_xlfn.BYCOL('Therapy data entry'!I34:CV37, _xlfn.LAMBDA(_xlpm.col, MAX(_xlpm.col) &gt; 0))))</f>
        <v>0</v>
      </c>
      <c r="I34" s="144">
        <f>SUM('Therapy data entry'!I34:CV37)</f>
        <v>0</v>
      </c>
      <c r="J34" s="198"/>
      <c r="K34" s="198"/>
      <c r="L34" s="198"/>
      <c r="R34" s="152" t="str">
        <f>IF(O34&lt;H34,"Too many therapy days entered",
IF(IFERROR(MAX(_xlfn._xlws.FILTER('Therapy data entry'!$I$6:$CV$6,_xlfn.BYCOL('Therapy data entry'!I34:CV37,_xlfn.LAMBDA(_xlpm.col,MAX(_xlpm.col)&gt;0)))),0)&gt;F34,
"Therapy entered after discharge date",
IF(IFERROR(MIN(_xlfn._xlws.FILTER('Therapy data entry'!$I$6:$CV$6,_xlfn.BYCOL('Therapy data entry'!I34:CV36,_xlfn.LAMBDA(_xlpm.col,MAX(_xlpm.col)&gt;0)))),"")&lt; VALUE(N34),
"Therapy cannot be entered before admission date",
""
)
))</f>
        <v/>
      </c>
      <c r="S34" s="198"/>
      <c r="T34" s="198"/>
      <c r="U34" s="154" t="str">
        <f>IF(OR(H34=0,F34=""),"", IFERROR(MATCH(9.99999999999999E+307, 'Therapy data entry'!I34:CV37, 1) - 1, ""))</f>
        <v/>
      </c>
      <c r="V34" s="198"/>
      <c r="W34" s="198"/>
      <c r="X34" s="198"/>
    </row>
    <row r="35" spans="1:24" ht="17.25" thickBot="1" x14ac:dyDescent="0.35">
      <c r="A35" s="232" t="str">
        <f>IF(AND('Therapy data entry'!A35="",'Therapy data entry'!D35=""),"",IF(AND(NOT('Therapy data entry'!D35=""),'Therapy data entry'!A35=""),"SSNAP ID not entered",'Therapy data entry'!A35))</f>
        <v/>
      </c>
      <c r="B35" s="143" t="s">
        <v>15</v>
      </c>
      <c r="C35" s="235" t="str">
        <f>IF('Therapy data entry'!D35="","",'Therapy data entry'!D35)</f>
        <v/>
      </c>
      <c r="D35" s="144" t="s">
        <v>60</v>
      </c>
      <c r="E35" s="145" t="str">
        <f>IF('Therapy data entry'!G35="","",'Therapy data entry'!G35)</f>
        <v>No</v>
      </c>
      <c r="F35" s="146" t="str">
        <f>IF((E35="Yes"),'Therapy data entry'!E35,"")</f>
        <v/>
      </c>
      <c r="G35" s="147" t="str">
        <f>IF(W35="","Yes","No")</f>
        <v>Yes</v>
      </c>
      <c r="H35" s="147" cm="1">
        <f t="array" ref="H35">SUM(--(_xlfn.BYCOL('Therapy data entry'!I35:CV38, _xlfn.LAMBDA(_xlpm.col, MAX(_xlpm.col) &gt; 0))))</f>
        <v>0</v>
      </c>
      <c r="I35" s="147">
        <f>SUM('Therapy data entry'!I35:CV38)</f>
        <v>0</v>
      </c>
      <c r="J35" s="144">
        <f>SUM('Therapy data entry'!I36:XFD36)</f>
        <v>0</v>
      </c>
      <c r="K35" s="144">
        <f>SUM('Therapy data entry'!I37:XFD37)</f>
        <v>0</v>
      </c>
      <c r="L35" s="144">
        <f>SUM('Therapy data entry'!I38:XFD38)</f>
        <v>0</v>
      </c>
      <c r="M35" s="148" t="e">
        <f>IF(AND((E35="Yes"),NOT(F35=""),G35="Yes",R35="", S35=""),"Yes",IF(AND((E35="No"),F35="",R35="", S35=""),"Yes","No because "))</f>
        <v>#VALUE!</v>
      </c>
      <c r="N35" s="149" t="e">
        <f>DAY(C35)&amp;"/"&amp;MONTH(C35)&amp;"/"&amp;YEAR(C35)</f>
        <v>#VALUE!</v>
      </c>
      <c r="O35" s="150" t="str">
        <f>IF(F35="","",F35-N35+1)</f>
        <v/>
      </c>
      <c r="P35" s="144" t="e">
        <f>IF(NOT(S35=""),S35,IF(NOT(R35=""),R35,IF(NOT(G35="Yes"),"Days therapy received outside therapy timeframe",IF(NOT(OR(E35="Yes",E35="No")),"Data not entered yet",""))))</f>
        <v>#VALUE!</v>
      </c>
      <c r="Q35" s="151"/>
      <c r="R35" s="152" t="e">
        <f>IF(O35&lt;H35,"Too many therapy days entered",
IF(IFERROR(MAX(_xlfn._xlws.FILTER('Therapy data entry'!$I$6:$CV$6,_xlfn.BYCOL('Therapy data entry'!I35:CV38,_xlfn.LAMBDA(_xlpm.col,MAX(_xlpm.col)&gt;0)))),0)&gt;F35,
"Therapy entered after discharge date",
IF(IFERROR(MIN(_xlfn._xlws.FILTER('Therapy data entry'!$I$6:$CV$6,_xlfn.BYCOL('Therapy data entry'!I35:CV37,_xlfn.LAMBDA(_xlpm.col,MAX(_xlpm.col)&gt;0)))),"")&lt; VALUE(N35),
"Therapy cannot be entered before admission date",
""
)
))</f>
        <v>#VALUE!</v>
      </c>
      <c r="S35" s="152" t="str">
        <f>IF(AND((OR(E35="",E35="No")),F35="",H35=0,I35=0),"", IF(AND(E35="Yes",NOT(F35="")),"","Eligibility for therapy and therapy days/end date not consistent"))</f>
        <v/>
      </c>
      <c r="T35" s="153">
        <f>'Therapy data entry'!$I$6</f>
        <v>45566</v>
      </c>
      <c r="U35" s="154" t="str">
        <f>IF(OR(H35=0,F35=""),"", IFERROR(MATCH(9.99999999999999E+307, 'Therapy data entry'!I35:CV38, 1) - 1, ""))</f>
        <v/>
      </c>
      <c r="V35" s="155" t="str">
        <f>IF(U35="","",T35+U35)</f>
        <v/>
      </c>
      <c r="W35" s="152" t="str">
        <f>IF(V35="","",IF(V35&gt;F35,"Date therapy given outside therapy timeframe",""))</f>
        <v/>
      </c>
      <c r="X35" s="156" t="str">
        <f>IF('Therapy data entry'!AK35="","",'Therapy data entry'!AK35)</f>
        <v/>
      </c>
    </row>
    <row r="36" spans="1:24" ht="17.25" hidden="1" thickBot="1" x14ac:dyDescent="0.35">
      <c r="A36" s="233"/>
      <c r="B36" s="33"/>
      <c r="C36" s="236"/>
      <c r="D36" s="34"/>
      <c r="E36" s="90"/>
      <c r="F36" s="55"/>
      <c r="G36" s="96"/>
      <c r="H36" s="96" cm="1">
        <f t="array" ref="H36">SUM(--(_xlfn.BYCOL('Therapy data entry'!I36:CV39, _xlfn.LAMBDA(_xlpm.col, MAX(_xlpm.col) &gt; 0))))</f>
        <v>0</v>
      </c>
      <c r="I36" s="96">
        <f>SUM('Therapy data entry'!I36:CV39)</f>
        <v>0</v>
      </c>
      <c r="J36" s="34"/>
      <c r="K36" s="34"/>
      <c r="L36" s="34"/>
      <c r="M36" s="59"/>
      <c r="N36" s="35"/>
      <c r="O36" s="36"/>
      <c r="P36" s="34"/>
      <c r="Q36" s="37"/>
      <c r="R36" s="152" t="str">
        <f>IF(O36&lt;H36,"Too many therapy days entered",
IF(IFERROR(MAX(_xlfn._xlws.FILTER('Therapy data entry'!$I$6:$CV$6,_xlfn.BYCOL('Therapy data entry'!I36:CV39,_xlfn.LAMBDA(_xlpm.col,MAX(_xlpm.col)&gt;0)))),0)&gt;F36,
"Therapy entered after discharge date",
IF(IFERROR(MIN(_xlfn._xlws.FILTER('Therapy data entry'!$I$6:$CV$6,_xlfn.BYCOL('Therapy data entry'!I36:CV38,_xlfn.LAMBDA(_xlpm.col,MAX(_xlpm.col)&gt;0)))),"")&lt; VALUE(N36),
"Therapy cannot be entered before admission date",
""
)
))</f>
        <v/>
      </c>
      <c r="S36" s="38"/>
      <c r="T36" s="56"/>
      <c r="U36" s="154" t="str">
        <f>IF(OR(H36=0,F36=""),"", IFERROR(MATCH(9.99999999999999E+307, 'Therapy data entry'!I36:CV39, 1) - 1, ""))</f>
        <v/>
      </c>
      <c r="V36" s="39"/>
      <c r="W36" s="38"/>
      <c r="X36" s="68"/>
    </row>
    <row r="37" spans="1:24" ht="17.25" hidden="1" thickBot="1" x14ac:dyDescent="0.35">
      <c r="A37" s="233"/>
      <c r="B37" s="33"/>
      <c r="C37" s="236"/>
      <c r="D37" s="34"/>
      <c r="E37" s="90"/>
      <c r="F37" s="55"/>
      <c r="G37" s="96"/>
      <c r="H37" s="96" cm="1">
        <f t="array" ref="H37">SUM(--(_xlfn.BYCOL('Therapy data entry'!I37:CV40, _xlfn.LAMBDA(_xlpm.col, MAX(_xlpm.col) &gt; 0))))</f>
        <v>0</v>
      </c>
      <c r="I37" s="96">
        <f>SUM('Therapy data entry'!I37:CV40)</f>
        <v>0</v>
      </c>
      <c r="J37" s="34"/>
      <c r="K37" s="34"/>
      <c r="L37" s="34"/>
      <c r="M37" s="59"/>
      <c r="N37" s="35"/>
      <c r="O37" s="36"/>
      <c r="P37" s="34"/>
      <c r="Q37" s="37"/>
      <c r="R37" s="152" t="str">
        <f>IF(O37&lt;H37,"Too many therapy days entered",
IF(IFERROR(MAX(_xlfn._xlws.FILTER('Therapy data entry'!$I$6:$CV$6,_xlfn.BYCOL('Therapy data entry'!I37:CV40,_xlfn.LAMBDA(_xlpm.col,MAX(_xlpm.col)&gt;0)))),0)&gt;F37,
"Therapy entered after discharge date",
IF(IFERROR(MIN(_xlfn._xlws.FILTER('Therapy data entry'!$I$6:$CV$6,_xlfn.BYCOL('Therapy data entry'!I37:CV39,_xlfn.LAMBDA(_xlpm.col,MAX(_xlpm.col)&gt;0)))),"")&lt; VALUE(N37),
"Therapy cannot be entered before admission date",
""
)
))</f>
        <v/>
      </c>
      <c r="S37" s="38"/>
      <c r="T37" s="56"/>
      <c r="U37" s="154" t="str">
        <f>IF(OR(H37=0,F37=""),"", IFERROR(MATCH(9.99999999999999E+307, 'Therapy data entry'!I37:CV40, 1) - 1, ""))</f>
        <v/>
      </c>
      <c r="V37" s="39"/>
      <c r="W37" s="38"/>
      <c r="X37" s="68"/>
    </row>
    <row r="38" spans="1:24" ht="17.25" hidden="1" thickBot="1" x14ac:dyDescent="0.35">
      <c r="A38" s="233"/>
      <c r="B38" s="33"/>
      <c r="C38" s="236"/>
      <c r="D38" s="34"/>
      <c r="E38" s="90"/>
      <c r="F38" s="55"/>
      <c r="G38" s="96"/>
      <c r="H38" s="96" cm="1">
        <f t="array" ref="H38">SUM(--(_xlfn.BYCOL('Therapy data entry'!I38:CV41, _xlfn.LAMBDA(_xlpm.col, MAX(_xlpm.col) &gt; 0))))</f>
        <v>0</v>
      </c>
      <c r="I38" s="96">
        <f>SUM('Therapy data entry'!I38:CV41)</f>
        <v>0</v>
      </c>
      <c r="J38" s="34"/>
      <c r="K38" s="34"/>
      <c r="L38" s="34"/>
      <c r="M38" s="59"/>
      <c r="N38" s="35"/>
      <c r="O38" s="36"/>
      <c r="P38" s="34"/>
      <c r="Q38" s="37"/>
      <c r="R38" s="152" t="str">
        <f>IF(O38&lt;H38,"Too many therapy days entered",
IF(IFERROR(MAX(_xlfn._xlws.FILTER('Therapy data entry'!$I$6:$CV$6,_xlfn.BYCOL('Therapy data entry'!I38:CV41,_xlfn.LAMBDA(_xlpm.col,MAX(_xlpm.col)&gt;0)))),0)&gt;F38,
"Therapy entered after discharge date",
IF(IFERROR(MIN(_xlfn._xlws.FILTER('Therapy data entry'!$I$6:$CV$6,_xlfn.BYCOL('Therapy data entry'!I38:CV40,_xlfn.LAMBDA(_xlpm.col,MAX(_xlpm.col)&gt;0)))),"")&lt; VALUE(N38),
"Therapy cannot be entered before admission date",
""
)
))</f>
        <v/>
      </c>
      <c r="S38" s="38"/>
      <c r="T38" s="56"/>
      <c r="U38" s="154" t="str">
        <f>IF(OR(H38=0,F38=""),"", IFERROR(MATCH(9.99999999999999E+307, 'Therapy data entry'!I38:CV41, 1) - 1, ""))</f>
        <v/>
      </c>
      <c r="V38" s="39"/>
      <c r="W38" s="38"/>
      <c r="X38" s="68"/>
    </row>
    <row r="39" spans="1:24" ht="17.25" thickBot="1" x14ac:dyDescent="0.35">
      <c r="A39" s="233"/>
      <c r="B39" s="67" t="str">
        <f>IF('Therapy data entry'!B36="","",'Therapy data entry'!B36)</f>
        <v/>
      </c>
      <c r="C39" s="236"/>
      <c r="D39" s="61" t="s">
        <v>61</v>
      </c>
      <c r="E39" s="91" t="str">
        <f>IF('Therapy data entry'!G39="","",'Therapy data entry'!G39)</f>
        <v>No</v>
      </c>
      <c r="F39" s="103" t="str">
        <f>IF((E39="Yes"),'Therapy data entry'!E35,"")</f>
        <v/>
      </c>
      <c r="G39" s="97" t="str">
        <f t="shared" ref="G39" si="8">IF(W39="","Yes","No")</f>
        <v>Yes</v>
      </c>
      <c r="H39" s="97" cm="1">
        <f t="array" ref="H39">SUM(--(_xlfn.BYCOL('Therapy data entry'!I39:CV42, _xlfn.LAMBDA(_xlpm.col, MAX(_xlpm.col) &gt; 0))))</f>
        <v>0</v>
      </c>
      <c r="I39" s="97">
        <f>SUM('Therapy data entry'!I39:CV42)</f>
        <v>0</v>
      </c>
      <c r="J39" s="61">
        <f>SUM('Therapy data entry'!I40:XFD40)</f>
        <v>0</v>
      </c>
      <c r="K39" s="61">
        <f>SUM('Therapy data entry'!I41:XFD41)</f>
        <v>0</v>
      </c>
      <c r="L39" s="61">
        <f>SUM('Therapy data entry'!I42:XFD42)</f>
        <v>0</v>
      </c>
      <c r="M39" s="63" t="e">
        <f t="shared" ref="M39" si="9">IF(AND((E39="Yes"),NOT(F39=""),G39="Yes",R39="", S39=""),"Yes",IF(AND((E39="No"),F39="",R39="", S39=""),"Yes","No because "))</f>
        <v>#VALUE!</v>
      </c>
      <c r="N39" s="35" t="e">
        <f>DAY(C35)&amp;"/"&amp;MONTH(C35)&amp;"/"&amp;YEAR(C35)</f>
        <v>#VALUE!</v>
      </c>
      <c r="O39" s="36" t="str">
        <f t="shared" ref="O39" si="10">IF(F39="","",F39-N39+1)</f>
        <v/>
      </c>
      <c r="P39" s="61" t="e">
        <f t="shared" ref="P39" si="11">IF(NOT(S39=""),S39,IF(NOT(R39=""),R39,IF(NOT(G39="Yes"),"Days therapy received outside therapy timeframe",IF(NOT(OR(E39="Yes",E39="No")),"Data not entered yet",""))))</f>
        <v>#VALUE!</v>
      </c>
      <c r="Q39" s="64"/>
      <c r="R39" s="152" t="e">
        <f>IF(O39&lt;H39,"Too many therapy days entered",
IF(IFERROR(MAX(_xlfn._xlws.FILTER('Therapy data entry'!$I$6:$CV$6,_xlfn.BYCOL('Therapy data entry'!I39:CV42,_xlfn.LAMBDA(_xlpm.col,MAX(_xlpm.col)&gt;0)))),0)&gt;F39,
"Therapy entered after discharge date",
IF(IFERROR(MIN(_xlfn._xlws.FILTER('Therapy data entry'!$I$6:$CV$6,_xlfn.BYCOL('Therapy data entry'!I39:CV41,_xlfn.LAMBDA(_xlpm.col,MAX(_xlpm.col)&gt;0)))),"")&lt; VALUE(N39),
"Therapy cannot be entered before admission date",
""
)
))</f>
        <v>#VALUE!</v>
      </c>
      <c r="S39" s="65" t="str">
        <f t="shared" ref="S39" si="12">IF(AND((OR(E39="",E39="No")),F39="",H39=0,I39=0),"", IF(AND(E39="Yes",NOT(F39="")),"","Eligibility for therapy and therapy days/end date not consistent"))</f>
        <v/>
      </c>
      <c r="T39" s="56">
        <f>'Therapy data entry'!$I$6</f>
        <v>45566</v>
      </c>
      <c r="U39" s="154" t="str">
        <f>IF(OR(H39=0,F39=""),"", IFERROR(MATCH(9.99999999999999E+307, 'Therapy data entry'!I39:CV42, 1) - 1, ""))</f>
        <v/>
      </c>
      <c r="V39" s="39" t="str">
        <f t="shared" ref="V39" si="13">IF(U39="","",T39+U39)</f>
        <v/>
      </c>
      <c r="W39" s="38" t="str">
        <f t="shared" ref="W39" si="14">IF(V39="","",IF(V39&gt;F39,"Date therapy given outside therapy timeframe",""))</f>
        <v/>
      </c>
      <c r="X39" s="69" t="str">
        <f>IF('Therapy data entry'!AK39="","",'Therapy data entry'!AK39)</f>
        <v/>
      </c>
    </row>
    <row r="40" spans="1:24" ht="17.25" hidden="1" thickBot="1" x14ac:dyDescent="0.35">
      <c r="A40" s="233"/>
      <c r="B40" s="54"/>
      <c r="C40" s="236"/>
      <c r="D40" s="61"/>
      <c r="E40" s="91"/>
      <c r="F40" s="103"/>
      <c r="G40" s="97"/>
      <c r="H40" s="97" cm="1">
        <f t="array" ref="H40">SUM(--(_xlfn.BYCOL('Therapy data entry'!I40:CV43, _xlfn.LAMBDA(_xlpm.col, MAX(_xlpm.col) &gt; 0))))</f>
        <v>0</v>
      </c>
      <c r="I40" s="97">
        <f>SUM('Therapy data entry'!I40:CV43)</f>
        <v>0</v>
      </c>
      <c r="J40" s="61"/>
      <c r="K40" s="61"/>
      <c r="L40" s="61"/>
      <c r="M40" s="63"/>
      <c r="N40" s="62"/>
      <c r="O40" s="36"/>
      <c r="P40" s="61"/>
      <c r="Q40" s="64"/>
      <c r="R40" s="152" t="str">
        <f>IF(O40&lt;H40,"Too many therapy days entered",
IF(IFERROR(MAX(_xlfn._xlws.FILTER('Therapy data entry'!$I$6:$CV$6,_xlfn.BYCOL('Therapy data entry'!I40:CV43,_xlfn.LAMBDA(_xlpm.col,MAX(_xlpm.col)&gt;0)))),0)&gt;F40,
"Therapy entered after discharge date",
IF(IFERROR(MIN(_xlfn._xlws.FILTER('Therapy data entry'!$I$6:$CV$6,_xlfn.BYCOL('Therapy data entry'!I40:CV42,_xlfn.LAMBDA(_xlpm.col,MAX(_xlpm.col)&gt;0)))),"")&lt; VALUE(N40),
"Therapy cannot be entered before admission date",
""
)
))</f>
        <v/>
      </c>
      <c r="S40" s="38"/>
      <c r="T40" s="56"/>
      <c r="U40" s="154" t="str">
        <f>IF(OR(H40=0,F40=""),"", IFERROR(MATCH(9.99999999999999E+307, 'Therapy data entry'!I40:CV43, 1) - 1, ""))</f>
        <v/>
      </c>
      <c r="V40" s="39"/>
      <c r="W40" s="38"/>
      <c r="X40" s="69"/>
    </row>
    <row r="41" spans="1:24" ht="17.25" hidden="1" thickBot="1" x14ac:dyDescent="0.35">
      <c r="A41" s="233"/>
      <c r="B41" s="54"/>
      <c r="C41" s="236"/>
      <c r="D41" s="61"/>
      <c r="E41" s="91"/>
      <c r="F41" s="103"/>
      <c r="G41" s="97"/>
      <c r="H41" s="97" cm="1">
        <f t="array" ref="H41">SUM(--(_xlfn.BYCOL('Therapy data entry'!I41:CV44, _xlfn.LAMBDA(_xlpm.col, MAX(_xlpm.col) &gt; 0))))</f>
        <v>0</v>
      </c>
      <c r="I41" s="97">
        <f>SUM('Therapy data entry'!I41:CV44)</f>
        <v>0</v>
      </c>
      <c r="J41" s="61"/>
      <c r="K41" s="61"/>
      <c r="L41" s="61"/>
      <c r="M41" s="63"/>
      <c r="N41" s="62"/>
      <c r="O41" s="36"/>
      <c r="P41" s="61"/>
      <c r="Q41" s="64"/>
      <c r="R41" s="152" t="str">
        <f>IF(O41&lt;H41,"Too many therapy days entered",
IF(IFERROR(MAX(_xlfn._xlws.FILTER('Therapy data entry'!$I$6:$CV$6,_xlfn.BYCOL('Therapy data entry'!I41:CV44,_xlfn.LAMBDA(_xlpm.col,MAX(_xlpm.col)&gt;0)))),0)&gt;F41,
"Therapy entered after discharge date",
IF(IFERROR(MIN(_xlfn._xlws.FILTER('Therapy data entry'!$I$6:$CV$6,_xlfn.BYCOL('Therapy data entry'!I41:CV43,_xlfn.LAMBDA(_xlpm.col,MAX(_xlpm.col)&gt;0)))),"")&lt; VALUE(N41),
"Therapy cannot be entered before admission date",
""
)
))</f>
        <v/>
      </c>
      <c r="S41" s="38"/>
      <c r="T41" s="56"/>
      <c r="U41" s="154" t="str">
        <f>IF(OR(H41=0,F41=""),"", IFERROR(MATCH(9.99999999999999E+307, 'Therapy data entry'!I41:CV44, 1) - 1, ""))</f>
        <v/>
      </c>
      <c r="V41" s="39"/>
      <c r="W41" s="38"/>
      <c r="X41" s="69"/>
    </row>
    <row r="42" spans="1:24" ht="17.25" hidden="1" thickBot="1" x14ac:dyDescent="0.35">
      <c r="A42" s="233"/>
      <c r="B42" s="54"/>
      <c r="C42" s="236"/>
      <c r="D42" s="61"/>
      <c r="E42" s="91"/>
      <c r="F42" s="103"/>
      <c r="G42" s="97"/>
      <c r="H42" s="97" cm="1">
        <f t="array" ref="H42">SUM(--(_xlfn.BYCOL('Therapy data entry'!I42:CV45, _xlfn.LAMBDA(_xlpm.col, MAX(_xlpm.col) &gt; 0))))</f>
        <v>0</v>
      </c>
      <c r="I42" s="97">
        <f>SUM('Therapy data entry'!I42:CV45)</f>
        <v>0</v>
      </c>
      <c r="J42" s="61"/>
      <c r="K42" s="61"/>
      <c r="L42" s="61"/>
      <c r="M42" s="63"/>
      <c r="N42" s="62"/>
      <c r="O42" s="36"/>
      <c r="P42" s="61"/>
      <c r="Q42" s="64"/>
      <c r="R42" s="152" t="str">
        <f>IF(O42&lt;H42,"Too many therapy days entered",
IF(IFERROR(MAX(_xlfn._xlws.FILTER('Therapy data entry'!$I$6:$CV$6,_xlfn.BYCOL('Therapy data entry'!I42:CV45,_xlfn.LAMBDA(_xlpm.col,MAX(_xlpm.col)&gt;0)))),0)&gt;F42,
"Therapy entered after discharge date",
IF(IFERROR(MIN(_xlfn._xlws.FILTER('Therapy data entry'!$I$6:$CV$6,_xlfn.BYCOL('Therapy data entry'!I42:CV44,_xlfn.LAMBDA(_xlpm.col,MAX(_xlpm.col)&gt;0)))),"")&lt; VALUE(N42),
"Therapy cannot be entered before admission date",
""
)
))</f>
        <v/>
      </c>
      <c r="S42" s="38"/>
      <c r="T42" s="56"/>
      <c r="U42" s="154" t="str">
        <f>IF(OR(H42=0,F42=""),"", IFERROR(MATCH(9.99999999999999E+307, 'Therapy data entry'!I42:CV45, 1) - 1, ""))</f>
        <v/>
      </c>
      <c r="V42" s="39"/>
      <c r="W42" s="38"/>
      <c r="X42" s="69"/>
    </row>
    <row r="43" spans="1:24" ht="17.25" thickBot="1" x14ac:dyDescent="0.35">
      <c r="A43" s="233"/>
      <c r="B43" s="33" t="s">
        <v>19</v>
      </c>
      <c r="C43" s="236"/>
      <c r="D43" s="40" t="s">
        <v>62</v>
      </c>
      <c r="E43" s="92" t="str">
        <f>IF('Therapy data entry'!G43="","",'Therapy data entry'!G43)</f>
        <v>No</v>
      </c>
      <c r="F43" s="104" t="str">
        <f>IF((E43="Yes"),'Therapy data entry'!E35,"")</f>
        <v/>
      </c>
      <c r="G43" s="98" t="str">
        <f t="shared" ref="G43" si="15">IF(W43="","Yes","No")</f>
        <v>Yes</v>
      </c>
      <c r="H43" s="98" cm="1">
        <f t="array" ref="H43">SUM(--(_xlfn.BYCOL('Therapy data entry'!I43:CV46, _xlfn.LAMBDA(_xlpm.col, MAX(_xlpm.col) &gt; 0))))</f>
        <v>0</v>
      </c>
      <c r="I43" s="98">
        <f>SUM('Therapy data entry'!I43:CV46)</f>
        <v>0</v>
      </c>
      <c r="J43" s="40">
        <f>SUM('Therapy data entry'!I44:XFD44)</f>
        <v>0</v>
      </c>
      <c r="K43" s="40">
        <f>SUM('Therapy data entry'!I45:XFD45)</f>
        <v>0</v>
      </c>
      <c r="L43" s="40">
        <f>SUM('Therapy data entry'!I46:XFD46)</f>
        <v>0</v>
      </c>
      <c r="M43" s="85" t="e">
        <f t="shared" ref="M43" si="16">IF(AND((E43="Yes"),NOT(F43=""),G43="Yes",R43="", S43=""),"Yes",IF(AND((E43="No"),F43="",R43="", S43=""),"Yes","No because "))</f>
        <v>#VALUE!</v>
      </c>
      <c r="N43" s="35" t="e">
        <f>DAY(C35)&amp;"/"&amp;MONTH(C35)&amp;"/"&amp;YEAR(C35)</f>
        <v>#VALUE!</v>
      </c>
      <c r="O43" s="36" t="str">
        <f t="shared" ref="O43" si="17">IF(F43="","",F43-N43+1)</f>
        <v/>
      </c>
      <c r="P43" s="40" t="e">
        <f t="shared" ref="P43" si="18">IF(NOT(S43=""),S43,IF(NOT(R43=""),R43,IF(NOT(G43="Yes"),"Days therapy received outside therapy timeframe",IF(NOT(OR(E43="Yes",E43="No")),"Data not entered yet",""))))</f>
        <v>#VALUE!</v>
      </c>
      <c r="Q43" s="41"/>
      <c r="R43" s="152" t="e">
        <f>IF(O43&lt;H43,"Too many therapy days entered",
IF(IFERROR(MAX(_xlfn._xlws.FILTER('Therapy data entry'!$I$6:$CV$6,_xlfn.BYCOL('Therapy data entry'!I43:CV46,_xlfn.LAMBDA(_xlpm.col,MAX(_xlpm.col)&gt;0)))),0)&gt;F43,
"Therapy entered after discharge date",
IF(IFERROR(MIN(_xlfn._xlws.FILTER('Therapy data entry'!$I$6:$CV$6,_xlfn.BYCOL('Therapy data entry'!I43:CV45,_xlfn.LAMBDA(_xlpm.col,MAX(_xlpm.col)&gt;0)))),"")&lt; VALUE(N43),
"Therapy cannot be entered before admission date",
""
)
))</f>
        <v>#VALUE!</v>
      </c>
      <c r="S43" s="38" t="str">
        <f t="shared" ref="S43" si="19">IF(AND((OR(E43="",E43="No")),F43="",H43=0,I43=0),"", IF(AND(E43="Yes",NOT(F43="")),"","Eligibility for therapy and therapy days/end date not consistent"))</f>
        <v/>
      </c>
      <c r="T43" s="56">
        <f>'Therapy data entry'!$I$6</f>
        <v>45566</v>
      </c>
      <c r="U43" s="154" t="str">
        <f>IF(OR(H43=0,F43=""),"", IFERROR(MATCH(9.99999999999999E+307, 'Therapy data entry'!I43:CV46, 1) - 1, ""))</f>
        <v/>
      </c>
      <c r="V43" s="39" t="str">
        <f t="shared" ref="V43" si="20">IF(U43="","",T43+U43)</f>
        <v/>
      </c>
      <c r="W43" s="38" t="str">
        <f t="shared" ref="W43" si="21">IF(V43="","",IF(V43&gt;F43,"Date therapy given outside therapy timeframe",""))</f>
        <v/>
      </c>
      <c r="X43" s="70" t="str">
        <f>IF('Therapy data entry'!AK43="","",'Therapy data entry'!AK43)</f>
        <v/>
      </c>
    </row>
    <row r="44" spans="1:24" ht="17.25" hidden="1" thickBot="1" x14ac:dyDescent="0.35">
      <c r="A44" s="233"/>
      <c r="B44" s="33"/>
      <c r="C44" s="236"/>
      <c r="D44" s="40"/>
      <c r="E44" s="92"/>
      <c r="F44" s="104"/>
      <c r="G44" s="98"/>
      <c r="H44" s="98" cm="1">
        <f t="array" ref="H44">SUM(--(_xlfn.BYCOL('Therapy data entry'!I44:CV47, _xlfn.LAMBDA(_xlpm.col, MAX(_xlpm.col) &gt; 0))))</f>
        <v>0</v>
      </c>
      <c r="I44" s="98">
        <f>SUM('Therapy data entry'!I44:CV47)</f>
        <v>0</v>
      </c>
      <c r="J44" s="40"/>
      <c r="K44" s="40"/>
      <c r="L44" s="40"/>
      <c r="M44" s="85"/>
      <c r="N44" s="35"/>
      <c r="O44" s="36"/>
      <c r="P44" s="40"/>
      <c r="Q44" s="41"/>
      <c r="R44" s="152" t="str">
        <f>IF(O44&lt;H44,"Too many therapy days entered",
IF(IFERROR(MAX(_xlfn._xlws.FILTER('Therapy data entry'!$I$6:$CV$6,_xlfn.BYCOL('Therapy data entry'!I44:CV47,_xlfn.LAMBDA(_xlpm.col,MAX(_xlpm.col)&gt;0)))),0)&gt;F44,
"Therapy entered after discharge date",
IF(IFERROR(MIN(_xlfn._xlws.FILTER('Therapy data entry'!$I$6:$CV$6,_xlfn.BYCOL('Therapy data entry'!I44:CV46,_xlfn.LAMBDA(_xlpm.col,MAX(_xlpm.col)&gt;0)))),"")&lt; VALUE(N44),
"Therapy cannot be entered before admission date",
""
)
))</f>
        <v/>
      </c>
      <c r="S44" s="38"/>
      <c r="T44" s="56"/>
      <c r="U44" s="154" t="str">
        <f>IF(OR(H44=0,F44=""),"", IFERROR(MATCH(9.99999999999999E+307, 'Therapy data entry'!I44:CV47, 1) - 1, ""))</f>
        <v/>
      </c>
      <c r="V44" s="39"/>
      <c r="W44" s="38"/>
      <c r="X44" s="70"/>
    </row>
    <row r="45" spans="1:24" ht="17.25" hidden="1" thickBot="1" x14ac:dyDescent="0.35">
      <c r="A45" s="233"/>
      <c r="B45" s="33"/>
      <c r="C45" s="236"/>
      <c r="D45" s="40"/>
      <c r="E45" s="92"/>
      <c r="F45" s="104"/>
      <c r="G45" s="98"/>
      <c r="H45" s="98" cm="1">
        <f t="array" ref="H45">SUM(--(_xlfn.BYCOL('Therapy data entry'!I45:CV48, _xlfn.LAMBDA(_xlpm.col, MAX(_xlpm.col) &gt; 0))))</f>
        <v>0</v>
      </c>
      <c r="I45" s="98">
        <f>SUM('Therapy data entry'!I45:CV48)</f>
        <v>0</v>
      </c>
      <c r="J45" s="40"/>
      <c r="K45" s="40"/>
      <c r="L45" s="40"/>
      <c r="M45" s="85"/>
      <c r="N45" s="35"/>
      <c r="O45" s="36"/>
      <c r="P45" s="40"/>
      <c r="Q45" s="41"/>
      <c r="R45" s="152" t="str">
        <f>IF(O45&lt;H45,"Too many therapy days entered",
IF(IFERROR(MAX(_xlfn._xlws.FILTER('Therapy data entry'!$I$6:$CV$6,_xlfn.BYCOL('Therapy data entry'!I45:CV48,_xlfn.LAMBDA(_xlpm.col,MAX(_xlpm.col)&gt;0)))),0)&gt;F45,
"Therapy entered after discharge date",
IF(IFERROR(MIN(_xlfn._xlws.FILTER('Therapy data entry'!$I$6:$CV$6,_xlfn.BYCOL('Therapy data entry'!I45:CV47,_xlfn.LAMBDA(_xlpm.col,MAX(_xlpm.col)&gt;0)))),"")&lt; VALUE(N45),
"Therapy cannot be entered before admission date",
""
)
))</f>
        <v/>
      </c>
      <c r="S45" s="38"/>
      <c r="T45" s="56"/>
      <c r="U45" s="154" t="str">
        <f>IF(OR(H45=0,F45=""),"", IFERROR(MATCH(9.99999999999999E+307, 'Therapy data entry'!I45:CV48, 1) - 1, ""))</f>
        <v/>
      </c>
      <c r="V45" s="39"/>
      <c r="W45" s="38"/>
      <c r="X45" s="70"/>
    </row>
    <row r="46" spans="1:24" ht="17.25" hidden="1" thickBot="1" x14ac:dyDescent="0.35">
      <c r="A46" s="233"/>
      <c r="B46" s="66"/>
      <c r="C46" s="236"/>
      <c r="D46" s="40"/>
      <c r="E46" s="92"/>
      <c r="F46" s="104"/>
      <c r="G46" s="98"/>
      <c r="H46" s="98" cm="1">
        <f t="array" ref="H46">SUM(--(_xlfn.BYCOL('Therapy data entry'!I46:CV49, _xlfn.LAMBDA(_xlpm.col, MAX(_xlpm.col) &gt; 0))))</f>
        <v>0</v>
      </c>
      <c r="I46" s="98">
        <f>SUM('Therapy data entry'!I46:CV49)</f>
        <v>0</v>
      </c>
      <c r="J46" s="40"/>
      <c r="K46" s="40"/>
      <c r="L46" s="40"/>
      <c r="M46" s="85"/>
      <c r="N46" s="35"/>
      <c r="O46" s="36"/>
      <c r="P46" s="40"/>
      <c r="Q46" s="41"/>
      <c r="R46" s="152" t="str">
        <f>IF(O46&lt;H46,"Too many therapy days entered",
IF(IFERROR(MAX(_xlfn._xlws.FILTER('Therapy data entry'!$I$6:$CV$6,_xlfn.BYCOL('Therapy data entry'!I46:CV49,_xlfn.LAMBDA(_xlpm.col,MAX(_xlpm.col)&gt;0)))),0)&gt;F46,
"Therapy entered after discharge date",
IF(IFERROR(MIN(_xlfn._xlws.FILTER('Therapy data entry'!$I$6:$CV$6,_xlfn.BYCOL('Therapy data entry'!I46:CV48,_xlfn.LAMBDA(_xlpm.col,MAX(_xlpm.col)&gt;0)))),"")&lt; VALUE(N46),
"Therapy cannot be entered before admission date",
""
)
))</f>
        <v/>
      </c>
      <c r="S46" s="38"/>
      <c r="T46" s="56"/>
      <c r="U46" s="154" t="str">
        <f>IF(OR(H46=0,F46=""),"", IFERROR(MATCH(9.99999999999999E+307, 'Therapy data entry'!I46:CV49, 1) - 1, ""))</f>
        <v/>
      </c>
      <c r="V46" s="39"/>
      <c r="W46" s="38"/>
      <c r="X46" s="70"/>
    </row>
    <row r="47" spans="1:24" ht="17.25" thickBot="1" x14ac:dyDescent="0.35">
      <c r="A47" s="233"/>
      <c r="B47" s="238" t="str">
        <f>IF('Therapy data entry'!B38="","",'Therapy data entry'!B38)</f>
        <v/>
      </c>
      <c r="C47" s="236"/>
      <c r="D47" s="42" t="s">
        <v>63</v>
      </c>
      <c r="E47" s="93" t="str">
        <f>IF('Therapy data entry'!G47="","",'Therapy data entry'!G47)</f>
        <v>No</v>
      </c>
      <c r="F47" s="105" t="str">
        <f>IF((E47="Yes"),'Therapy data entry'!E35,"")</f>
        <v/>
      </c>
      <c r="G47" s="99" t="str">
        <f t="shared" ref="G47" si="22">IF(W47="","Yes","No")</f>
        <v>Yes</v>
      </c>
      <c r="H47" s="99" cm="1">
        <f t="array" ref="H47">SUM(--(_xlfn.BYCOL('Therapy data entry'!I47:CV50, _xlfn.LAMBDA(_xlpm.col, MAX(_xlpm.col) &gt; 0))))</f>
        <v>0</v>
      </c>
      <c r="I47" s="99">
        <f>SUM('Therapy data entry'!I47:CV50)</f>
        <v>0</v>
      </c>
      <c r="J47" s="42">
        <f>SUM('Therapy data entry'!I48:XFD48)</f>
        <v>0</v>
      </c>
      <c r="K47" s="42">
        <f>SUM('Therapy data entry'!I49:XFD49)</f>
        <v>0</v>
      </c>
      <c r="L47" s="42">
        <f>SUM('Therapy data entry'!I50:XFD50)</f>
        <v>0</v>
      </c>
      <c r="M47" s="86" t="e">
        <f t="shared" ref="M47" si="23">IF(AND((E47="Yes"),NOT(F47=""),G47="Yes",R47="", S47=""),"Yes",IF(AND((E47="No"),F47="",R47="", S47=""),"Yes","No because "))</f>
        <v>#VALUE!</v>
      </c>
      <c r="N47" s="35" t="e">
        <f>DAY(C35)&amp;"/"&amp;MONTH(C35)&amp;"/"&amp;YEAR(C35)</f>
        <v>#VALUE!</v>
      </c>
      <c r="O47" s="36" t="str">
        <f t="shared" ref="O47" si="24">IF(F47="","",F47-N47+1)</f>
        <v/>
      </c>
      <c r="P47" s="42" t="e">
        <f t="shared" ref="P47" si="25">IF(NOT(S47=""),S47,IF(NOT(R47=""),R47,IF(NOT(G47="Yes"),"Days therapy received outside therapy timeframe",IF(NOT(OR(E47="Yes",E47="No")),"Data not entered yet",""))))</f>
        <v>#VALUE!</v>
      </c>
      <c r="Q47" s="43"/>
      <c r="R47" s="152" t="e">
        <f>IF(O47&lt;H47,"Too many therapy days entered",
IF(IFERROR(MAX(_xlfn._xlws.FILTER('Therapy data entry'!$I$6:$CV$6,_xlfn.BYCOL('Therapy data entry'!I47:CV50,_xlfn.LAMBDA(_xlpm.col,MAX(_xlpm.col)&gt;0)))),0)&gt;F47,
"Therapy entered after discharge date",
IF(IFERROR(MIN(_xlfn._xlws.FILTER('Therapy data entry'!$I$6:$CV$6,_xlfn.BYCOL('Therapy data entry'!I47:CV49,_xlfn.LAMBDA(_xlpm.col,MAX(_xlpm.col)&gt;0)))),"")&lt; VALUE(N47),
"Therapy cannot be entered before admission date",
""
)
))</f>
        <v>#VALUE!</v>
      </c>
      <c r="S47" s="38" t="str">
        <f t="shared" ref="S47" si="26">IF(AND((OR(E47="",E47="No")),F47="",H47=0,I47=0),"", IF(AND(E47="Yes",NOT(F47="")),"","Eligibility for therapy and therapy days/end date not consistent"))</f>
        <v/>
      </c>
      <c r="T47" s="56">
        <f>'Therapy data entry'!$I$6</f>
        <v>45566</v>
      </c>
      <c r="U47" s="154" t="str">
        <f>IF(OR(H47=0,F47=""),"", IFERROR(MATCH(9.99999999999999E+307, 'Therapy data entry'!I47:CV50, 1) - 1, ""))</f>
        <v/>
      </c>
      <c r="V47" s="39" t="str">
        <f t="shared" ref="V47" si="27">IF(U47="","",T47+U47)</f>
        <v/>
      </c>
      <c r="W47" s="38" t="str">
        <f t="shared" ref="W47" si="28">IF(V47="","",IF(V47&gt;F47,"Date therapy given outside therapy timeframe",""))</f>
        <v/>
      </c>
      <c r="X47" s="71" t="str">
        <f>IF('Therapy data entry'!AK47="","",'Therapy data entry'!AK47)</f>
        <v/>
      </c>
    </row>
    <row r="48" spans="1:24" ht="17.25" hidden="1" thickBot="1" x14ac:dyDescent="0.35">
      <c r="A48" s="233"/>
      <c r="B48" s="239"/>
      <c r="C48" s="236"/>
      <c r="D48" s="42"/>
      <c r="E48" s="93"/>
      <c r="F48" s="105"/>
      <c r="G48" s="99"/>
      <c r="H48" s="99" cm="1">
        <f t="array" ref="H48">SUM(--(_xlfn.BYCOL('Therapy data entry'!I48:CV51, _xlfn.LAMBDA(_xlpm.col, MAX(_xlpm.col) &gt; 0))))</f>
        <v>0</v>
      </c>
      <c r="I48" s="99">
        <f>SUM('Therapy data entry'!I48:CV51)</f>
        <v>0</v>
      </c>
      <c r="J48" s="42"/>
      <c r="K48" s="42"/>
      <c r="L48" s="42"/>
      <c r="M48" s="86"/>
      <c r="N48" s="45"/>
      <c r="O48" s="36"/>
      <c r="P48" s="42"/>
      <c r="Q48" s="43"/>
      <c r="R48" s="152" t="str">
        <f>IF(O48&lt;H48,"Too many therapy days entered",
IF(IFERROR(MAX(_xlfn._xlws.FILTER('Therapy data entry'!$I$6:$CV$6,_xlfn.BYCOL('Therapy data entry'!I48:CV51,_xlfn.LAMBDA(_xlpm.col,MAX(_xlpm.col)&gt;0)))),0)&gt;F48,
"Therapy entered after discharge date",
IF(IFERROR(MIN(_xlfn._xlws.FILTER('Therapy data entry'!$I$6:$CV$6,_xlfn.BYCOL('Therapy data entry'!I48:CV50,_xlfn.LAMBDA(_xlpm.col,MAX(_xlpm.col)&gt;0)))),"")&lt; VALUE(N48),
"Therapy cannot be entered before admission date",
""
)
))</f>
        <v/>
      </c>
      <c r="S48" s="38"/>
      <c r="T48" s="56"/>
      <c r="U48" s="154" t="str">
        <f>IF(OR(H48=0,F48=""),"", IFERROR(MATCH(9.99999999999999E+307, 'Therapy data entry'!I48:CV51, 1) - 1, ""))</f>
        <v/>
      </c>
      <c r="V48" s="39"/>
      <c r="W48" s="38"/>
      <c r="X48" s="71"/>
    </row>
    <row r="49" spans="1:24" ht="17.25" hidden="1" thickBot="1" x14ac:dyDescent="0.35">
      <c r="A49" s="233"/>
      <c r="B49" s="239"/>
      <c r="C49" s="236"/>
      <c r="D49" s="42"/>
      <c r="E49" s="93"/>
      <c r="F49" s="105"/>
      <c r="G49" s="99"/>
      <c r="H49" s="99" cm="1">
        <f t="array" ref="H49">SUM(--(_xlfn.BYCOL('Therapy data entry'!I49:CV52, _xlfn.LAMBDA(_xlpm.col, MAX(_xlpm.col) &gt; 0))))</f>
        <v>0</v>
      </c>
      <c r="I49" s="99">
        <f>SUM('Therapy data entry'!I49:CV52)</f>
        <v>0</v>
      </c>
      <c r="J49" s="42"/>
      <c r="K49" s="42"/>
      <c r="L49" s="42"/>
      <c r="M49" s="86"/>
      <c r="N49" s="45"/>
      <c r="O49" s="36"/>
      <c r="P49" s="42"/>
      <c r="Q49" s="43"/>
      <c r="R49" s="152" t="str">
        <f>IF(O49&lt;H49,"Too many therapy days entered",
IF(IFERROR(MAX(_xlfn._xlws.FILTER('Therapy data entry'!$I$6:$CV$6,_xlfn.BYCOL('Therapy data entry'!I49:CV52,_xlfn.LAMBDA(_xlpm.col,MAX(_xlpm.col)&gt;0)))),0)&gt;F49,
"Therapy entered after discharge date",
IF(IFERROR(MIN(_xlfn._xlws.FILTER('Therapy data entry'!$I$6:$CV$6,_xlfn.BYCOL('Therapy data entry'!I49:CV51,_xlfn.LAMBDA(_xlpm.col,MAX(_xlpm.col)&gt;0)))),"")&lt; VALUE(N49),
"Therapy cannot be entered before admission date",
""
)
))</f>
        <v/>
      </c>
      <c r="S49" s="38"/>
      <c r="T49" s="56"/>
      <c r="U49" s="154" t="str">
        <f>IF(OR(H49=0,F49=""),"", IFERROR(MATCH(9.99999999999999E+307, 'Therapy data entry'!I49:CV52, 1) - 1, ""))</f>
        <v/>
      </c>
      <c r="V49" s="39"/>
      <c r="W49" s="38"/>
      <c r="X49" s="71"/>
    </row>
    <row r="50" spans="1:24" ht="17.25" hidden="1" thickBot="1" x14ac:dyDescent="0.35">
      <c r="A50" s="233"/>
      <c r="B50" s="239"/>
      <c r="C50" s="236"/>
      <c r="D50" s="42"/>
      <c r="E50" s="93"/>
      <c r="F50" s="105"/>
      <c r="G50" s="99"/>
      <c r="H50" s="99" cm="1">
        <f t="array" ref="H50">SUM(--(_xlfn.BYCOL('Therapy data entry'!I50:CV53, _xlfn.LAMBDA(_xlpm.col, MAX(_xlpm.col) &gt; 0))))</f>
        <v>0</v>
      </c>
      <c r="I50" s="99">
        <f>SUM('Therapy data entry'!I50:CV53)</f>
        <v>0</v>
      </c>
      <c r="J50" s="42"/>
      <c r="K50" s="42"/>
      <c r="L50" s="42"/>
      <c r="M50" s="86"/>
      <c r="N50" s="45"/>
      <c r="O50" s="36"/>
      <c r="P50" s="42"/>
      <c r="Q50" s="43"/>
      <c r="R50" s="152" t="str">
        <f>IF(O50&lt;H50,"Too many therapy days entered",
IF(IFERROR(MAX(_xlfn._xlws.FILTER('Therapy data entry'!$I$6:$CV$6,_xlfn.BYCOL('Therapy data entry'!I50:CV53,_xlfn.LAMBDA(_xlpm.col,MAX(_xlpm.col)&gt;0)))),0)&gt;F50,
"Therapy entered after discharge date",
IF(IFERROR(MIN(_xlfn._xlws.FILTER('Therapy data entry'!$I$6:$CV$6,_xlfn.BYCOL('Therapy data entry'!I50:CV52,_xlfn.LAMBDA(_xlpm.col,MAX(_xlpm.col)&gt;0)))),"")&lt; VALUE(N50),
"Therapy cannot be entered before admission date",
""
)
))</f>
        <v/>
      </c>
      <c r="S50" s="38"/>
      <c r="T50" s="56"/>
      <c r="U50" s="154" t="str">
        <f>IF(OR(H50=0,F50=""),"", IFERROR(MATCH(9.99999999999999E+307, 'Therapy data entry'!I50:CV53, 1) - 1, ""))</f>
        <v/>
      </c>
      <c r="V50" s="39"/>
      <c r="W50" s="38"/>
      <c r="X50" s="71"/>
    </row>
    <row r="51" spans="1:24" ht="17.25" thickBot="1" x14ac:dyDescent="0.35">
      <c r="A51" s="233"/>
      <c r="B51" s="239"/>
      <c r="C51" s="236"/>
      <c r="D51" s="52" t="s">
        <v>64</v>
      </c>
      <c r="E51" s="94" t="str">
        <f>IF('Therapy data entry'!G51="","",'Therapy data entry'!G51)</f>
        <v>No</v>
      </c>
      <c r="F51" s="106" t="str">
        <f>IF((E51="Yes"),'Therapy data entry'!E35,"")</f>
        <v/>
      </c>
      <c r="G51" s="100" t="str">
        <f t="shared" ref="G51" si="29">IF(W51="","Yes","No")</f>
        <v>Yes</v>
      </c>
      <c r="H51" s="100" cm="1">
        <f t="array" ref="H51">SUM(--(_xlfn.BYCOL('Therapy data entry'!I51:CV54, _xlfn.LAMBDA(_xlpm.col, MAX(_xlpm.col) &gt; 0))))</f>
        <v>0</v>
      </c>
      <c r="I51" s="100">
        <f>SUM('Therapy data entry'!I51:CV54)</f>
        <v>0</v>
      </c>
      <c r="J51" s="52">
        <f>SUM('Therapy data entry'!I52:XFD52)</f>
        <v>0</v>
      </c>
      <c r="K51" s="52">
        <f>SUM('Therapy data entry'!I53:XFD53)</f>
        <v>0</v>
      </c>
      <c r="L51" s="52">
        <f>SUM('Therapy data entry'!I54:XFD54)</f>
        <v>0</v>
      </c>
      <c r="M51" s="57" t="e">
        <f t="shared" ref="M51" si="30">IF(AND((E51="Yes"),NOT(F51=""),G51="Yes",R51="", S51=""),"Yes",IF(AND((E51="No"),F51="",R51="", S51=""),"Yes","No because "))</f>
        <v>#VALUE!</v>
      </c>
      <c r="N51" s="35" t="e">
        <f>DAY(C35)&amp;"/"&amp;MONTH(C35)&amp;"/"&amp;YEAR(C35)</f>
        <v>#VALUE!</v>
      </c>
      <c r="O51" s="36" t="str">
        <f t="shared" ref="O51" si="31">IF(F51="","",F51-N51+1)</f>
        <v/>
      </c>
      <c r="P51" s="87" t="e">
        <f t="shared" ref="P51" si="32">IF(NOT(S51=""),S51,IF(NOT(R51=""),R51,IF(NOT(G51="Yes"),"Days therapy received outside therapy timeframe",IF(NOT(OR(E51="Yes",E51="No")),"Data not entered yet",""))))</f>
        <v>#VALUE!</v>
      </c>
      <c r="Q51" s="57"/>
      <c r="R51" s="152" t="e">
        <f>IF(O51&lt;H51,"Too many therapy days entered",
IF(IFERROR(MAX(_xlfn._xlws.FILTER('Therapy data entry'!$I$6:$CV$6,_xlfn.BYCOL('Therapy data entry'!I51:CV54,_xlfn.LAMBDA(_xlpm.col,MAX(_xlpm.col)&gt;0)))),0)&gt;F51,
"Therapy entered after discharge date",
IF(IFERROR(MIN(_xlfn._xlws.FILTER('Therapy data entry'!$I$6:$CV$6,_xlfn.BYCOL('Therapy data entry'!I51:CV53,_xlfn.LAMBDA(_xlpm.col,MAX(_xlpm.col)&gt;0)))),"")&lt; VALUE(N51),
"Therapy cannot be entered before admission date",
""
)
))</f>
        <v>#VALUE!</v>
      </c>
      <c r="S51" s="65" t="str">
        <f t="shared" ref="S51" si="33">IF(AND((OR(E51="",E51="No")),F51="",H51=0,I51=0),"", IF(AND(E51="Yes",NOT(F51="")),"","Eligibility for therapy and therapy days/end date not consistent"))</f>
        <v/>
      </c>
      <c r="T51" s="56">
        <f>'Therapy data entry'!$I$6</f>
        <v>45566</v>
      </c>
      <c r="U51" s="154" t="str">
        <f>IF(OR(H51=0,F51=""),"", IFERROR(MATCH(9.99999999999999E+307, 'Therapy data entry'!I51:CV54, 1) - 1, ""))</f>
        <v/>
      </c>
      <c r="V51" s="65" t="str">
        <f t="shared" ref="V51" si="34">IF(U51="","",T51+U51)</f>
        <v/>
      </c>
      <c r="W51" s="65" t="str">
        <f t="shared" ref="W51" si="35">IF(V51="","",IF(V51&gt;F51,"Date therapy given outside therapy timeframe",""))</f>
        <v/>
      </c>
      <c r="X51" s="72"/>
    </row>
    <row r="52" spans="1:24" ht="17.25" hidden="1" thickBot="1" x14ac:dyDescent="0.35">
      <c r="A52" s="233"/>
      <c r="B52" s="239"/>
      <c r="C52" s="236"/>
      <c r="D52" s="52"/>
      <c r="E52" s="94"/>
      <c r="F52" s="106"/>
      <c r="G52" s="100"/>
      <c r="H52" s="100" cm="1">
        <f t="array" ref="H52">SUM(--(_xlfn.BYCOL('Therapy data entry'!I52:CV55, _xlfn.LAMBDA(_xlpm.col, MAX(_xlpm.col) &gt; 0))))</f>
        <v>0</v>
      </c>
      <c r="I52" s="100">
        <f>SUM('Therapy data entry'!I52:CV55)</f>
        <v>0</v>
      </c>
      <c r="J52" s="52"/>
      <c r="K52" s="52"/>
      <c r="L52" s="52"/>
      <c r="M52" s="57"/>
      <c r="N52" s="57"/>
      <c r="O52" s="36"/>
      <c r="P52" s="87"/>
      <c r="Q52" s="57"/>
      <c r="R52" s="152" t="str">
        <f>IF(O52&lt;H52,"Too many therapy days entered",
IF(IFERROR(MAX(_xlfn._xlws.FILTER('Therapy data entry'!$I$6:$CV$6,_xlfn.BYCOL('Therapy data entry'!I52:CV55,_xlfn.LAMBDA(_xlpm.col,MAX(_xlpm.col)&gt;0)))),0)&gt;F52,
"Therapy entered after discharge date",
IF(IFERROR(MIN(_xlfn._xlws.FILTER('Therapy data entry'!$I$6:$CV$6,_xlfn.BYCOL('Therapy data entry'!I52:CV54,_xlfn.LAMBDA(_xlpm.col,MAX(_xlpm.col)&gt;0)))),"")&lt; VALUE(N52),
"Therapy cannot be entered before admission date",
""
)
))</f>
        <v/>
      </c>
      <c r="S52" s="65"/>
      <c r="T52" s="56"/>
      <c r="U52" s="154" t="str">
        <f>IF(OR(H52=0,F52=""),"", IFERROR(MATCH(9.99999999999999E+307, 'Therapy data entry'!I52:CV55, 1) - 1, ""))</f>
        <v/>
      </c>
      <c r="V52" s="65"/>
      <c r="W52" s="65"/>
      <c r="X52" s="72"/>
    </row>
    <row r="53" spans="1:24" ht="17.25" hidden="1" thickBot="1" x14ac:dyDescent="0.35">
      <c r="A53" s="233"/>
      <c r="B53" s="239"/>
      <c r="C53" s="236"/>
      <c r="D53" s="52"/>
      <c r="E53" s="94"/>
      <c r="F53" s="106"/>
      <c r="G53" s="100"/>
      <c r="H53" s="100" cm="1">
        <f t="array" ref="H53">SUM(--(_xlfn.BYCOL('Therapy data entry'!I53:CV56, _xlfn.LAMBDA(_xlpm.col, MAX(_xlpm.col) &gt; 0))))</f>
        <v>0</v>
      </c>
      <c r="I53" s="100">
        <f>SUM('Therapy data entry'!I53:CV56)</f>
        <v>0</v>
      </c>
      <c r="J53" s="52"/>
      <c r="K53" s="52"/>
      <c r="L53" s="52"/>
      <c r="M53" s="57"/>
      <c r="N53" s="57"/>
      <c r="O53" s="36"/>
      <c r="P53" s="87"/>
      <c r="Q53" s="57"/>
      <c r="R53" s="152" t="str">
        <f>IF(O53&lt;H53,"Too many therapy days entered",
IF(IFERROR(MAX(_xlfn._xlws.FILTER('Therapy data entry'!$I$6:$CV$6,_xlfn.BYCOL('Therapy data entry'!I53:CV56,_xlfn.LAMBDA(_xlpm.col,MAX(_xlpm.col)&gt;0)))),0)&gt;F53,
"Therapy entered after discharge date",
IF(IFERROR(MIN(_xlfn._xlws.FILTER('Therapy data entry'!$I$6:$CV$6,_xlfn.BYCOL('Therapy data entry'!I53:CV55,_xlfn.LAMBDA(_xlpm.col,MAX(_xlpm.col)&gt;0)))),"")&lt; VALUE(N53),
"Therapy cannot be entered before admission date",
""
)
))</f>
        <v/>
      </c>
      <c r="S53" s="65"/>
      <c r="T53" s="56"/>
      <c r="U53" s="154" t="str">
        <f>IF(OR(H53=0,F53=""),"", IFERROR(MATCH(9.99999999999999E+307, 'Therapy data entry'!I53:CV56, 1) - 1, ""))</f>
        <v/>
      </c>
      <c r="V53" s="65"/>
      <c r="W53" s="65"/>
      <c r="X53" s="72"/>
    </row>
    <row r="54" spans="1:24" ht="17.25" hidden="1" thickBot="1" x14ac:dyDescent="0.35">
      <c r="A54" s="233"/>
      <c r="B54" s="239"/>
      <c r="C54" s="236"/>
      <c r="D54" s="52"/>
      <c r="E54" s="94"/>
      <c r="F54" s="106"/>
      <c r="G54" s="100"/>
      <c r="H54" s="100" cm="1">
        <f t="array" ref="H54">SUM(--(_xlfn.BYCOL('Therapy data entry'!I54:CV57, _xlfn.LAMBDA(_xlpm.col, MAX(_xlpm.col) &gt; 0))))</f>
        <v>0</v>
      </c>
      <c r="I54" s="100">
        <f>SUM('Therapy data entry'!I54:CV57)</f>
        <v>0</v>
      </c>
      <c r="J54" s="52"/>
      <c r="K54" s="52"/>
      <c r="L54" s="52"/>
      <c r="M54" s="57"/>
      <c r="N54" s="57"/>
      <c r="O54" s="36"/>
      <c r="P54" s="87"/>
      <c r="Q54" s="57"/>
      <c r="R54" s="152" t="str">
        <f>IF(O54&lt;H54,"Too many therapy days entered",
IF(IFERROR(MAX(_xlfn._xlws.FILTER('Therapy data entry'!$I$6:$CV$6,_xlfn.BYCOL('Therapy data entry'!I54:CV57,_xlfn.LAMBDA(_xlpm.col,MAX(_xlpm.col)&gt;0)))),0)&gt;F54,
"Therapy entered after discharge date",
IF(IFERROR(MIN(_xlfn._xlws.FILTER('Therapy data entry'!$I$6:$CV$6,_xlfn.BYCOL('Therapy data entry'!I54:CV56,_xlfn.LAMBDA(_xlpm.col,MAX(_xlpm.col)&gt;0)))),"")&lt; VALUE(N54),
"Therapy cannot be entered before admission date",
""
)
))</f>
        <v/>
      </c>
      <c r="S54" s="65"/>
      <c r="T54" s="56"/>
      <c r="U54" s="154" t="str">
        <f>IF(OR(H54=0,F54=""),"", IFERROR(MATCH(9.99999999999999E+307, 'Therapy data entry'!I54:CV57, 1) - 1, ""))</f>
        <v/>
      </c>
      <c r="V54" s="65"/>
      <c r="W54" s="65"/>
      <c r="X54" s="72"/>
    </row>
    <row r="55" spans="1:24" ht="17.25" thickBot="1" x14ac:dyDescent="0.35">
      <c r="A55" s="233"/>
      <c r="B55" s="239"/>
      <c r="C55" s="236"/>
      <c r="D55" s="53" t="s">
        <v>65</v>
      </c>
      <c r="E55" s="95" t="str">
        <f>IF('Therapy data entry'!G55="","",'Therapy data entry'!G55)</f>
        <v>No</v>
      </c>
      <c r="F55" s="107" t="str">
        <f>IF((E55="Yes"),'Therapy data entry'!E35,"")</f>
        <v/>
      </c>
      <c r="G55" s="101" t="str">
        <f t="shared" ref="G55" si="36">IF(W55="","Yes","No")</f>
        <v>Yes</v>
      </c>
      <c r="H55" s="101" cm="1">
        <f t="array" ref="H55">SUM(--(_xlfn.BYCOL('Therapy data entry'!I55:CV58, _xlfn.LAMBDA(_xlpm.col, MAX(_xlpm.col) &gt; 0))))</f>
        <v>0</v>
      </c>
      <c r="I55" s="101">
        <f>SUM('Therapy data entry'!I55:CV58)</f>
        <v>0</v>
      </c>
      <c r="J55" s="53">
        <f>SUM('Therapy data entry'!I56:XFD56)</f>
        <v>0</v>
      </c>
      <c r="K55" s="53">
        <f>SUM('Therapy data entry'!I57:XFD57)</f>
        <v>0</v>
      </c>
      <c r="L55" s="53">
        <f>SUM('Therapy data entry'!I58:XFD58)</f>
        <v>0</v>
      </c>
      <c r="M55" s="58" t="e">
        <f t="shared" ref="M55" si="37">IF(AND((E55="Yes"),NOT(F55=""),G55="Yes",R55="", S55=""),"Yes",IF(AND((E55="No"),F55="",R55="", S55=""),"Yes","No because "))</f>
        <v>#VALUE!</v>
      </c>
      <c r="N55" s="35" t="e">
        <f>DAY(C35)&amp;"/"&amp;MONTH(C35)&amp;"/"&amp;YEAR(C35)</f>
        <v>#VALUE!</v>
      </c>
      <c r="O55" s="36" t="str">
        <f t="shared" ref="O55" si="38">IF(F55="","",F55-N55+1)</f>
        <v/>
      </c>
      <c r="P55" s="88" t="e">
        <f t="shared" ref="P55" si="39">IF(NOT(S55=""),S55,IF(NOT(R55=""),R55,IF(NOT(G55="Yes"),"Days therapy received outside therapy timeframe",IF(NOT(OR(E55="Yes",E55="No")),"Data not entered yet",""))))</f>
        <v>#VALUE!</v>
      </c>
      <c r="Q55" s="58"/>
      <c r="R55" s="152" t="e">
        <f>IF(O55&lt;H55,"Too many therapy days entered",
IF(IFERROR(MAX(_xlfn._xlws.FILTER('Therapy data entry'!$I$6:$CV$6,_xlfn.BYCOL('Therapy data entry'!I55:CV58,_xlfn.LAMBDA(_xlpm.col,MAX(_xlpm.col)&gt;0)))),0)&gt;F55,
"Therapy entered after discharge date",
IF(IFERROR(MIN(_xlfn._xlws.FILTER('Therapy data entry'!$I$6:$CV$6,_xlfn.BYCOL('Therapy data entry'!I55:CV57,_xlfn.LAMBDA(_xlpm.col,MAX(_xlpm.col)&gt;0)))),"")&lt; VALUE(N55),
"Therapy cannot be entered before admission date",
""
)
))</f>
        <v>#VALUE!</v>
      </c>
      <c r="S55" s="65" t="str">
        <f t="shared" ref="S55" si="40">IF(AND((OR(E55="",E55="No")),F55="",H55=0,I55=0),"", IF(AND(E55="Yes",NOT(F55="")),"","Eligibility for therapy and therapy days/end date not consistent"))</f>
        <v/>
      </c>
      <c r="T55" s="56">
        <f>'Therapy data entry'!$I$6</f>
        <v>45566</v>
      </c>
      <c r="U55" s="154" t="str">
        <f>IF(OR(H55=0,F55=""),"", IFERROR(MATCH(9.99999999999999E+307, 'Therapy data entry'!I55:CV58, 1) - 1, ""))</f>
        <v/>
      </c>
      <c r="V55" s="65" t="str">
        <f t="shared" ref="V55" si="41">IF(U55="","",T55+U55)</f>
        <v/>
      </c>
      <c r="W55" s="65" t="str">
        <f t="shared" ref="W55" si="42">IF(V55="","",IF(V55&gt;F55,"Date therapy given outside therapy timeframe",""))</f>
        <v/>
      </c>
      <c r="X55" s="73"/>
    </row>
    <row r="56" spans="1:24" ht="17.25" hidden="1" thickBot="1" x14ac:dyDescent="0.35">
      <c r="A56" s="233"/>
      <c r="B56" s="239"/>
      <c r="C56" s="236"/>
      <c r="D56" s="53"/>
      <c r="E56" s="95"/>
      <c r="F56" s="107"/>
      <c r="G56" s="101"/>
      <c r="H56" s="101" cm="1">
        <f t="array" ref="H56">SUM(--(_xlfn.BYCOL('Therapy data entry'!I56:CV59, _xlfn.LAMBDA(_xlpm.col, MAX(_xlpm.col) &gt; 0))))</f>
        <v>0</v>
      </c>
      <c r="I56" s="101">
        <f>SUM('Therapy data entry'!I56:CV59)</f>
        <v>0</v>
      </c>
      <c r="J56" s="53"/>
      <c r="K56" s="53"/>
      <c r="L56" s="53"/>
      <c r="M56" s="58"/>
      <c r="N56" s="58"/>
      <c r="O56" s="36"/>
      <c r="P56" s="88"/>
      <c r="Q56" s="58"/>
      <c r="R56" s="152" t="str">
        <f>IF(O56&lt;H56,"Too many therapy days entered",
IF(IFERROR(MAX(_xlfn._xlws.FILTER('Therapy data entry'!$I$6:$CV$6,_xlfn.BYCOL('Therapy data entry'!I56:CV59,_xlfn.LAMBDA(_xlpm.col,MAX(_xlpm.col)&gt;0)))),0)&gt;F56,
"Therapy entered after discharge date",
IF(IFERROR(MIN(_xlfn._xlws.FILTER('Therapy data entry'!$I$6:$CV$6,_xlfn.BYCOL('Therapy data entry'!I56:CV58,_xlfn.LAMBDA(_xlpm.col,MAX(_xlpm.col)&gt;0)))),"")&lt; VALUE(N56),
"Therapy cannot be entered before admission date",
""
)
))</f>
        <v/>
      </c>
      <c r="S56" s="65"/>
      <c r="T56" s="56"/>
      <c r="U56" s="154" t="str">
        <f>IF(OR(H56=0,F56=""),"", IFERROR(MATCH(9.99999999999999E+307, 'Therapy data entry'!I56:CV59, 1) - 1, ""))</f>
        <v/>
      </c>
      <c r="V56" s="65"/>
      <c r="W56" s="65"/>
      <c r="X56" s="73"/>
    </row>
    <row r="57" spans="1:24" ht="17.25" hidden="1" thickBot="1" x14ac:dyDescent="0.35">
      <c r="A57" s="233"/>
      <c r="B57" s="239"/>
      <c r="C57" s="236"/>
      <c r="D57" s="53"/>
      <c r="E57" s="95"/>
      <c r="F57" s="107"/>
      <c r="G57" s="101"/>
      <c r="H57" s="101" cm="1">
        <f t="array" ref="H57">SUM(--(_xlfn.BYCOL('Therapy data entry'!I57:CV60, _xlfn.LAMBDA(_xlpm.col, MAX(_xlpm.col) &gt; 0))))</f>
        <v>0</v>
      </c>
      <c r="I57" s="101">
        <f>SUM('Therapy data entry'!I57:CV60)</f>
        <v>0</v>
      </c>
      <c r="J57" s="53"/>
      <c r="K57" s="53"/>
      <c r="L57" s="53"/>
      <c r="M57" s="58"/>
      <c r="N57" s="58"/>
      <c r="O57" s="36"/>
      <c r="P57" s="88"/>
      <c r="Q57" s="58"/>
      <c r="R57" s="152" t="str">
        <f>IF(O57&lt;H57,"Too many therapy days entered",
IF(IFERROR(MAX(_xlfn._xlws.FILTER('Therapy data entry'!$I$6:$CV$6,_xlfn.BYCOL('Therapy data entry'!I57:CV60,_xlfn.LAMBDA(_xlpm.col,MAX(_xlpm.col)&gt;0)))),0)&gt;F57,
"Therapy entered after discharge date",
IF(IFERROR(MIN(_xlfn._xlws.FILTER('Therapy data entry'!$I$6:$CV$6,_xlfn.BYCOL('Therapy data entry'!I57:CV59,_xlfn.LAMBDA(_xlpm.col,MAX(_xlpm.col)&gt;0)))),"")&lt; VALUE(N57),
"Therapy cannot be entered before admission date",
""
)
))</f>
        <v/>
      </c>
      <c r="S57" s="65"/>
      <c r="T57" s="56"/>
      <c r="U57" s="154" t="str">
        <f>IF(OR(H57=0,F57=""),"", IFERROR(MATCH(9.99999999999999E+307, 'Therapy data entry'!I57:CV60, 1) - 1, ""))</f>
        <v/>
      </c>
      <c r="V57" s="65"/>
      <c r="W57" s="65"/>
      <c r="X57" s="73"/>
    </row>
    <row r="58" spans="1:24" ht="17.25" hidden="1" thickBot="1" x14ac:dyDescent="0.35">
      <c r="A58" s="233"/>
      <c r="B58" s="239"/>
      <c r="C58" s="236"/>
      <c r="D58" s="53"/>
      <c r="E58" s="95"/>
      <c r="F58" s="107"/>
      <c r="G58" s="101"/>
      <c r="H58" s="101" cm="1">
        <f t="array" ref="H58">SUM(--(_xlfn.BYCOL('Therapy data entry'!I58:CV61, _xlfn.LAMBDA(_xlpm.col, MAX(_xlpm.col) &gt; 0))))</f>
        <v>0</v>
      </c>
      <c r="I58" s="101">
        <f>SUM('Therapy data entry'!I58:CV61)</f>
        <v>0</v>
      </c>
      <c r="J58" s="53"/>
      <c r="K58" s="53"/>
      <c r="L58" s="53"/>
      <c r="M58" s="58"/>
      <c r="N58" s="58"/>
      <c r="O58" s="36"/>
      <c r="P58" s="88"/>
      <c r="Q58" s="58"/>
      <c r="R58" s="152" t="str">
        <f>IF(O58&lt;H58,"Too many therapy days entered",
IF(IFERROR(MAX(_xlfn._xlws.FILTER('Therapy data entry'!$I$6:$CV$6,_xlfn.BYCOL('Therapy data entry'!I58:CV61,_xlfn.LAMBDA(_xlpm.col,MAX(_xlpm.col)&gt;0)))),0)&gt;F58,
"Therapy entered after discharge date",
IF(IFERROR(MIN(_xlfn._xlws.FILTER('Therapy data entry'!$I$6:$CV$6,_xlfn.BYCOL('Therapy data entry'!I58:CV60,_xlfn.LAMBDA(_xlpm.col,MAX(_xlpm.col)&gt;0)))),"")&lt; VALUE(N58),
"Therapy cannot be entered before admission date",
""
)
))</f>
        <v/>
      </c>
      <c r="S58" s="65"/>
      <c r="T58" s="56"/>
      <c r="U58" s="154" t="str">
        <f>IF(OR(H58=0,F58=""),"", IFERROR(MATCH(9.99999999999999E+307, 'Therapy data entry'!I58:CV61, 1) - 1, ""))</f>
        <v/>
      </c>
      <c r="V58" s="65"/>
      <c r="W58" s="65"/>
      <c r="X58" s="73"/>
    </row>
    <row r="59" spans="1:24" ht="17.25" thickBot="1" x14ac:dyDescent="0.35">
      <c r="A59" s="234"/>
      <c r="B59" s="240"/>
      <c r="C59" s="237"/>
      <c r="D59" s="81" t="s">
        <v>66</v>
      </c>
      <c r="E59" s="81" t="str">
        <f>IF('Therapy data entry'!G59="","",'Therapy data entry'!G59)</f>
        <v>No</v>
      </c>
      <c r="F59" s="108" t="str">
        <f>IF((E59="Yes"),'Therapy data entry'!E35,"")</f>
        <v/>
      </c>
      <c r="G59" s="157" t="str">
        <f t="shared" ref="G59" si="43">IF(W59="","Yes","No")</f>
        <v>Yes</v>
      </c>
      <c r="H59" s="157" cm="1">
        <f t="array" ref="H59">SUM(--(_xlfn.BYCOL('Therapy data entry'!I59:CV62, _xlfn.LAMBDA(_xlpm.col, MAX(_xlpm.col) &gt; 0))))</f>
        <v>0</v>
      </c>
      <c r="I59" s="157">
        <f>SUM('Therapy data entry'!I59:CV62)</f>
        <v>0</v>
      </c>
      <c r="J59" s="81">
        <f>SUM('Therapy data entry'!I60:XFD60)</f>
        <v>0</v>
      </c>
      <c r="K59" s="81">
        <f>SUM('Therapy data entry'!I61:XFD61)</f>
        <v>0</v>
      </c>
      <c r="L59" s="81">
        <f>SUM('Therapy data entry'!I62:XFD62)</f>
        <v>0</v>
      </c>
      <c r="M59" s="83" t="e">
        <f t="shared" ref="M59" si="44">IF(AND((E59="Yes"),NOT(F59=""),G59="Yes",R59="", S59=""),"Yes",IF(AND((E59="No"),F59="",R59="", S59=""),"Yes","No because "))</f>
        <v>#VALUE!</v>
      </c>
      <c r="N59" s="82" t="e">
        <f>DAY(C35)&amp;"/"&amp;MONTH(C35)&amp;"/"&amp;YEAR(C35)</f>
        <v>#VALUE!</v>
      </c>
      <c r="O59" s="74" t="str">
        <f t="shared" ref="O59" si="45">IF(F59="","",F59-N59+1)</f>
        <v/>
      </c>
      <c r="P59" s="89" t="e">
        <f t="shared" ref="P59" si="46">IF(NOT(S59=""),S59,IF(NOT(R59=""),R59,IF(NOT(G59="Yes"),"Days therapy received outside therapy timeframe",IF(NOT(OR(E59="Yes",E59="No")),"Data not entered yet",""))))</f>
        <v>#VALUE!</v>
      </c>
      <c r="Q59" s="83"/>
      <c r="R59" s="152" t="e">
        <f>IF(O59&lt;H59,"Too many therapy days entered",
IF(IFERROR(MAX(_xlfn._xlws.FILTER('Therapy data entry'!$I$6:$CV$6,_xlfn.BYCOL('Therapy data entry'!I59:CV62,_xlfn.LAMBDA(_xlpm.col,MAX(_xlpm.col)&gt;0)))),0)&gt;F59,
"Therapy entered after discharge date",
IF(IFERROR(MIN(_xlfn._xlws.FILTER('Therapy data entry'!$I$6:$CV$6,_xlfn.BYCOL('Therapy data entry'!I59:CV61,_xlfn.LAMBDA(_xlpm.col,MAX(_xlpm.col)&gt;0)))),"")&lt; VALUE(N59),
"Therapy cannot be entered before admission date",
""
)
))</f>
        <v>#VALUE!</v>
      </c>
      <c r="S59" s="75" t="str">
        <f>IF(AND((OR(E59="",E59="No")),F59="",H59=0,I59=0),"", IF(AND(E59="Yes",NOT(F59="")),"","Eligibility for therapy and therapy days/end date not consistent"))</f>
        <v/>
      </c>
      <c r="T59" s="76">
        <f>'Therapy data entry'!$I$6</f>
        <v>45566</v>
      </c>
      <c r="U59" s="154" t="str">
        <f>IF(OR(H59=0,F59=""),"", IFERROR(MATCH(9.99999999999999E+307, 'Therapy data entry'!I59:CV62, 1) - 1, ""))</f>
        <v/>
      </c>
      <c r="V59" s="75" t="str">
        <f t="shared" ref="V59" si="47">IF(U59="","",T59+U59)</f>
        <v/>
      </c>
      <c r="W59" s="75" t="str">
        <f t="shared" ref="W59" si="48">IF(V59="","",IF(V59&gt;F59,"Date therapy given outside therapy timeframe",""))</f>
        <v/>
      </c>
      <c r="X59" s="84"/>
    </row>
    <row r="60" spans="1:24" ht="15.75" hidden="1" thickBot="1" x14ac:dyDescent="0.3">
      <c r="A60" s="198"/>
      <c r="B60" s="198"/>
      <c r="C60" s="198"/>
      <c r="D60" s="198"/>
      <c r="E60" s="198"/>
      <c r="F60" s="198"/>
      <c r="H60" s="144" cm="1">
        <f t="array" ref="H60">SUM(--(_xlfn.BYCOL('Therapy data entry'!I60:CV63, _xlfn.LAMBDA(_xlpm.col, MAX(_xlpm.col) &gt; 0))))</f>
        <v>0</v>
      </c>
      <c r="I60" s="144">
        <f>SUM('Therapy data entry'!I60:CV63)</f>
        <v>0</v>
      </c>
      <c r="J60" s="198"/>
      <c r="K60" s="198"/>
      <c r="L60" s="198"/>
      <c r="R60" s="152" t="str">
        <f>IF(O60&lt;H60,"Too many therapy days entered",
IF(IFERROR(MAX(_xlfn._xlws.FILTER('Therapy data entry'!$I$6:$CV$6,_xlfn.BYCOL('Therapy data entry'!I60:CV63,_xlfn.LAMBDA(_xlpm.col,MAX(_xlpm.col)&gt;0)))),0)&gt;F60,
"Therapy entered after discharge date",
IF(IFERROR(MIN(_xlfn._xlws.FILTER('Therapy data entry'!$I$6:$CV$6,_xlfn.BYCOL('Therapy data entry'!I60:CV62,_xlfn.LAMBDA(_xlpm.col,MAX(_xlpm.col)&gt;0)))),"")&lt; VALUE(N60),
"Therapy cannot be entered before admission date",
""
)
))</f>
        <v/>
      </c>
      <c r="S60" s="198"/>
      <c r="T60" s="198"/>
      <c r="U60" s="154" t="str">
        <f>IF(OR(H60=0,F60=""),"", IFERROR(MATCH(9.99999999999999E+307, 'Therapy data entry'!I60:CV63, 1) - 1, ""))</f>
        <v/>
      </c>
      <c r="V60" s="198"/>
      <c r="W60" s="198"/>
      <c r="X60" s="198"/>
    </row>
    <row r="61" spans="1:24" ht="15.75" hidden="1" thickBot="1" x14ac:dyDescent="0.3">
      <c r="A61" s="198"/>
      <c r="B61" s="198"/>
      <c r="C61" s="198"/>
      <c r="D61" s="198"/>
      <c r="E61" s="198"/>
      <c r="F61" s="198"/>
      <c r="H61" s="144" cm="1">
        <f t="array" ref="H61">SUM(--(_xlfn.BYCOL('Therapy data entry'!I61:CV64, _xlfn.LAMBDA(_xlpm.col, MAX(_xlpm.col) &gt; 0))))</f>
        <v>0</v>
      </c>
      <c r="I61" s="144">
        <f>SUM('Therapy data entry'!I61:CV64)</f>
        <v>0</v>
      </c>
      <c r="J61" s="198"/>
      <c r="K61" s="198"/>
      <c r="L61" s="198"/>
      <c r="R61" s="152" t="str">
        <f>IF(O61&lt;H61,"Too many therapy days entered",
IF(IFERROR(MAX(_xlfn._xlws.FILTER('Therapy data entry'!$I$6:$CV$6,_xlfn.BYCOL('Therapy data entry'!I61:CV64,_xlfn.LAMBDA(_xlpm.col,MAX(_xlpm.col)&gt;0)))),0)&gt;F61,
"Therapy entered after discharge date",
IF(IFERROR(MIN(_xlfn._xlws.FILTER('Therapy data entry'!$I$6:$CV$6,_xlfn.BYCOL('Therapy data entry'!I61:CV63,_xlfn.LAMBDA(_xlpm.col,MAX(_xlpm.col)&gt;0)))),"")&lt; VALUE(N61),
"Therapy cannot be entered before admission date",
""
)
))</f>
        <v/>
      </c>
      <c r="S61" s="198"/>
      <c r="T61" s="198"/>
      <c r="U61" s="154" t="str">
        <f>IF(OR(H61=0,F61=""),"", IFERROR(MATCH(9.99999999999999E+307, 'Therapy data entry'!I61:CV64, 1) - 1, ""))</f>
        <v/>
      </c>
      <c r="V61" s="198"/>
      <c r="W61" s="198"/>
      <c r="X61" s="198"/>
    </row>
    <row r="62" spans="1:24" ht="15.75" hidden="1" thickBot="1" x14ac:dyDescent="0.3">
      <c r="A62" s="198"/>
      <c r="B62" s="198"/>
      <c r="C62" s="198"/>
      <c r="D62" s="198"/>
      <c r="E62" s="198"/>
      <c r="F62" s="198"/>
      <c r="H62" s="144" cm="1">
        <f t="array" ref="H62">SUM(--(_xlfn.BYCOL('Therapy data entry'!I62:CV65, _xlfn.LAMBDA(_xlpm.col, MAX(_xlpm.col) &gt; 0))))</f>
        <v>0</v>
      </c>
      <c r="I62" s="144">
        <f>SUM('Therapy data entry'!I62:CV65)</f>
        <v>0</v>
      </c>
      <c r="J62" s="198"/>
      <c r="K62" s="198"/>
      <c r="L62" s="198"/>
      <c r="R62" s="152" t="str">
        <f>IF(O62&lt;H62,"Too many therapy days entered",
IF(IFERROR(MAX(_xlfn._xlws.FILTER('Therapy data entry'!$I$6:$CV$6,_xlfn.BYCOL('Therapy data entry'!I62:CV65,_xlfn.LAMBDA(_xlpm.col,MAX(_xlpm.col)&gt;0)))),0)&gt;F62,
"Therapy entered after discharge date",
IF(IFERROR(MIN(_xlfn._xlws.FILTER('Therapy data entry'!$I$6:$CV$6,_xlfn.BYCOL('Therapy data entry'!I62:CV64,_xlfn.LAMBDA(_xlpm.col,MAX(_xlpm.col)&gt;0)))),"")&lt; VALUE(N62),
"Therapy cannot be entered before admission date",
""
)
))</f>
        <v/>
      </c>
      <c r="S62" s="198"/>
      <c r="T62" s="198"/>
      <c r="U62" s="154" t="str">
        <f>IF(OR(H62=0,F62=""),"", IFERROR(MATCH(9.99999999999999E+307, 'Therapy data entry'!I62:CV65, 1) - 1, ""))</f>
        <v/>
      </c>
      <c r="V62" s="198"/>
      <c r="W62" s="198"/>
      <c r="X62" s="198"/>
    </row>
    <row r="63" spans="1:24" ht="17.25" thickBot="1" x14ac:dyDescent="0.35">
      <c r="A63" s="232" t="str">
        <f>IF(AND('Therapy data entry'!A63="",'Therapy data entry'!D63=""),"",IF(AND(NOT('Therapy data entry'!D63=""),'Therapy data entry'!A63=""),"SSNAP ID not entered",'Therapy data entry'!A63))</f>
        <v/>
      </c>
      <c r="B63" s="143" t="s">
        <v>15</v>
      </c>
      <c r="C63" s="235" t="str">
        <f>IF('Therapy data entry'!D63="","",'Therapy data entry'!D63)</f>
        <v/>
      </c>
      <c r="D63" s="144" t="s">
        <v>60</v>
      </c>
      <c r="E63" s="145" t="str">
        <f>IF('Therapy data entry'!G63="","",'Therapy data entry'!G63)</f>
        <v>No</v>
      </c>
      <c r="F63" s="146" t="str">
        <f>IF((E63="Yes"),'Therapy data entry'!E63,"")</f>
        <v/>
      </c>
      <c r="G63" s="147" t="str">
        <f>IF(W63="","Yes","No")</f>
        <v>Yes</v>
      </c>
      <c r="H63" s="147" cm="1">
        <f t="array" ref="H63">SUM(--(_xlfn.BYCOL('Therapy data entry'!I63:CV66, _xlfn.LAMBDA(_xlpm.col, MAX(_xlpm.col) &gt; 0))))</f>
        <v>0</v>
      </c>
      <c r="I63" s="147">
        <f>SUM('Therapy data entry'!I63:CV66)</f>
        <v>0</v>
      </c>
      <c r="J63" s="144">
        <f>SUM('Therapy data entry'!I64:XFD64)</f>
        <v>0</v>
      </c>
      <c r="K63" s="144">
        <f>SUM('Therapy data entry'!I65:XFD65)</f>
        <v>0</v>
      </c>
      <c r="L63" s="144">
        <f>SUM('Therapy data entry'!I66:XFD66)</f>
        <v>0</v>
      </c>
      <c r="M63" s="148" t="e">
        <f>IF(AND((E63="Yes"),NOT(F63=""),G63="Yes",R63="", S63=""),"Yes",IF(AND((E63="No"),F63="",R63="", S63=""),"Yes","No because "))</f>
        <v>#VALUE!</v>
      </c>
      <c r="N63" s="149" t="e">
        <f>DAY(C63)&amp;"/"&amp;MONTH(C63)&amp;"/"&amp;YEAR(C63)</f>
        <v>#VALUE!</v>
      </c>
      <c r="O63" s="150" t="str">
        <f>IF(F63="","",F63-N63+1)</f>
        <v/>
      </c>
      <c r="P63" s="144" t="e">
        <f>IF(NOT(S63=""),S63,IF(NOT(R63=""),R63,IF(NOT(G63="Yes"),"Days therapy received outside therapy timeframe",IF(NOT(OR(E63="Yes",E63="No")),"Data not entered yet",""))))</f>
        <v>#VALUE!</v>
      </c>
      <c r="Q63" s="151"/>
      <c r="R63" s="152" t="e">
        <f>IF(O63&lt;H63,"Too many therapy days entered",
IF(IFERROR(MAX(_xlfn._xlws.FILTER('Therapy data entry'!$I$6:$CV$6,_xlfn.BYCOL('Therapy data entry'!I63:CV66,_xlfn.LAMBDA(_xlpm.col,MAX(_xlpm.col)&gt;0)))),0)&gt;F63,
"Therapy entered after discharge date",
IF(IFERROR(MIN(_xlfn._xlws.FILTER('Therapy data entry'!$I$6:$CV$6,_xlfn.BYCOL('Therapy data entry'!I63:CV65,_xlfn.LAMBDA(_xlpm.col,MAX(_xlpm.col)&gt;0)))),"")&lt; VALUE(N63),
"Therapy cannot be entered before admission date",
""
)
))</f>
        <v>#VALUE!</v>
      </c>
      <c r="S63" s="152" t="str">
        <f>IF(AND((OR(E63="",E63="No")),F63="",H63=0,I63=0),"", IF(AND(E63="Yes",NOT(F63="")),"","Eligibility for therapy and therapy days/end date not consistent"))</f>
        <v/>
      </c>
      <c r="T63" s="153">
        <f>'Therapy data entry'!$I$6</f>
        <v>45566</v>
      </c>
      <c r="U63" s="154" t="str">
        <f>IF(OR(H63=0,F63=""),"", IFERROR(MATCH(9.99999999999999E+307, 'Therapy data entry'!I63:CV66, 1) - 1, ""))</f>
        <v/>
      </c>
      <c r="V63" s="155" t="str">
        <f>IF(U63="","",T63+U63)</f>
        <v/>
      </c>
      <c r="W63" s="152" t="str">
        <f>IF(V63="","",IF(V63&gt;F63,"Date therapy given outside therapy timeframe",""))</f>
        <v/>
      </c>
      <c r="X63" s="156" t="str">
        <f>IF('Therapy data entry'!AK63="","",'Therapy data entry'!AK63)</f>
        <v/>
      </c>
    </row>
    <row r="64" spans="1:24" ht="17.25" hidden="1" thickBot="1" x14ac:dyDescent="0.35">
      <c r="A64" s="233"/>
      <c r="B64" s="33"/>
      <c r="C64" s="236"/>
      <c r="D64" s="34"/>
      <c r="E64" s="90"/>
      <c r="F64" s="55"/>
      <c r="G64" s="96"/>
      <c r="H64" s="96" cm="1">
        <f t="array" ref="H64">SUM(--(_xlfn.BYCOL('Therapy data entry'!I64:CV67, _xlfn.LAMBDA(_xlpm.col, MAX(_xlpm.col) &gt; 0))))</f>
        <v>0</v>
      </c>
      <c r="I64" s="96">
        <f>SUM('Therapy data entry'!I64:CV67)</f>
        <v>0</v>
      </c>
      <c r="J64" s="34"/>
      <c r="K64" s="34"/>
      <c r="L64" s="34"/>
      <c r="M64" s="59"/>
      <c r="N64" s="35"/>
      <c r="O64" s="36"/>
      <c r="P64" s="34"/>
      <c r="Q64" s="37"/>
      <c r="R64" s="152" t="str">
        <f>IF(O64&lt;H64,"Too many therapy days entered",
IF(IFERROR(MAX(_xlfn._xlws.FILTER('Therapy data entry'!$I$6:$CV$6,_xlfn.BYCOL('Therapy data entry'!I64:CV67,_xlfn.LAMBDA(_xlpm.col,MAX(_xlpm.col)&gt;0)))),0)&gt;F64,
"Therapy entered after discharge date",
IF(IFERROR(MIN(_xlfn._xlws.FILTER('Therapy data entry'!$I$6:$CV$6,_xlfn.BYCOL('Therapy data entry'!I64:CV66,_xlfn.LAMBDA(_xlpm.col,MAX(_xlpm.col)&gt;0)))),"")&lt; VALUE(N64),
"Therapy cannot be entered before admission date",
""
)
))</f>
        <v/>
      </c>
      <c r="S64" s="38"/>
      <c r="T64" s="56"/>
      <c r="U64" s="154" t="str">
        <f>IF(OR(H64=0,F64=""),"", IFERROR(MATCH(9.99999999999999E+307, 'Therapy data entry'!I64:CV67, 1) - 1, ""))</f>
        <v/>
      </c>
      <c r="V64" s="39"/>
      <c r="W64" s="38"/>
      <c r="X64" s="68"/>
    </row>
    <row r="65" spans="1:24" ht="17.25" hidden="1" thickBot="1" x14ac:dyDescent="0.35">
      <c r="A65" s="233"/>
      <c r="B65" s="33"/>
      <c r="C65" s="236"/>
      <c r="D65" s="34"/>
      <c r="E65" s="90"/>
      <c r="F65" s="55"/>
      <c r="G65" s="96"/>
      <c r="H65" s="96" cm="1">
        <f t="array" ref="H65">SUM(--(_xlfn.BYCOL('Therapy data entry'!I65:CV68, _xlfn.LAMBDA(_xlpm.col, MAX(_xlpm.col) &gt; 0))))</f>
        <v>0</v>
      </c>
      <c r="I65" s="96">
        <f>SUM('Therapy data entry'!I65:CV68)</f>
        <v>0</v>
      </c>
      <c r="J65" s="34"/>
      <c r="K65" s="34"/>
      <c r="L65" s="34"/>
      <c r="M65" s="59"/>
      <c r="N65" s="35"/>
      <c r="O65" s="36"/>
      <c r="P65" s="34"/>
      <c r="Q65" s="37"/>
      <c r="R65" s="152" t="str">
        <f>IF(O65&lt;H65,"Too many therapy days entered",
IF(IFERROR(MAX(_xlfn._xlws.FILTER('Therapy data entry'!$I$6:$CV$6,_xlfn.BYCOL('Therapy data entry'!I65:CV68,_xlfn.LAMBDA(_xlpm.col,MAX(_xlpm.col)&gt;0)))),0)&gt;F65,
"Therapy entered after discharge date",
IF(IFERROR(MIN(_xlfn._xlws.FILTER('Therapy data entry'!$I$6:$CV$6,_xlfn.BYCOL('Therapy data entry'!I65:CV67,_xlfn.LAMBDA(_xlpm.col,MAX(_xlpm.col)&gt;0)))),"")&lt; VALUE(N65),
"Therapy cannot be entered before admission date",
""
)
))</f>
        <v/>
      </c>
      <c r="S65" s="38"/>
      <c r="T65" s="56"/>
      <c r="U65" s="154" t="str">
        <f>IF(OR(H65=0,F65=""),"", IFERROR(MATCH(9.99999999999999E+307, 'Therapy data entry'!I65:CV68, 1) - 1, ""))</f>
        <v/>
      </c>
      <c r="V65" s="39"/>
      <c r="W65" s="38"/>
      <c r="X65" s="68"/>
    </row>
    <row r="66" spans="1:24" ht="17.25" hidden="1" thickBot="1" x14ac:dyDescent="0.35">
      <c r="A66" s="233"/>
      <c r="B66" s="33"/>
      <c r="C66" s="236"/>
      <c r="D66" s="34"/>
      <c r="E66" s="90"/>
      <c r="F66" s="55"/>
      <c r="G66" s="96"/>
      <c r="H66" s="96" cm="1">
        <f t="array" ref="H66">SUM(--(_xlfn.BYCOL('Therapy data entry'!I66:CV69, _xlfn.LAMBDA(_xlpm.col, MAX(_xlpm.col) &gt; 0))))</f>
        <v>0</v>
      </c>
      <c r="I66" s="96">
        <f>SUM('Therapy data entry'!I66:CV69)</f>
        <v>0</v>
      </c>
      <c r="J66" s="34"/>
      <c r="K66" s="34"/>
      <c r="L66" s="34"/>
      <c r="M66" s="59"/>
      <c r="N66" s="35"/>
      <c r="O66" s="36"/>
      <c r="P66" s="34"/>
      <c r="Q66" s="37"/>
      <c r="R66" s="152" t="str">
        <f>IF(O66&lt;H66,"Too many therapy days entered",
IF(IFERROR(MAX(_xlfn._xlws.FILTER('Therapy data entry'!$I$6:$CV$6,_xlfn.BYCOL('Therapy data entry'!I66:CV69,_xlfn.LAMBDA(_xlpm.col,MAX(_xlpm.col)&gt;0)))),0)&gt;F66,
"Therapy entered after discharge date",
IF(IFERROR(MIN(_xlfn._xlws.FILTER('Therapy data entry'!$I$6:$CV$6,_xlfn.BYCOL('Therapy data entry'!I66:CV68,_xlfn.LAMBDA(_xlpm.col,MAX(_xlpm.col)&gt;0)))),"")&lt; VALUE(N66),
"Therapy cannot be entered before admission date",
""
)
))</f>
        <v/>
      </c>
      <c r="S66" s="38"/>
      <c r="T66" s="56"/>
      <c r="U66" s="154" t="str">
        <f>IF(OR(H66=0,F66=""),"", IFERROR(MATCH(9.99999999999999E+307, 'Therapy data entry'!I66:CV69, 1) - 1, ""))</f>
        <v/>
      </c>
      <c r="V66" s="39"/>
      <c r="W66" s="38"/>
      <c r="X66" s="68"/>
    </row>
    <row r="67" spans="1:24" ht="17.25" thickBot="1" x14ac:dyDescent="0.35">
      <c r="A67" s="233"/>
      <c r="B67" s="67" t="str">
        <f>IF('Therapy data entry'!B64="","",'Therapy data entry'!B64)</f>
        <v/>
      </c>
      <c r="C67" s="236"/>
      <c r="D67" s="61" t="s">
        <v>61</v>
      </c>
      <c r="E67" s="91" t="str">
        <f>IF('Therapy data entry'!G67="","",'Therapy data entry'!G67)</f>
        <v>No</v>
      </c>
      <c r="F67" s="103" t="str">
        <f>IF((E67="Yes"),'Therapy data entry'!E63,"")</f>
        <v/>
      </c>
      <c r="G67" s="97" t="str">
        <f t="shared" ref="G67" si="49">IF(W67="","Yes","No")</f>
        <v>Yes</v>
      </c>
      <c r="H67" s="97" cm="1">
        <f t="array" ref="H67">SUM(--(_xlfn.BYCOL('Therapy data entry'!I67:CV70, _xlfn.LAMBDA(_xlpm.col, MAX(_xlpm.col) &gt; 0))))</f>
        <v>0</v>
      </c>
      <c r="I67" s="97">
        <f>SUM('Therapy data entry'!I67:CV70)</f>
        <v>0</v>
      </c>
      <c r="J67" s="61">
        <f>SUM('Therapy data entry'!I68:XFD68)</f>
        <v>0</v>
      </c>
      <c r="K67" s="61">
        <f>SUM('Therapy data entry'!I69:XFD69)</f>
        <v>0</v>
      </c>
      <c r="L67" s="61">
        <f>SUM('Therapy data entry'!I70:XFD70)</f>
        <v>0</v>
      </c>
      <c r="M67" s="63" t="e">
        <f t="shared" ref="M67" si="50">IF(AND((E67="Yes"),NOT(F67=""),G67="Yes",R67="", S67=""),"Yes",IF(AND((E67="No"),F67="",R67="", S67=""),"Yes","No because "))</f>
        <v>#VALUE!</v>
      </c>
      <c r="N67" s="35" t="e">
        <f>DAY(C63)&amp;"/"&amp;MONTH(C63)&amp;"/"&amp;YEAR(C63)</f>
        <v>#VALUE!</v>
      </c>
      <c r="O67" s="36" t="str">
        <f t="shared" ref="O67" si="51">IF(F67="","",F67-N67+1)</f>
        <v/>
      </c>
      <c r="P67" s="61" t="e">
        <f t="shared" ref="P67" si="52">IF(NOT(S67=""),S67,IF(NOT(R67=""),R67,IF(NOT(G67="Yes"),"Days therapy received outside therapy timeframe",IF(NOT(OR(E67="Yes",E67="No")),"Data not entered yet",""))))</f>
        <v>#VALUE!</v>
      </c>
      <c r="Q67" s="64"/>
      <c r="R67" s="152" t="e">
        <f>IF(O67&lt;H67,"Too many therapy days entered",
IF(IFERROR(MAX(_xlfn._xlws.FILTER('Therapy data entry'!$I$6:$CV$6,_xlfn.BYCOL('Therapy data entry'!I67:CV70,_xlfn.LAMBDA(_xlpm.col,MAX(_xlpm.col)&gt;0)))),0)&gt;F67,
"Therapy entered after discharge date",
IF(IFERROR(MIN(_xlfn._xlws.FILTER('Therapy data entry'!$I$6:$CV$6,_xlfn.BYCOL('Therapy data entry'!I67:CV69,_xlfn.LAMBDA(_xlpm.col,MAX(_xlpm.col)&gt;0)))),"")&lt; VALUE(N67),
"Therapy cannot be entered before admission date",
""
)
))</f>
        <v>#VALUE!</v>
      </c>
      <c r="S67" s="65" t="str">
        <f t="shared" ref="S67" si="53">IF(AND((OR(E67="",E67="No")),F67="",H67=0,I67=0),"", IF(AND(E67="Yes",NOT(F67="")),"","Eligibility for therapy and therapy days/end date not consistent"))</f>
        <v/>
      </c>
      <c r="T67" s="56">
        <f>'Therapy data entry'!$I$6</f>
        <v>45566</v>
      </c>
      <c r="U67" s="154" t="str">
        <f>IF(OR(H67=0,F67=""),"", IFERROR(MATCH(9.99999999999999E+307, 'Therapy data entry'!I67:CV70, 1) - 1, ""))</f>
        <v/>
      </c>
      <c r="V67" s="39" t="str">
        <f t="shared" ref="V67" si="54">IF(U67="","",T67+U67)</f>
        <v/>
      </c>
      <c r="W67" s="38" t="str">
        <f t="shared" ref="W67" si="55">IF(V67="","",IF(V67&gt;F67,"Date therapy given outside therapy timeframe",""))</f>
        <v/>
      </c>
      <c r="X67" s="69" t="str">
        <f>IF('Therapy data entry'!AK67="","",'Therapy data entry'!AK67)</f>
        <v/>
      </c>
    </row>
    <row r="68" spans="1:24" ht="17.25" hidden="1" thickBot="1" x14ac:dyDescent="0.35">
      <c r="A68" s="233"/>
      <c r="B68" s="54"/>
      <c r="C68" s="236"/>
      <c r="D68" s="61"/>
      <c r="E68" s="91"/>
      <c r="F68" s="103"/>
      <c r="G68" s="97"/>
      <c r="H68" s="97" cm="1">
        <f t="array" ref="H68">SUM(--(_xlfn.BYCOL('Therapy data entry'!I68:CV71, _xlfn.LAMBDA(_xlpm.col, MAX(_xlpm.col) &gt; 0))))</f>
        <v>0</v>
      </c>
      <c r="I68" s="97">
        <f>SUM('Therapy data entry'!I68:CV71)</f>
        <v>0</v>
      </c>
      <c r="J68" s="61"/>
      <c r="K68" s="61"/>
      <c r="L68" s="61"/>
      <c r="M68" s="63"/>
      <c r="N68" s="62"/>
      <c r="O68" s="36"/>
      <c r="P68" s="61"/>
      <c r="Q68" s="64"/>
      <c r="R68" s="152" t="str">
        <f>IF(O68&lt;H68,"Too many therapy days entered",
IF(IFERROR(MAX(_xlfn._xlws.FILTER('Therapy data entry'!$I$6:$CV$6,_xlfn.BYCOL('Therapy data entry'!I68:CV71,_xlfn.LAMBDA(_xlpm.col,MAX(_xlpm.col)&gt;0)))),0)&gt;F68,
"Therapy entered after discharge date",
IF(IFERROR(MIN(_xlfn._xlws.FILTER('Therapy data entry'!$I$6:$CV$6,_xlfn.BYCOL('Therapy data entry'!I68:CV70,_xlfn.LAMBDA(_xlpm.col,MAX(_xlpm.col)&gt;0)))),"")&lt; VALUE(N68),
"Therapy cannot be entered before admission date",
""
)
))</f>
        <v/>
      </c>
      <c r="S68" s="38"/>
      <c r="T68" s="56"/>
      <c r="U68" s="154" t="str">
        <f>IF(OR(H68=0,F68=""),"", IFERROR(MATCH(9.99999999999999E+307, 'Therapy data entry'!I68:CV71, 1) - 1, ""))</f>
        <v/>
      </c>
      <c r="V68" s="39"/>
      <c r="W68" s="38"/>
      <c r="X68" s="69"/>
    </row>
    <row r="69" spans="1:24" ht="17.25" hidden="1" thickBot="1" x14ac:dyDescent="0.35">
      <c r="A69" s="233"/>
      <c r="B69" s="54"/>
      <c r="C69" s="236"/>
      <c r="D69" s="61"/>
      <c r="E69" s="91"/>
      <c r="F69" s="103"/>
      <c r="G69" s="97"/>
      <c r="H69" s="97" cm="1">
        <f t="array" ref="H69">SUM(--(_xlfn.BYCOL('Therapy data entry'!I69:CV72, _xlfn.LAMBDA(_xlpm.col, MAX(_xlpm.col) &gt; 0))))</f>
        <v>0</v>
      </c>
      <c r="I69" s="97">
        <f>SUM('Therapy data entry'!I69:CV72)</f>
        <v>0</v>
      </c>
      <c r="J69" s="61"/>
      <c r="K69" s="61"/>
      <c r="L69" s="61"/>
      <c r="M69" s="63"/>
      <c r="N69" s="62"/>
      <c r="O69" s="36"/>
      <c r="P69" s="61"/>
      <c r="Q69" s="64"/>
      <c r="R69" s="152" t="str">
        <f>IF(O69&lt;H69,"Too many therapy days entered",
IF(IFERROR(MAX(_xlfn._xlws.FILTER('Therapy data entry'!$I$6:$CV$6,_xlfn.BYCOL('Therapy data entry'!I69:CV72,_xlfn.LAMBDA(_xlpm.col,MAX(_xlpm.col)&gt;0)))),0)&gt;F69,
"Therapy entered after discharge date",
IF(IFERROR(MIN(_xlfn._xlws.FILTER('Therapy data entry'!$I$6:$CV$6,_xlfn.BYCOL('Therapy data entry'!I69:CV71,_xlfn.LAMBDA(_xlpm.col,MAX(_xlpm.col)&gt;0)))),"")&lt; VALUE(N69),
"Therapy cannot be entered before admission date",
""
)
))</f>
        <v/>
      </c>
      <c r="S69" s="38"/>
      <c r="T69" s="56"/>
      <c r="U69" s="154" t="str">
        <f>IF(OR(H69=0,F69=""),"", IFERROR(MATCH(9.99999999999999E+307, 'Therapy data entry'!I69:CV72, 1) - 1, ""))</f>
        <v/>
      </c>
      <c r="V69" s="39"/>
      <c r="W69" s="38"/>
      <c r="X69" s="69"/>
    </row>
    <row r="70" spans="1:24" ht="17.25" hidden="1" thickBot="1" x14ac:dyDescent="0.35">
      <c r="A70" s="233"/>
      <c r="B70" s="54"/>
      <c r="C70" s="236"/>
      <c r="D70" s="61"/>
      <c r="E70" s="91"/>
      <c r="F70" s="103"/>
      <c r="G70" s="97"/>
      <c r="H70" s="97" cm="1">
        <f t="array" ref="H70">SUM(--(_xlfn.BYCOL('Therapy data entry'!I70:CV73, _xlfn.LAMBDA(_xlpm.col, MAX(_xlpm.col) &gt; 0))))</f>
        <v>0</v>
      </c>
      <c r="I70" s="97">
        <f>SUM('Therapy data entry'!I70:CV73)</f>
        <v>0</v>
      </c>
      <c r="J70" s="61"/>
      <c r="K70" s="61"/>
      <c r="L70" s="61"/>
      <c r="M70" s="63"/>
      <c r="N70" s="62"/>
      <c r="O70" s="36"/>
      <c r="P70" s="61"/>
      <c r="Q70" s="64"/>
      <c r="R70" s="152" t="str">
        <f>IF(O70&lt;H70,"Too many therapy days entered",
IF(IFERROR(MAX(_xlfn._xlws.FILTER('Therapy data entry'!$I$6:$CV$6,_xlfn.BYCOL('Therapy data entry'!I70:CV73,_xlfn.LAMBDA(_xlpm.col,MAX(_xlpm.col)&gt;0)))),0)&gt;F70,
"Therapy entered after discharge date",
IF(IFERROR(MIN(_xlfn._xlws.FILTER('Therapy data entry'!$I$6:$CV$6,_xlfn.BYCOL('Therapy data entry'!I70:CV72,_xlfn.LAMBDA(_xlpm.col,MAX(_xlpm.col)&gt;0)))),"")&lt; VALUE(N70),
"Therapy cannot be entered before admission date",
""
)
))</f>
        <v/>
      </c>
      <c r="S70" s="38"/>
      <c r="T70" s="56"/>
      <c r="U70" s="154" t="str">
        <f>IF(OR(H70=0,F70=""),"", IFERROR(MATCH(9.99999999999999E+307, 'Therapy data entry'!I70:CV73, 1) - 1, ""))</f>
        <v/>
      </c>
      <c r="V70" s="39"/>
      <c r="W70" s="38"/>
      <c r="X70" s="69"/>
    </row>
    <row r="71" spans="1:24" ht="17.25" thickBot="1" x14ac:dyDescent="0.35">
      <c r="A71" s="233"/>
      <c r="B71" s="33" t="s">
        <v>19</v>
      </c>
      <c r="C71" s="236"/>
      <c r="D71" s="40" t="s">
        <v>62</v>
      </c>
      <c r="E71" s="92" t="str">
        <f>IF('Therapy data entry'!G71="","",'Therapy data entry'!G71)</f>
        <v>No</v>
      </c>
      <c r="F71" s="104" t="str">
        <f>IF((E71="Yes"),'Therapy data entry'!E63,"")</f>
        <v/>
      </c>
      <c r="G71" s="98" t="str">
        <f t="shared" ref="G71" si="56">IF(W71="","Yes","No")</f>
        <v>Yes</v>
      </c>
      <c r="H71" s="98" cm="1">
        <f t="array" ref="H71">SUM(--(_xlfn.BYCOL('Therapy data entry'!I71:CV74, _xlfn.LAMBDA(_xlpm.col, MAX(_xlpm.col) &gt; 0))))</f>
        <v>0</v>
      </c>
      <c r="I71" s="98">
        <f>SUM('Therapy data entry'!I71:CV74)</f>
        <v>0</v>
      </c>
      <c r="J71" s="40">
        <f>SUM('Therapy data entry'!I72:XFD72)</f>
        <v>0</v>
      </c>
      <c r="K71" s="40">
        <f>SUM('Therapy data entry'!I73:XFD73)</f>
        <v>0</v>
      </c>
      <c r="L71" s="40">
        <f>SUM('Therapy data entry'!I74:XFD74)</f>
        <v>0</v>
      </c>
      <c r="M71" s="85" t="e">
        <f t="shared" ref="M71" si="57">IF(AND((E71="Yes"),NOT(F71=""),G71="Yes",R71="", S71=""),"Yes",IF(AND((E71="No"),F71="",R71="", S71=""),"Yes","No because "))</f>
        <v>#VALUE!</v>
      </c>
      <c r="N71" s="35" t="e">
        <f>DAY(C63)&amp;"/"&amp;MONTH(C63)&amp;"/"&amp;YEAR(C63)</f>
        <v>#VALUE!</v>
      </c>
      <c r="O71" s="36" t="str">
        <f t="shared" ref="O71" si="58">IF(F71="","",F71-N71+1)</f>
        <v/>
      </c>
      <c r="P71" s="40" t="e">
        <f t="shared" ref="P71" si="59">IF(NOT(S71=""),S71,IF(NOT(R71=""),R71,IF(NOT(G71="Yes"),"Days therapy received outside therapy timeframe",IF(NOT(OR(E71="Yes",E71="No")),"Data not entered yet",""))))</f>
        <v>#VALUE!</v>
      </c>
      <c r="Q71" s="41"/>
      <c r="R71" s="152" t="e">
        <f>IF(O71&lt;H71,"Too many therapy days entered",
IF(IFERROR(MAX(_xlfn._xlws.FILTER('Therapy data entry'!$I$6:$CV$6,_xlfn.BYCOL('Therapy data entry'!I71:CV74,_xlfn.LAMBDA(_xlpm.col,MAX(_xlpm.col)&gt;0)))),0)&gt;F71,
"Therapy entered after discharge date",
IF(IFERROR(MIN(_xlfn._xlws.FILTER('Therapy data entry'!$I$6:$CV$6,_xlfn.BYCOL('Therapy data entry'!I71:CV73,_xlfn.LAMBDA(_xlpm.col,MAX(_xlpm.col)&gt;0)))),"")&lt; VALUE(N71),
"Therapy cannot be entered before admission date",
""
)
))</f>
        <v>#VALUE!</v>
      </c>
      <c r="S71" s="38" t="str">
        <f t="shared" ref="S71" si="60">IF(AND((OR(E71="",E71="No")),F71="",H71=0,I71=0),"", IF(AND(E71="Yes",NOT(F71="")),"","Eligibility for therapy and therapy days/end date not consistent"))</f>
        <v/>
      </c>
      <c r="T71" s="56">
        <f>'Therapy data entry'!$I$6</f>
        <v>45566</v>
      </c>
      <c r="U71" s="154" t="str">
        <f>IF(OR(H71=0,F71=""),"", IFERROR(MATCH(9.99999999999999E+307, 'Therapy data entry'!I71:CV74, 1) - 1, ""))</f>
        <v/>
      </c>
      <c r="V71" s="39" t="str">
        <f t="shared" ref="V71" si="61">IF(U71="","",T71+U71)</f>
        <v/>
      </c>
      <c r="W71" s="38" t="str">
        <f t="shared" ref="W71" si="62">IF(V71="","",IF(V71&gt;F71,"Date therapy given outside therapy timeframe",""))</f>
        <v/>
      </c>
      <c r="X71" s="70" t="str">
        <f>IF('Therapy data entry'!AK71="","",'Therapy data entry'!AK71)</f>
        <v/>
      </c>
    </row>
    <row r="72" spans="1:24" ht="17.25" hidden="1" thickBot="1" x14ac:dyDescent="0.35">
      <c r="A72" s="233"/>
      <c r="B72" s="33"/>
      <c r="C72" s="236"/>
      <c r="D72" s="40"/>
      <c r="E72" s="92"/>
      <c r="F72" s="104"/>
      <c r="G72" s="98"/>
      <c r="H72" s="98" cm="1">
        <f t="array" ref="H72">SUM(--(_xlfn.BYCOL('Therapy data entry'!I72:CV75, _xlfn.LAMBDA(_xlpm.col, MAX(_xlpm.col) &gt; 0))))</f>
        <v>0</v>
      </c>
      <c r="I72" s="98">
        <f>SUM('Therapy data entry'!I72:CV75)</f>
        <v>0</v>
      </c>
      <c r="J72" s="40"/>
      <c r="K72" s="40"/>
      <c r="L72" s="40"/>
      <c r="M72" s="85"/>
      <c r="N72" s="35"/>
      <c r="O72" s="36"/>
      <c r="P72" s="40"/>
      <c r="Q72" s="41"/>
      <c r="R72" s="152" t="str">
        <f>IF(O72&lt;H72,"Too many therapy days entered",
IF(IFERROR(MAX(_xlfn._xlws.FILTER('Therapy data entry'!$I$6:$CV$6,_xlfn.BYCOL('Therapy data entry'!I72:CV75,_xlfn.LAMBDA(_xlpm.col,MAX(_xlpm.col)&gt;0)))),0)&gt;F72,
"Therapy entered after discharge date",
IF(IFERROR(MIN(_xlfn._xlws.FILTER('Therapy data entry'!$I$6:$CV$6,_xlfn.BYCOL('Therapy data entry'!I72:CV74,_xlfn.LAMBDA(_xlpm.col,MAX(_xlpm.col)&gt;0)))),"")&lt; VALUE(N72),
"Therapy cannot be entered before admission date",
""
)
))</f>
        <v/>
      </c>
      <c r="S72" s="38"/>
      <c r="T72" s="56"/>
      <c r="U72" s="154" t="str">
        <f>IF(OR(H72=0,F72=""),"", IFERROR(MATCH(9.99999999999999E+307, 'Therapy data entry'!I72:CV75, 1) - 1, ""))</f>
        <v/>
      </c>
      <c r="V72" s="39"/>
      <c r="W72" s="38"/>
      <c r="X72" s="70"/>
    </row>
    <row r="73" spans="1:24" ht="17.25" hidden="1" thickBot="1" x14ac:dyDescent="0.35">
      <c r="A73" s="233"/>
      <c r="B73" s="33"/>
      <c r="C73" s="236"/>
      <c r="D73" s="40"/>
      <c r="E73" s="92"/>
      <c r="F73" s="104"/>
      <c r="G73" s="98"/>
      <c r="H73" s="98" cm="1">
        <f t="array" ref="H73">SUM(--(_xlfn.BYCOL('Therapy data entry'!I73:CV76, _xlfn.LAMBDA(_xlpm.col, MAX(_xlpm.col) &gt; 0))))</f>
        <v>0</v>
      </c>
      <c r="I73" s="98">
        <f>SUM('Therapy data entry'!I73:CV76)</f>
        <v>0</v>
      </c>
      <c r="J73" s="40"/>
      <c r="K73" s="40"/>
      <c r="L73" s="40"/>
      <c r="M73" s="85"/>
      <c r="N73" s="35"/>
      <c r="O73" s="36"/>
      <c r="P73" s="40"/>
      <c r="Q73" s="41"/>
      <c r="R73" s="152" t="str">
        <f>IF(O73&lt;H73,"Too many therapy days entered",
IF(IFERROR(MAX(_xlfn._xlws.FILTER('Therapy data entry'!$I$6:$CV$6,_xlfn.BYCOL('Therapy data entry'!I73:CV76,_xlfn.LAMBDA(_xlpm.col,MAX(_xlpm.col)&gt;0)))),0)&gt;F73,
"Therapy entered after discharge date",
IF(IFERROR(MIN(_xlfn._xlws.FILTER('Therapy data entry'!$I$6:$CV$6,_xlfn.BYCOL('Therapy data entry'!I73:CV75,_xlfn.LAMBDA(_xlpm.col,MAX(_xlpm.col)&gt;0)))),"")&lt; VALUE(N73),
"Therapy cannot be entered before admission date",
""
)
))</f>
        <v/>
      </c>
      <c r="S73" s="38"/>
      <c r="T73" s="56"/>
      <c r="U73" s="154" t="str">
        <f>IF(OR(H73=0,F73=""),"", IFERROR(MATCH(9.99999999999999E+307, 'Therapy data entry'!I73:CV76, 1) - 1, ""))</f>
        <v/>
      </c>
      <c r="V73" s="39"/>
      <c r="W73" s="38"/>
      <c r="X73" s="70"/>
    </row>
    <row r="74" spans="1:24" ht="17.25" hidden="1" thickBot="1" x14ac:dyDescent="0.35">
      <c r="A74" s="233"/>
      <c r="B74" s="66"/>
      <c r="C74" s="236"/>
      <c r="D74" s="40"/>
      <c r="E74" s="92"/>
      <c r="F74" s="104"/>
      <c r="G74" s="98"/>
      <c r="H74" s="98" cm="1">
        <f t="array" ref="H74">SUM(--(_xlfn.BYCOL('Therapy data entry'!I74:CV77, _xlfn.LAMBDA(_xlpm.col, MAX(_xlpm.col) &gt; 0))))</f>
        <v>0</v>
      </c>
      <c r="I74" s="98">
        <f>SUM('Therapy data entry'!I74:CV77)</f>
        <v>0</v>
      </c>
      <c r="J74" s="40"/>
      <c r="K74" s="40"/>
      <c r="L74" s="40"/>
      <c r="M74" s="85"/>
      <c r="N74" s="35"/>
      <c r="O74" s="36"/>
      <c r="P74" s="40"/>
      <c r="Q74" s="41"/>
      <c r="R74" s="152" t="str">
        <f>IF(O74&lt;H74,"Too many therapy days entered",
IF(IFERROR(MAX(_xlfn._xlws.FILTER('Therapy data entry'!$I$6:$CV$6,_xlfn.BYCOL('Therapy data entry'!I74:CV77,_xlfn.LAMBDA(_xlpm.col,MAX(_xlpm.col)&gt;0)))),0)&gt;F74,
"Therapy entered after discharge date",
IF(IFERROR(MIN(_xlfn._xlws.FILTER('Therapy data entry'!$I$6:$CV$6,_xlfn.BYCOL('Therapy data entry'!I74:CV76,_xlfn.LAMBDA(_xlpm.col,MAX(_xlpm.col)&gt;0)))),"")&lt; VALUE(N74),
"Therapy cannot be entered before admission date",
""
)
))</f>
        <v/>
      </c>
      <c r="S74" s="38"/>
      <c r="T74" s="56"/>
      <c r="U74" s="154" t="str">
        <f>IF(OR(H74=0,F74=""),"", IFERROR(MATCH(9.99999999999999E+307, 'Therapy data entry'!I74:CV77, 1) - 1, ""))</f>
        <v/>
      </c>
      <c r="V74" s="39"/>
      <c r="W74" s="38"/>
      <c r="X74" s="70"/>
    </row>
    <row r="75" spans="1:24" ht="17.25" thickBot="1" x14ac:dyDescent="0.35">
      <c r="A75" s="233"/>
      <c r="B75" s="238" t="str">
        <f>IF('Therapy data entry'!B66="","",'Therapy data entry'!B66)</f>
        <v/>
      </c>
      <c r="C75" s="236"/>
      <c r="D75" s="42" t="s">
        <v>63</v>
      </c>
      <c r="E75" s="93" t="str">
        <f>IF('Therapy data entry'!G75="","",'Therapy data entry'!G75)</f>
        <v>No</v>
      </c>
      <c r="F75" s="105" t="str">
        <f>IF((E75="Yes"),'Therapy data entry'!E63,"")</f>
        <v/>
      </c>
      <c r="G75" s="99" t="str">
        <f t="shared" ref="G75" si="63">IF(W75="","Yes","No")</f>
        <v>Yes</v>
      </c>
      <c r="H75" s="99" cm="1">
        <f t="array" ref="H75">SUM(--(_xlfn.BYCOL('Therapy data entry'!I75:CV78, _xlfn.LAMBDA(_xlpm.col, MAX(_xlpm.col) &gt; 0))))</f>
        <v>0</v>
      </c>
      <c r="I75" s="99">
        <f>SUM('Therapy data entry'!I75:CV78)</f>
        <v>0</v>
      </c>
      <c r="J75" s="42">
        <f>SUM('Therapy data entry'!I76:XFD76)</f>
        <v>0</v>
      </c>
      <c r="K75" s="42">
        <f>SUM('Therapy data entry'!I77:XFD77)</f>
        <v>0</v>
      </c>
      <c r="L75" s="42">
        <f>SUM('Therapy data entry'!I78:XFD78)</f>
        <v>0</v>
      </c>
      <c r="M75" s="86" t="e">
        <f t="shared" ref="M75" si="64">IF(AND((E75="Yes"),NOT(F75=""),G75="Yes",R75="", S75=""),"Yes",IF(AND((E75="No"),F75="",R75="", S75=""),"Yes","No because "))</f>
        <v>#VALUE!</v>
      </c>
      <c r="N75" s="35" t="e">
        <f>DAY(C63)&amp;"/"&amp;MONTH(C63)&amp;"/"&amp;YEAR(C63)</f>
        <v>#VALUE!</v>
      </c>
      <c r="O75" s="36" t="str">
        <f t="shared" ref="O75" si="65">IF(F75="","",F75-N75+1)</f>
        <v/>
      </c>
      <c r="P75" s="42" t="e">
        <f t="shared" ref="P75" si="66">IF(NOT(S75=""),S75,IF(NOT(R75=""),R75,IF(NOT(G75="Yes"),"Days therapy received outside therapy timeframe",IF(NOT(OR(E75="Yes",E75="No")),"Data not entered yet",""))))</f>
        <v>#VALUE!</v>
      </c>
      <c r="Q75" s="43"/>
      <c r="R75" s="152" t="e">
        <f>IF(O75&lt;H75,"Too many therapy days entered",
IF(IFERROR(MAX(_xlfn._xlws.FILTER('Therapy data entry'!$I$6:$CV$6,_xlfn.BYCOL('Therapy data entry'!I75:CV78,_xlfn.LAMBDA(_xlpm.col,MAX(_xlpm.col)&gt;0)))),0)&gt;F75,
"Therapy entered after discharge date",
IF(IFERROR(MIN(_xlfn._xlws.FILTER('Therapy data entry'!$I$6:$CV$6,_xlfn.BYCOL('Therapy data entry'!I75:CV77,_xlfn.LAMBDA(_xlpm.col,MAX(_xlpm.col)&gt;0)))),"")&lt; VALUE(N75),
"Therapy cannot be entered before admission date",
""
)
))</f>
        <v>#VALUE!</v>
      </c>
      <c r="S75" s="38" t="str">
        <f t="shared" ref="S75" si="67">IF(AND((OR(E75="",E75="No")),F75="",H75=0,I75=0),"", IF(AND(E75="Yes",NOT(F75="")),"","Eligibility for therapy and therapy days/end date not consistent"))</f>
        <v/>
      </c>
      <c r="T75" s="56">
        <f>'Therapy data entry'!$I$6</f>
        <v>45566</v>
      </c>
      <c r="U75" s="154" t="str">
        <f>IF(OR(H75=0,F75=""),"", IFERROR(MATCH(9.99999999999999E+307, 'Therapy data entry'!I75:CV78, 1) - 1, ""))</f>
        <v/>
      </c>
      <c r="V75" s="39" t="str">
        <f t="shared" ref="V75" si="68">IF(U75="","",T75+U75)</f>
        <v/>
      </c>
      <c r="W75" s="38" t="str">
        <f t="shared" ref="W75" si="69">IF(V75="","",IF(V75&gt;F75,"Date therapy given outside therapy timeframe",""))</f>
        <v/>
      </c>
      <c r="X75" s="71" t="str">
        <f>IF('Therapy data entry'!AK75="","",'Therapy data entry'!AK75)</f>
        <v/>
      </c>
    </row>
    <row r="76" spans="1:24" ht="17.25" hidden="1" thickBot="1" x14ac:dyDescent="0.35">
      <c r="A76" s="233"/>
      <c r="B76" s="239"/>
      <c r="C76" s="236"/>
      <c r="D76" s="42"/>
      <c r="E76" s="93"/>
      <c r="F76" s="105"/>
      <c r="G76" s="99"/>
      <c r="H76" s="99" cm="1">
        <f t="array" ref="H76">SUM(--(_xlfn.BYCOL('Therapy data entry'!I76:CV79, _xlfn.LAMBDA(_xlpm.col, MAX(_xlpm.col) &gt; 0))))</f>
        <v>0</v>
      </c>
      <c r="I76" s="99">
        <f>SUM('Therapy data entry'!I76:CV79)</f>
        <v>0</v>
      </c>
      <c r="J76" s="42"/>
      <c r="K76" s="42"/>
      <c r="L76" s="42"/>
      <c r="M76" s="86"/>
      <c r="N76" s="45"/>
      <c r="O76" s="36"/>
      <c r="P76" s="42"/>
      <c r="Q76" s="43"/>
      <c r="R76" s="152" t="str">
        <f>IF(O76&lt;H76,"Too many therapy days entered",
IF(IFERROR(MAX(_xlfn._xlws.FILTER('Therapy data entry'!$I$6:$CV$6,_xlfn.BYCOL('Therapy data entry'!I76:CV79,_xlfn.LAMBDA(_xlpm.col,MAX(_xlpm.col)&gt;0)))),0)&gt;F76,
"Therapy entered after discharge date",
IF(IFERROR(MIN(_xlfn._xlws.FILTER('Therapy data entry'!$I$6:$CV$6,_xlfn.BYCOL('Therapy data entry'!I76:CV78,_xlfn.LAMBDA(_xlpm.col,MAX(_xlpm.col)&gt;0)))),"")&lt; VALUE(N76),
"Therapy cannot be entered before admission date",
""
)
))</f>
        <v/>
      </c>
      <c r="S76" s="38"/>
      <c r="T76" s="56"/>
      <c r="U76" s="154" t="str">
        <f>IF(OR(H76=0,F76=""),"", IFERROR(MATCH(9.99999999999999E+307, 'Therapy data entry'!I76:CV79, 1) - 1, ""))</f>
        <v/>
      </c>
      <c r="V76" s="39"/>
      <c r="W76" s="38"/>
      <c r="X76" s="71"/>
    </row>
    <row r="77" spans="1:24" ht="17.25" hidden="1" thickBot="1" x14ac:dyDescent="0.35">
      <c r="A77" s="233"/>
      <c r="B77" s="239"/>
      <c r="C77" s="236"/>
      <c r="D77" s="42"/>
      <c r="E77" s="93"/>
      <c r="F77" s="105"/>
      <c r="G77" s="99"/>
      <c r="H77" s="99" cm="1">
        <f t="array" ref="H77">SUM(--(_xlfn.BYCOL('Therapy data entry'!I77:CV80, _xlfn.LAMBDA(_xlpm.col, MAX(_xlpm.col) &gt; 0))))</f>
        <v>0</v>
      </c>
      <c r="I77" s="99">
        <f>SUM('Therapy data entry'!I77:CV80)</f>
        <v>0</v>
      </c>
      <c r="J77" s="42"/>
      <c r="K77" s="42"/>
      <c r="L77" s="42"/>
      <c r="M77" s="86"/>
      <c r="N77" s="45"/>
      <c r="O77" s="36"/>
      <c r="P77" s="42"/>
      <c r="Q77" s="43"/>
      <c r="R77" s="152" t="str">
        <f>IF(O77&lt;H77,"Too many therapy days entered",
IF(IFERROR(MAX(_xlfn._xlws.FILTER('Therapy data entry'!$I$6:$CV$6,_xlfn.BYCOL('Therapy data entry'!I77:CV80,_xlfn.LAMBDA(_xlpm.col,MAX(_xlpm.col)&gt;0)))),0)&gt;F77,
"Therapy entered after discharge date",
IF(IFERROR(MIN(_xlfn._xlws.FILTER('Therapy data entry'!$I$6:$CV$6,_xlfn.BYCOL('Therapy data entry'!I77:CV79,_xlfn.LAMBDA(_xlpm.col,MAX(_xlpm.col)&gt;0)))),"")&lt; VALUE(N77),
"Therapy cannot be entered before admission date",
""
)
))</f>
        <v/>
      </c>
      <c r="S77" s="38"/>
      <c r="T77" s="56"/>
      <c r="U77" s="154" t="str">
        <f>IF(OR(H77=0,F77=""),"", IFERROR(MATCH(9.99999999999999E+307, 'Therapy data entry'!I77:CV80, 1) - 1, ""))</f>
        <v/>
      </c>
      <c r="V77" s="39"/>
      <c r="W77" s="38"/>
      <c r="X77" s="71"/>
    </row>
    <row r="78" spans="1:24" ht="17.25" hidden="1" thickBot="1" x14ac:dyDescent="0.35">
      <c r="A78" s="233"/>
      <c r="B78" s="239"/>
      <c r="C78" s="236"/>
      <c r="D78" s="42"/>
      <c r="E78" s="93"/>
      <c r="F78" s="105"/>
      <c r="G78" s="99"/>
      <c r="H78" s="99" cm="1">
        <f t="array" ref="H78">SUM(--(_xlfn.BYCOL('Therapy data entry'!I78:CV81, _xlfn.LAMBDA(_xlpm.col, MAX(_xlpm.col) &gt; 0))))</f>
        <v>0</v>
      </c>
      <c r="I78" s="99">
        <f>SUM('Therapy data entry'!I78:CV81)</f>
        <v>0</v>
      </c>
      <c r="J78" s="42"/>
      <c r="K78" s="42"/>
      <c r="L78" s="42"/>
      <c r="M78" s="86"/>
      <c r="N78" s="45"/>
      <c r="O78" s="36"/>
      <c r="P78" s="42"/>
      <c r="Q78" s="43"/>
      <c r="R78" s="152" t="str">
        <f>IF(O78&lt;H78,"Too many therapy days entered",
IF(IFERROR(MAX(_xlfn._xlws.FILTER('Therapy data entry'!$I$6:$CV$6,_xlfn.BYCOL('Therapy data entry'!I78:CV81,_xlfn.LAMBDA(_xlpm.col,MAX(_xlpm.col)&gt;0)))),0)&gt;F78,
"Therapy entered after discharge date",
IF(IFERROR(MIN(_xlfn._xlws.FILTER('Therapy data entry'!$I$6:$CV$6,_xlfn.BYCOL('Therapy data entry'!I78:CV80,_xlfn.LAMBDA(_xlpm.col,MAX(_xlpm.col)&gt;0)))),"")&lt; VALUE(N78),
"Therapy cannot be entered before admission date",
""
)
))</f>
        <v/>
      </c>
      <c r="S78" s="38"/>
      <c r="T78" s="56"/>
      <c r="U78" s="154" t="str">
        <f>IF(OR(H78=0,F78=""),"", IFERROR(MATCH(9.99999999999999E+307, 'Therapy data entry'!I78:CV81, 1) - 1, ""))</f>
        <v/>
      </c>
      <c r="V78" s="39"/>
      <c r="W78" s="38"/>
      <c r="X78" s="71"/>
    </row>
    <row r="79" spans="1:24" ht="17.25" thickBot="1" x14ac:dyDescent="0.35">
      <c r="A79" s="233"/>
      <c r="B79" s="239"/>
      <c r="C79" s="236"/>
      <c r="D79" s="52" t="s">
        <v>64</v>
      </c>
      <c r="E79" s="94" t="str">
        <f>IF('Therapy data entry'!G79="","",'Therapy data entry'!G79)</f>
        <v>No</v>
      </c>
      <c r="F79" s="106" t="str">
        <f>IF((E79="Yes"),'Therapy data entry'!E63,"")</f>
        <v/>
      </c>
      <c r="G79" s="100" t="str">
        <f t="shared" ref="G79" si="70">IF(W79="","Yes","No")</f>
        <v>Yes</v>
      </c>
      <c r="H79" s="100" cm="1">
        <f t="array" ref="H79">SUM(--(_xlfn.BYCOL('Therapy data entry'!I79:CV82, _xlfn.LAMBDA(_xlpm.col, MAX(_xlpm.col) &gt; 0))))</f>
        <v>0</v>
      </c>
      <c r="I79" s="100">
        <f>SUM('Therapy data entry'!I79:CV82)</f>
        <v>0</v>
      </c>
      <c r="J79" s="52">
        <f>SUM('Therapy data entry'!I80:XFD80)</f>
        <v>0</v>
      </c>
      <c r="K79" s="52">
        <f>SUM('Therapy data entry'!I81:XFD81)</f>
        <v>0</v>
      </c>
      <c r="L79" s="52">
        <f>SUM('Therapy data entry'!I82:XFD82)</f>
        <v>0</v>
      </c>
      <c r="M79" s="57" t="e">
        <f t="shared" ref="M79" si="71">IF(AND((E79="Yes"),NOT(F79=""),G79="Yes",R79="", S79=""),"Yes",IF(AND((E79="No"),F79="",R79="", S79=""),"Yes","No because "))</f>
        <v>#VALUE!</v>
      </c>
      <c r="N79" s="35" t="e">
        <f>DAY(C63)&amp;"/"&amp;MONTH(C63)&amp;"/"&amp;YEAR(C63)</f>
        <v>#VALUE!</v>
      </c>
      <c r="O79" s="36" t="str">
        <f t="shared" ref="O79" si="72">IF(F79="","",F79-N79+1)</f>
        <v/>
      </c>
      <c r="P79" s="87" t="e">
        <f t="shared" ref="P79" si="73">IF(NOT(S79=""),S79,IF(NOT(R79=""),R79,IF(NOT(G79="Yes"),"Days therapy received outside therapy timeframe",IF(NOT(OR(E79="Yes",E79="No")),"Data not entered yet",""))))</f>
        <v>#VALUE!</v>
      </c>
      <c r="Q79" s="57"/>
      <c r="R79" s="152" t="e">
        <f>IF(O79&lt;H79,"Too many therapy days entered",
IF(IFERROR(MAX(_xlfn._xlws.FILTER('Therapy data entry'!$I$6:$CV$6,_xlfn.BYCOL('Therapy data entry'!I79:CV82,_xlfn.LAMBDA(_xlpm.col,MAX(_xlpm.col)&gt;0)))),0)&gt;F79,
"Therapy entered after discharge date",
IF(IFERROR(MIN(_xlfn._xlws.FILTER('Therapy data entry'!$I$6:$CV$6,_xlfn.BYCOL('Therapy data entry'!I79:CV81,_xlfn.LAMBDA(_xlpm.col,MAX(_xlpm.col)&gt;0)))),"")&lt; VALUE(N79),
"Therapy cannot be entered before admission date",
""
)
))</f>
        <v>#VALUE!</v>
      </c>
      <c r="S79" s="65" t="str">
        <f t="shared" ref="S79" si="74">IF(AND((OR(E79="",E79="No")),F79="",H79=0,I79=0),"", IF(AND(E79="Yes",NOT(F79="")),"","Eligibility for therapy and therapy days/end date not consistent"))</f>
        <v/>
      </c>
      <c r="T79" s="56">
        <f>'Therapy data entry'!$I$6</f>
        <v>45566</v>
      </c>
      <c r="U79" s="154" t="str">
        <f>IF(OR(H79=0,F79=""),"", IFERROR(MATCH(9.99999999999999E+307, 'Therapy data entry'!I79:CV82, 1) - 1, ""))</f>
        <v/>
      </c>
      <c r="V79" s="65" t="str">
        <f t="shared" ref="V79" si="75">IF(U79="","",T79+U79)</f>
        <v/>
      </c>
      <c r="W79" s="65" t="str">
        <f t="shared" ref="W79" si="76">IF(V79="","",IF(V79&gt;F79,"Date therapy given outside therapy timeframe",""))</f>
        <v/>
      </c>
      <c r="X79" s="72"/>
    </row>
    <row r="80" spans="1:24" ht="17.25" hidden="1" thickBot="1" x14ac:dyDescent="0.35">
      <c r="A80" s="233"/>
      <c r="B80" s="239"/>
      <c r="C80" s="236"/>
      <c r="D80" s="52"/>
      <c r="E80" s="94"/>
      <c r="F80" s="106"/>
      <c r="G80" s="100"/>
      <c r="H80" s="100" cm="1">
        <f t="array" ref="H80">SUM(--(_xlfn.BYCOL('Therapy data entry'!I80:CV83, _xlfn.LAMBDA(_xlpm.col, MAX(_xlpm.col) &gt; 0))))</f>
        <v>0</v>
      </c>
      <c r="I80" s="100">
        <f>SUM('Therapy data entry'!I80:CV83)</f>
        <v>0</v>
      </c>
      <c r="J80" s="52"/>
      <c r="K80" s="52"/>
      <c r="L80" s="52"/>
      <c r="M80" s="57"/>
      <c r="N80" s="57"/>
      <c r="O80" s="36"/>
      <c r="P80" s="87"/>
      <c r="Q80" s="57"/>
      <c r="R80" s="152" t="str">
        <f>IF(O80&lt;H80,"Too many therapy days entered",
IF(IFERROR(MAX(_xlfn._xlws.FILTER('Therapy data entry'!$I$6:$CV$6,_xlfn.BYCOL('Therapy data entry'!I80:CV83,_xlfn.LAMBDA(_xlpm.col,MAX(_xlpm.col)&gt;0)))),0)&gt;F80,
"Therapy entered after discharge date",
IF(IFERROR(MIN(_xlfn._xlws.FILTER('Therapy data entry'!$I$6:$CV$6,_xlfn.BYCOL('Therapy data entry'!I80:CV82,_xlfn.LAMBDA(_xlpm.col,MAX(_xlpm.col)&gt;0)))),"")&lt; VALUE(N80),
"Therapy cannot be entered before admission date",
""
)
))</f>
        <v/>
      </c>
      <c r="S80" s="65"/>
      <c r="T80" s="56"/>
      <c r="U80" s="154" t="str">
        <f>IF(OR(H80=0,F80=""),"", IFERROR(MATCH(9.99999999999999E+307, 'Therapy data entry'!I80:CV83, 1) - 1, ""))</f>
        <v/>
      </c>
      <c r="V80" s="65"/>
      <c r="W80" s="65"/>
      <c r="X80" s="72"/>
    </row>
    <row r="81" spans="1:24" ht="17.25" hidden="1" thickBot="1" x14ac:dyDescent="0.35">
      <c r="A81" s="233"/>
      <c r="B81" s="239"/>
      <c r="C81" s="236"/>
      <c r="D81" s="52"/>
      <c r="E81" s="94"/>
      <c r="F81" s="106"/>
      <c r="G81" s="100"/>
      <c r="H81" s="100" cm="1">
        <f t="array" ref="H81">SUM(--(_xlfn.BYCOL('Therapy data entry'!I81:CV84, _xlfn.LAMBDA(_xlpm.col, MAX(_xlpm.col) &gt; 0))))</f>
        <v>0</v>
      </c>
      <c r="I81" s="100">
        <f>SUM('Therapy data entry'!I81:CV84)</f>
        <v>0</v>
      </c>
      <c r="J81" s="52"/>
      <c r="K81" s="52"/>
      <c r="L81" s="52"/>
      <c r="M81" s="57"/>
      <c r="N81" s="57"/>
      <c r="O81" s="36"/>
      <c r="P81" s="87"/>
      <c r="Q81" s="57"/>
      <c r="R81" s="152" t="str">
        <f>IF(O81&lt;H81,"Too many therapy days entered",
IF(IFERROR(MAX(_xlfn._xlws.FILTER('Therapy data entry'!$I$6:$CV$6,_xlfn.BYCOL('Therapy data entry'!I81:CV84,_xlfn.LAMBDA(_xlpm.col,MAX(_xlpm.col)&gt;0)))),0)&gt;F81,
"Therapy entered after discharge date",
IF(IFERROR(MIN(_xlfn._xlws.FILTER('Therapy data entry'!$I$6:$CV$6,_xlfn.BYCOL('Therapy data entry'!I81:CV83,_xlfn.LAMBDA(_xlpm.col,MAX(_xlpm.col)&gt;0)))),"")&lt; VALUE(N81),
"Therapy cannot be entered before admission date",
""
)
))</f>
        <v/>
      </c>
      <c r="S81" s="65"/>
      <c r="T81" s="56"/>
      <c r="U81" s="154" t="str">
        <f>IF(OR(H81=0,F81=""),"", IFERROR(MATCH(9.99999999999999E+307, 'Therapy data entry'!I81:CV84, 1) - 1, ""))</f>
        <v/>
      </c>
      <c r="V81" s="65"/>
      <c r="W81" s="65"/>
      <c r="X81" s="72"/>
    </row>
    <row r="82" spans="1:24" ht="17.25" hidden="1" thickBot="1" x14ac:dyDescent="0.35">
      <c r="A82" s="233"/>
      <c r="B82" s="239"/>
      <c r="C82" s="236"/>
      <c r="D82" s="52"/>
      <c r="E82" s="94"/>
      <c r="F82" s="106"/>
      <c r="G82" s="100"/>
      <c r="H82" s="100" cm="1">
        <f t="array" ref="H82">SUM(--(_xlfn.BYCOL('Therapy data entry'!I82:CV85, _xlfn.LAMBDA(_xlpm.col, MAX(_xlpm.col) &gt; 0))))</f>
        <v>0</v>
      </c>
      <c r="I82" s="100">
        <f>SUM('Therapy data entry'!I82:CV85)</f>
        <v>0</v>
      </c>
      <c r="J82" s="52"/>
      <c r="K82" s="52"/>
      <c r="L82" s="52"/>
      <c r="M82" s="57"/>
      <c r="N82" s="57"/>
      <c r="O82" s="36"/>
      <c r="P82" s="87"/>
      <c r="Q82" s="57"/>
      <c r="R82" s="152" t="str">
        <f>IF(O82&lt;H82,"Too many therapy days entered",
IF(IFERROR(MAX(_xlfn._xlws.FILTER('Therapy data entry'!$I$6:$CV$6,_xlfn.BYCOL('Therapy data entry'!I82:CV85,_xlfn.LAMBDA(_xlpm.col,MAX(_xlpm.col)&gt;0)))),0)&gt;F82,
"Therapy entered after discharge date",
IF(IFERROR(MIN(_xlfn._xlws.FILTER('Therapy data entry'!$I$6:$CV$6,_xlfn.BYCOL('Therapy data entry'!I82:CV84,_xlfn.LAMBDA(_xlpm.col,MAX(_xlpm.col)&gt;0)))),"")&lt; VALUE(N82),
"Therapy cannot be entered before admission date",
""
)
))</f>
        <v/>
      </c>
      <c r="S82" s="65"/>
      <c r="T82" s="56"/>
      <c r="U82" s="154" t="str">
        <f>IF(OR(H82=0,F82=""),"", IFERROR(MATCH(9.99999999999999E+307, 'Therapy data entry'!I82:CV85, 1) - 1, ""))</f>
        <v/>
      </c>
      <c r="V82" s="65"/>
      <c r="W82" s="65"/>
      <c r="X82" s="72"/>
    </row>
    <row r="83" spans="1:24" ht="17.25" thickBot="1" x14ac:dyDescent="0.35">
      <c r="A83" s="233"/>
      <c r="B83" s="239"/>
      <c r="C83" s="236"/>
      <c r="D83" s="53" t="s">
        <v>65</v>
      </c>
      <c r="E83" s="95" t="str">
        <f>IF('Therapy data entry'!G83="","",'Therapy data entry'!G83)</f>
        <v>No</v>
      </c>
      <c r="F83" s="107" t="str">
        <f>IF((E83="Yes"),'Therapy data entry'!E63,"")</f>
        <v/>
      </c>
      <c r="G83" s="101" t="str">
        <f t="shared" ref="G83" si="77">IF(W83="","Yes","No")</f>
        <v>Yes</v>
      </c>
      <c r="H83" s="101" cm="1">
        <f t="array" ref="H83">SUM(--(_xlfn.BYCOL('Therapy data entry'!I83:CV86, _xlfn.LAMBDA(_xlpm.col, MAX(_xlpm.col) &gt; 0))))</f>
        <v>0</v>
      </c>
      <c r="I83" s="101">
        <f>SUM('Therapy data entry'!I83:CV86)</f>
        <v>0</v>
      </c>
      <c r="J83" s="53">
        <f>SUM('Therapy data entry'!I84:XFD84)</f>
        <v>0</v>
      </c>
      <c r="K83" s="53">
        <f>SUM('Therapy data entry'!I85:XFD85)</f>
        <v>0</v>
      </c>
      <c r="L83" s="53">
        <f>SUM('Therapy data entry'!I86:XFD86)</f>
        <v>0</v>
      </c>
      <c r="M83" s="58" t="e">
        <f t="shared" ref="M83" si="78">IF(AND((E83="Yes"),NOT(F83=""),G83="Yes",R83="", S83=""),"Yes",IF(AND((E83="No"),F83="",R83="", S83=""),"Yes","No because "))</f>
        <v>#VALUE!</v>
      </c>
      <c r="N83" s="35" t="e">
        <f>DAY(C63)&amp;"/"&amp;MONTH(C63)&amp;"/"&amp;YEAR(C63)</f>
        <v>#VALUE!</v>
      </c>
      <c r="O83" s="36" t="str">
        <f t="shared" ref="O83" si="79">IF(F83="","",F83-N83+1)</f>
        <v/>
      </c>
      <c r="P83" s="88" t="e">
        <f t="shared" ref="P83" si="80">IF(NOT(S83=""),S83,IF(NOT(R83=""),R83,IF(NOT(G83="Yes"),"Days therapy received outside therapy timeframe",IF(NOT(OR(E83="Yes",E83="No")),"Data not entered yet",""))))</f>
        <v>#VALUE!</v>
      </c>
      <c r="Q83" s="58"/>
      <c r="R83" s="152" t="e">
        <f>IF(O83&lt;H83,"Too many therapy days entered",
IF(IFERROR(MAX(_xlfn._xlws.FILTER('Therapy data entry'!$I$6:$CV$6,_xlfn.BYCOL('Therapy data entry'!I83:CV86,_xlfn.LAMBDA(_xlpm.col,MAX(_xlpm.col)&gt;0)))),0)&gt;F83,
"Therapy entered after discharge date",
IF(IFERROR(MIN(_xlfn._xlws.FILTER('Therapy data entry'!$I$6:$CV$6,_xlfn.BYCOL('Therapy data entry'!I83:CV85,_xlfn.LAMBDA(_xlpm.col,MAX(_xlpm.col)&gt;0)))),"")&lt; VALUE(N83),
"Therapy cannot be entered before admission date",
""
)
))</f>
        <v>#VALUE!</v>
      </c>
      <c r="S83" s="65" t="str">
        <f t="shared" ref="S83" si="81">IF(AND((OR(E83="",E83="No")),F83="",H83=0,I83=0),"", IF(AND(E83="Yes",NOT(F83="")),"","Eligibility for therapy and therapy days/end date not consistent"))</f>
        <v/>
      </c>
      <c r="T83" s="56">
        <f>'Therapy data entry'!$I$6</f>
        <v>45566</v>
      </c>
      <c r="U83" s="154" t="str">
        <f>IF(OR(H83=0,F83=""),"", IFERROR(MATCH(9.99999999999999E+307, 'Therapy data entry'!I83:CV86, 1) - 1, ""))</f>
        <v/>
      </c>
      <c r="V83" s="65" t="str">
        <f t="shared" ref="V83" si="82">IF(U83="","",T83+U83)</f>
        <v/>
      </c>
      <c r="W83" s="65" t="str">
        <f t="shared" ref="W83" si="83">IF(V83="","",IF(V83&gt;F83,"Date therapy given outside therapy timeframe",""))</f>
        <v/>
      </c>
      <c r="X83" s="73"/>
    </row>
    <row r="84" spans="1:24" ht="17.25" hidden="1" thickBot="1" x14ac:dyDescent="0.35">
      <c r="A84" s="233"/>
      <c r="B84" s="239"/>
      <c r="C84" s="236"/>
      <c r="D84" s="53"/>
      <c r="E84" s="95"/>
      <c r="F84" s="107"/>
      <c r="G84" s="101"/>
      <c r="H84" s="101" cm="1">
        <f t="array" ref="H84">SUM(--(_xlfn.BYCOL('Therapy data entry'!I84:CV87, _xlfn.LAMBDA(_xlpm.col, MAX(_xlpm.col) &gt; 0))))</f>
        <v>0</v>
      </c>
      <c r="I84" s="101">
        <f>SUM('Therapy data entry'!I84:CV87)</f>
        <v>0</v>
      </c>
      <c r="J84" s="53"/>
      <c r="K84" s="53"/>
      <c r="L84" s="53"/>
      <c r="M84" s="58"/>
      <c r="N84" s="58"/>
      <c r="O84" s="36"/>
      <c r="P84" s="88"/>
      <c r="Q84" s="58"/>
      <c r="R84" s="152" t="str">
        <f>IF(O84&lt;H84,"Too many therapy days entered",
IF(IFERROR(MAX(_xlfn._xlws.FILTER('Therapy data entry'!$I$6:$CV$6,_xlfn.BYCOL('Therapy data entry'!I84:CV87,_xlfn.LAMBDA(_xlpm.col,MAX(_xlpm.col)&gt;0)))),0)&gt;F84,
"Therapy entered after discharge date",
IF(IFERROR(MIN(_xlfn._xlws.FILTER('Therapy data entry'!$I$6:$CV$6,_xlfn.BYCOL('Therapy data entry'!I84:CV86,_xlfn.LAMBDA(_xlpm.col,MAX(_xlpm.col)&gt;0)))),"")&lt; VALUE(N84),
"Therapy cannot be entered before admission date",
""
)
))</f>
        <v/>
      </c>
      <c r="S84" s="65"/>
      <c r="T84" s="56"/>
      <c r="U84" s="154" t="str">
        <f>IF(OR(H84=0,F84=""),"", IFERROR(MATCH(9.99999999999999E+307, 'Therapy data entry'!I84:CV87, 1) - 1, ""))</f>
        <v/>
      </c>
      <c r="V84" s="65"/>
      <c r="W84" s="65"/>
      <c r="X84" s="73"/>
    </row>
    <row r="85" spans="1:24" ht="17.25" hidden="1" thickBot="1" x14ac:dyDescent="0.35">
      <c r="A85" s="233"/>
      <c r="B85" s="239"/>
      <c r="C85" s="236"/>
      <c r="D85" s="53"/>
      <c r="E85" s="95"/>
      <c r="F85" s="107"/>
      <c r="G85" s="101"/>
      <c r="H85" s="101" cm="1">
        <f t="array" ref="H85">SUM(--(_xlfn.BYCOL('Therapy data entry'!I85:CV88, _xlfn.LAMBDA(_xlpm.col, MAX(_xlpm.col) &gt; 0))))</f>
        <v>0</v>
      </c>
      <c r="I85" s="101">
        <f>SUM('Therapy data entry'!I85:CV88)</f>
        <v>0</v>
      </c>
      <c r="J85" s="53"/>
      <c r="K85" s="53"/>
      <c r="L85" s="53"/>
      <c r="M85" s="58"/>
      <c r="N85" s="58"/>
      <c r="O85" s="36"/>
      <c r="P85" s="88"/>
      <c r="Q85" s="58"/>
      <c r="R85" s="152" t="str">
        <f>IF(O85&lt;H85,"Too many therapy days entered",
IF(IFERROR(MAX(_xlfn._xlws.FILTER('Therapy data entry'!$I$6:$CV$6,_xlfn.BYCOL('Therapy data entry'!I85:CV88,_xlfn.LAMBDA(_xlpm.col,MAX(_xlpm.col)&gt;0)))),0)&gt;F85,
"Therapy entered after discharge date",
IF(IFERROR(MIN(_xlfn._xlws.FILTER('Therapy data entry'!$I$6:$CV$6,_xlfn.BYCOL('Therapy data entry'!I85:CV87,_xlfn.LAMBDA(_xlpm.col,MAX(_xlpm.col)&gt;0)))),"")&lt; VALUE(N85),
"Therapy cannot be entered before admission date",
""
)
))</f>
        <v/>
      </c>
      <c r="S85" s="65"/>
      <c r="T85" s="56"/>
      <c r="U85" s="154" t="str">
        <f>IF(OR(H85=0,F85=""),"", IFERROR(MATCH(9.99999999999999E+307, 'Therapy data entry'!I85:CV88, 1) - 1, ""))</f>
        <v/>
      </c>
      <c r="V85" s="65"/>
      <c r="W85" s="65"/>
      <c r="X85" s="73"/>
    </row>
    <row r="86" spans="1:24" ht="17.25" hidden="1" thickBot="1" x14ac:dyDescent="0.35">
      <c r="A86" s="233"/>
      <c r="B86" s="239"/>
      <c r="C86" s="236"/>
      <c r="D86" s="53"/>
      <c r="E86" s="95"/>
      <c r="F86" s="107"/>
      <c r="G86" s="101"/>
      <c r="H86" s="101" cm="1">
        <f t="array" ref="H86">SUM(--(_xlfn.BYCOL('Therapy data entry'!I86:CV89, _xlfn.LAMBDA(_xlpm.col, MAX(_xlpm.col) &gt; 0))))</f>
        <v>0</v>
      </c>
      <c r="I86" s="101">
        <f>SUM('Therapy data entry'!I86:CV89)</f>
        <v>0</v>
      </c>
      <c r="J86" s="53"/>
      <c r="K86" s="53"/>
      <c r="L86" s="53"/>
      <c r="M86" s="58"/>
      <c r="N86" s="58"/>
      <c r="O86" s="36"/>
      <c r="P86" s="88"/>
      <c r="Q86" s="58"/>
      <c r="R86" s="152" t="str">
        <f>IF(O86&lt;H86,"Too many therapy days entered",
IF(IFERROR(MAX(_xlfn._xlws.FILTER('Therapy data entry'!$I$6:$CV$6,_xlfn.BYCOL('Therapy data entry'!I86:CV89,_xlfn.LAMBDA(_xlpm.col,MAX(_xlpm.col)&gt;0)))),0)&gt;F86,
"Therapy entered after discharge date",
IF(IFERROR(MIN(_xlfn._xlws.FILTER('Therapy data entry'!$I$6:$CV$6,_xlfn.BYCOL('Therapy data entry'!I86:CV88,_xlfn.LAMBDA(_xlpm.col,MAX(_xlpm.col)&gt;0)))),"")&lt; VALUE(N86),
"Therapy cannot be entered before admission date",
""
)
))</f>
        <v/>
      </c>
      <c r="S86" s="65"/>
      <c r="T86" s="56"/>
      <c r="U86" s="154" t="str">
        <f>IF(OR(H86=0,F86=""),"", IFERROR(MATCH(9.99999999999999E+307, 'Therapy data entry'!I86:CV89, 1) - 1, ""))</f>
        <v/>
      </c>
      <c r="V86" s="65"/>
      <c r="W86" s="65"/>
      <c r="X86" s="73"/>
    </row>
    <row r="87" spans="1:24" ht="17.25" thickBot="1" x14ac:dyDescent="0.35">
      <c r="A87" s="234"/>
      <c r="B87" s="240"/>
      <c r="C87" s="237"/>
      <c r="D87" s="81" t="s">
        <v>66</v>
      </c>
      <c r="E87" s="81" t="str">
        <f>IF('Therapy data entry'!G87="","",'Therapy data entry'!G87)</f>
        <v>No</v>
      </c>
      <c r="F87" s="108" t="str">
        <f>IF((E87="Yes"),'Therapy data entry'!E63,"")</f>
        <v/>
      </c>
      <c r="G87" s="157" t="str">
        <f t="shared" ref="G87" si="84">IF(W87="","Yes","No")</f>
        <v>Yes</v>
      </c>
      <c r="H87" s="157" cm="1">
        <f t="array" ref="H87">SUM(--(_xlfn.BYCOL('Therapy data entry'!I87:CV90, _xlfn.LAMBDA(_xlpm.col, MAX(_xlpm.col) &gt; 0))))</f>
        <v>0</v>
      </c>
      <c r="I87" s="157">
        <f>SUM('Therapy data entry'!I87:CV90)</f>
        <v>0</v>
      </c>
      <c r="J87" s="81">
        <f>SUM('Therapy data entry'!I88:XFD88)</f>
        <v>0</v>
      </c>
      <c r="K87" s="81">
        <f>SUM('Therapy data entry'!I89:XFD89)</f>
        <v>0</v>
      </c>
      <c r="L87" s="81">
        <f>SUM('Therapy data entry'!I90:XFD90)</f>
        <v>0</v>
      </c>
      <c r="M87" s="83" t="e">
        <f t="shared" ref="M87" si="85">IF(AND((E87="Yes"),NOT(F87=""),G87="Yes",R87="", S87=""),"Yes",IF(AND((E87="No"),F87="",R87="", S87=""),"Yes","No because "))</f>
        <v>#VALUE!</v>
      </c>
      <c r="N87" s="82" t="e">
        <f>DAY(C63)&amp;"/"&amp;MONTH(C63)&amp;"/"&amp;YEAR(C63)</f>
        <v>#VALUE!</v>
      </c>
      <c r="O87" s="74" t="str">
        <f t="shared" ref="O87" si="86">IF(F87="","",F87-N87+1)</f>
        <v/>
      </c>
      <c r="P87" s="89" t="e">
        <f t="shared" ref="P87" si="87">IF(NOT(S87=""),S87,IF(NOT(R87=""),R87,IF(NOT(G87="Yes"),"Days therapy received outside therapy timeframe",IF(NOT(OR(E87="Yes",E87="No")),"Data not entered yet",""))))</f>
        <v>#VALUE!</v>
      </c>
      <c r="Q87" s="83"/>
      <c r="R87" s="152" t="e">
        <f>IF(O87&lt;H87,"Too many therapy days entered",
IF(IFERROR(MAX(_xlfn._xlws.FILTER('Therapy data entry'!$I$6:$CV$6,_xlfn.BYCOL('Therapy data entry'!I87:CV90,_xlfn.LAMBDA(_xlpm.col,MAX(_xlpm.col)&gt;0)))),0)&gt;F87,
"Therapy entered after discharge date",
IF(IFERROR(MIN(_xlfn._xlws.FILTER('Therapy data entry'!$I$6:$CV$6,_xlfn.BYCOL('Therapy data entry'!I87:CV89,_xlfn.LAMBDA(_xlpm.col,MAX(_xlpm.col)&gt;0)))),"")&lt; VALUE(N87),
"Therapy cannot be entered before admission date",
""
)
))</f>
        <v>#VALUE!</v>
      </c>
      <c r="S87" s="75" t="str">
        <f>IF(AND((OR(E87="",E87="No")),F87="",H87=0,I87=0),"", IF(AND(E87="Yes",NOT(F87="")),"","Eligibility for therapy and therapy days/end date not consistent"))</f>
        <v/>
      </c>
      <c r="T87" s="76">
        <f>'Therapy data entry'!$I$6</f>
        <v>45566</v>
      </c>
      <c r="U87" s="154" t="str">
        <f>IF(OR(H87=0,F87=""),"", IFERROR(MATCH(9.99999999999999E+307, 'Therapy data entry'!I87:CV90, 1) - 1, ""))</f>
        <v/>
      </c>
      <c r="V87" s="75" t="str">
        <f t="shared" ref="V87" si="88">IF(U87="","",T87+U87)</f>
        <v/>
      </c>
      <c r="W87" s="75" t="str">
        <f t="shared" ref="W87" si="89">IF(V87="","",IF(V87&gt;F87,"Date therapy given outside therapy timeframe",""))</f>
        <v/>
      </c>
      <c r="X87" s="84"/>
    </row>
    <row r="88" spans="1:24" ht="15.75" hidden="1" thickBot="1" x14ac:dyDescent="0.3">
      <c r="A88" s="198"/>
      <c r="B88" s="198"/>
      <c r="C88" s="198"/>
      <c r="D88" s="198"/>
      <c r="E88" s="198"/>
      <c r="F88" s="198"/>
      <c r="H88" s="144" cm="1">
        <f t="array" ref="H88">SUM(--(_xlfn.BYCOL('Therapy data entry'!I88:CV91, _xlfn.LAMBDA(_xlpm.col, MAX(_xlpm.col) &gt; 0))))</f>
        <v>0</v>
      </c>
      <c r="I88" s="144">
        <f>SUM('Therapy data entry'!I88:CV91)</f>
        <v>0</v>
      </c>
      <c r="J88" s="198"/>
      <c r="K88" s="198"/>
      <c r="L88" s="198"/>
      <c r="R88" s="152" t="str">
        <f>IF(O88&lt;H88,"Too many therapy days entered",
IF(IFERROR(MAX(_xlfn._xlws.FILTER('Therapy data entry'!$I$6:$CV$6,_xlfn.BYCOL('Therapy data entry'!I88:CV91,_xlfn.LAMBDA(_xlpm.col,MAX(_xlpm.col)&gt;0)))),0)&gt;F88,
"Therapy entered after discharge date",
IF(IFERROR(MIN(_xlfn._xlws.FILTER('Therapy data entry'!$I$6:$CV$6,_xlfn.BYCOL('Therapy data entry'!I88:CV90,_xlfn.LAMBDA(_xlpm.col,MAX(_xlpm.col)&gt;0)))),"")&lt; VALUE(N88),
"Therapy cannot be entered before admission date",
""
)
))</f>
        <v/>
      </c>
      <c r="S88" s="198"/>
      <c r="T88" s="198"/>
      <c r="U88" s="154" t="str">
        <f>IF(OR(H88=0,F88=""),"", IFERROR(MATCH(9.99999999999999E+307, 'Therapy data entry'!I88:CV91, 1) - 1, ""))</f>
        <v/>
      </c>
      <c r="V88" s="198"/>
      <c r="W88" s="198"/>
      <c r="X88" s="198"/>
    </row>
    <row r="89" spans="1:24" ht="15.75" hidden="1" thickBot="1" x14ac:dyDescent="0.3">
      <c r="A89" s="198"/>
      <c r="B89" s="198"/>
      <c r="C89" s="198"/>
      <c r="D89" s="198"/>
      <c r="E89" s="198"/>
      <c r="F89" s="198"/>
      <c r="H89" s="144" cm="1">
        <f t="array" ref="H89">SUM(--(_xlfn.BYCOL('Therapy data entry'!I89:CV92, _xlfn.LAMBDA(_xlpm.col, MAX(_xlpm.col) &gt; 0))))</f>
        <v>0</v>
      </c>
      <c r="I89" s="144">
        <f>SUM('Therapy data entry'!I89:CV92)</f>
        <v>0</v>
      </c>
      <c r="J89" s="198"/>
      <c r="K89" s="198"/>
      <c r="L89" s="198"/>
      <c r="R89" s="152" t="str">
        <f>IF(O89&lt;H89,"Too many therapy days entered",
IF(IFERROR(MAX(_xlfn._xlws.FILTER('Therapy data entry'!$I$6:$CV$6,_xlfn.BYCOL('Therapy data entry'!I89:CV92,_xlfn.LAMBDA(_xlpm.col,MAX(_xlpm.col)&gt;0)))),0)&gt;F89,
"Therapy entered after discharge date",
IF(IFERROR(MIN(_xlfn._xlws.FILTER('Therapy data entry'!$I$6:$CV$6,_xlfn.BYCOL('Therapy data entry'!I89:CV91,_xlfn.LAMBDA(_xlpm.col,MAX(_xlpm.col)&gt;0)))),"")&lt; VALUE(N89),
"Therapy cannot be entered before admission date",
""
)
))</f>
        <v/>
      </c>
      <c r="S89" s="198"/>
      <c r="T89" s="198"/>
      <c r="U89" s="154" t="str">
        <f>IF(OR(H89=0,F89=""),"", IFERROR(MATCH(9.99999999999999E+307, 'Therapy data entry'!I89:CV92, 1) - 1, ""))</f>
        <v/>
      </c>
      <c r="V89" s="198"/>
      <c r="W89" s="198"/>
      <c r="X89" s="198"/>
    </row>
    <row r="90" spans="1:24" ht="15.75" hidden="1" thickBot="1" x14ac:dyDescent="0.3">
      <c r="A90" s="198"/>
      <c r="B90" s="198"/>
      <c r="C90" s="198"/>
      <c r="D90" s="198"/>
      <c r="E90" s="198"/>
      <c r="F90" s="198"/>
      <c r="H90" s="144" cm="1">
        <f t="array" ref="H90">SUM(--(_xlfn.BYCOL('Therapy data entry'!I90:CV93, _xlfn.LAMBDA(_xlpm.col, MAX(_xlpm.col) &gt; 0))))</f>
        <v>0</v>
      </c>
      <c r="I90" s="144">
        <f>SUM('Therapy data entry'!I90:CV93)</f>
        <v>0</v>
      </c>
      <c r="J90" s="198"/>
      <c r="K90" s="198"/>
      <c r="L90" s="198"/>
      <c r="R90" s="152" t="str">
        <f>IF(O90&lt;H90,"Too many therapy days entered",
IF(IFERROR(MAX(_xlfn._xlws.FILTER('Therapy data entry'!$I$6:$CV$6,_xlfn.BYCOL('Therapy data entry'!I90:CV93,_xlfn.LAMBDA(_xlpm.col,MAX(_xlpm.col)&gt;0)))),0)&gt;F90,
"Therapy entered after discharge date",
IF(IFERROR(MIN(_xlfn._xlws.FILTER('Therapy data entry'!$I$6:$CV$6,_xlfn.BYCOL('Therapy data entry'!I90:CV92,_xlfn.LAMBDA(_xlpm.col,MAX(_xlpm.col)&gt;0)))),"")&lt; VALUE(N90),
"Therapy cannot be entered before admission date",
""
)
))</f>
        <v/>
      </c>
      <c r="S90" s="198"/>
      <c r="T90" s="198"/>
      <c r="U90" s="154" t="str">
        <f>IF(OR(H90=0,F90=""),"", IFERROR(MATCH(9.99999999999999E+307, 'Therapy data entry'!I90:CV93, 1) - 1, ""))</f>
        <v/>
      </c>
      <c r="V90" s="198"/>
      <c r="W90" s="198"/>
      <c r="X90" s="198"/>
    </row>
    <row r="91" spans="1:24" ht="17.25" thickBot="1" x14ac:dyDescent="0.35">
      <c r="A91" s="232" t="str">
        <f>IF(AND('Therapy data entry'!A91="",'Therapy data entry'!D91=""),"",IF(AND(NOT('Therapy data entry'!D91=""),'Therapy data entry'!A91=""),"SSNAP ID not entered",'Therapy data entry'!A91))</f>
        <v/>
      </c>
      <c r="B91" s="143" t="s">
        <v>15</v>
      </c>
      <c r="C91" s="235" t="str">
        <f>IF('Therapy data entry'!D91="","",'Therapy data entry'!D91)</f>
        <v/>
      </c>
      <c r="D91" s="144" t="s">
        <v>60</v>
      </c>
      <c r="E91" s="145" t="str">
        <f>IF('Therapy data entry'!G91="","",'Therapy data entry'!G91)</f>
        <v>No</v>
      </c>
      <c r="F91" s="146" t="str">
        <f>IF((E91="Yes"),'Therapy data entry'!E91,"")</f>
        <v/>
      </c>
      <c r="G91" s="147" t="str">
        <f>IF(W91="","Yes","No")</f>
        <v>Yes</v>
      </c>
      <c r="H91" s="147" cm="1">
        <f t="array" ref="H91">SUM(--(_xlfn.BYCOL('Therapy data entry'!I91:CV94, _xlfn.LAMBDA(_xlpm.col, MAX(_xlpm.col) &gt; 0))))</f>
        <v>0</v>
      </c>
      <c r="I91" s="147">
        <f>SUM('Therapy data entry'!I91:CV94)</f>
        <v>0</v>
      </c>
      <c r="J91" s="144">
        <f>SUM('Therapy data entry'!I92:XFD92)</f>
        <v>0</v>
      </c>
      <c r="K91" s="144">
        <f>SUM('Therapy data entry'!I93:XFD93)</f>
        <v>0</v>
      </c>
      <c r="L91" s="144">
        <f>SUM('Therapy data entry'!I94:XFD94)</f>
        <v>0</v>
      </c>
      <c r="M91" s="148" t="e">
        <f>IF(AND((E91="Yes"),NOT(F91=""),G91="Yes",R91="", S91=""),"Yes",IF(AND((E91="No"),F91="",R91="", S91=""),"Yes","No because "))</f>
        <v>#VALUE!</v>
      </c>
      <c r="N91" s="149" t="e">
        <f>DAY(C91)&amp;"/"&amp;MONTH(C91)&amp;"/"&amp;YEAR(C91)</f>
        <v>#VALUE!</v>
      </c>
      <c r="O91" s="150" t="str">
        <f>IF(F91="","",F91-N91+1)</f>
        <v/>
      </c>
      <c r="P91" s="144" t="e">
        <f>IF(NOT(S91=""),S91,IF(NOT(R91=""),R91,IF(NOT(G91="Yes"),"Days therapy received outside therapy timeframe",IF(NOT(OR(E91="Yes",E91="No")),"Data not entered yet",""))))</f>
        <v>#VALUE!</v>
      </c>
      <c r="Q91" s="151"/>
      <c r="R91" s="152" t="e">
        <f>IF(O91&lt;H91,"Too many therapy days entered",
IF(IFERROR(MAX(_xlfn._xlws.FILTER('Therapy data entry'!$I$6:$CV$6,_xlfn.BYCOL('Therapy data entry'!I91:CV94,_xlfn.LAMBDA(_xlpm.col,MAX(_xlpm.col)&gt;0)))),0)&gt;F91,
"Therapy entered after discharge date",
IF(IFERROR(MIN(_xlfn._xlws.FILTER('Therapy data entry'!$I$6:$CV$6,_xlfn.BYCOL('Therapy data entry'!I91:CV93,_xlfn.LAMBDA(_xlpm.col,MAX(_xlpm.col)&gt;0)))),"")&lt; VALUE(N91),
"Therapy cannot be entered before admission date",
""
)
))</f>
        <v>#VALUE!</v>
      </c>
      <c r="S91" s="152" t="str">
        <f>IF(AND((OR(E91="",E91="No")),F91="",H91=0,I91=0),"", IF(AND(E91="Yes",NOT(F91="")),"","Eligibility for therapy and therapy days/end date not consistent"))</f>
        <v/>
      </c>
      <c r="T91" s="153">
        <f>'Therapy data entry'!$I$6</f>
        <v>45566</v>
      </c>
      <c r="U91" s="154" t="str">
        <f>IF(OR(H91=0,F91=""),"", IFERROR(MATCH(9.99999999999999E+307, 'Therapy data entry'!I91:CV94, 1) - 1, ""))</f>
        <v/>
      </c>
      <c r="V91" s="155" t="str">
        <f>IF(U91="","",T91+U91)</f>
        <v/>
      </c>
      <c r="W91" s="152" t="str">
        <f>IF(V91="","",IF(V91&gt;F91,"Date therapy given outside therapy timeframe",""))</f>
        <v/>
      </c>
      <c r="X91" s="156" t="str">
        <f>IF('Therapy data entry'!AK91="","",'Therapy data entry'!AK91)</f>
        <v/>
      </c>
    </row>
    <row r="92" spans="1:24" ht="17.25" hidden="1" thickBot="1" x14ac:dyDescent="0.35">
      <c r="A92" s="233"/>
      <c r="B92" s="33"/>
      <c r="C92" s="236"/>
      <c r="D92" s="34"/>
      <c r="E92" s="90"/>
      <c r="F92" s="55"/>
      <c r="G92" s="96"/>
      <c r="H92" s="96" cm="1">
        <f t="array" ref="H92">SUM(--(_xlfn.BYCOL('Therapy data entry'!I92:CV95, _xlfn.LAMBDA(_xlpm.col, MAX(_xlpm.col) &gt; 0))))</f>
        <v>0</v>
      </c>
      <c r="I92" s="96">
        <f>SUM('Therapy data entry'!I92:CV95)</f>
        <v>0</v>
      </c>
      <c r="J92" s="34"/>
      <c r="K92" s="34"/>
      <c r="L92" s="34"/>
      <c r="M92" s="59"/>
      <c r="N92" s="35"/>
      <c r="O92" s="36"/>
      <c r="P92" s="34"/>
      <c r="Q92" s="37"/>
      <c r="R92" s="152" t="str">
        <f>IF(O92&lt;H92,"Too many therapy days entered",
IF(IFERROR(MAX(_xlfn._xlws.FILTER('Therapy data entry'!$I$6:$CV$6,_xlfn.BYCOL('Therapy data entry'!I92:CV95,_xlfn.LAMBDA(_xlpm.col,MAX(_xlpm.col)&gt;0)))),0)&gt;F92,
"Therapy entered after discharge date",
IF(IFERROR(MIN(_xlfn._xlws.FILTER('Therapy data entry'!$I$6:$CV$6,_xlfn.BYCOL('Therapy data entry'!I92:CV94,_xlfn.LAMBDA(_xlpm.col,MAX(_xlpm.col)&gt;0)))),"")&lt; VALUE(N92),
"Therapy cannot be entered before admission date",
""
)
))</f>
        <v/>
      </c>
      <c r="S92" s="38"/>
      <c r="T92" s="56"/>
      <c r="U92" s="154" t="str">
        <f>IF(OR(H92=0,F92=""),"", IFERROR(MATCH(9.99999999999999E+307, 'Therapy data entry'!I92:CV95, 1) - 1, ""))</f>
        <v/>
      </c>
      <c r="V92" s="39"/>
      <c r="W92" s="38"/>
      <c r="X92" s="68"/>
    </row>
    <row r="93" spans="1:24" ht="17.25" hidden="1" thickBot="1" x14ac:dyDescent="0.35">
      <c r="A93" s="233"/>
      <c r="B93" s="33"/>
      <c r="C93" s="236"/>
      <c r="D93" s="34"/>
      <c r="E93" s="90"/>
      <c r="F93" s="55"/>
      <c r="G93" s="96"/>
      <c r="H93" s="96" cm="1">
        <f t="array" ref="H93">SUM(--(_xlfn.BYCOL('Therapy data entry'!I93:CV96, _xlfn.LAMBDA(_xlpm.col, MAX(_xlpm.col) &gt; 0))))</f>
        <v>0</v>
      </c>
      <c r="I93" s="96">
        <f>SUM('Therapy data entry'!I93:CV96)</f>
        <v>0</v>
      </c>
      <c r="J93" s="34"/>
      <c r="K93" s="34"/>
      <c r="L93" s="34"/>
      <c r="M93" s="59"/>
      <c r="N93" s="35"/>
      <c r="O93" s="36"/>
      <c r="P93" s="34"/>
      <c r="Q93" s="37"/>
      <c r="R93" s="152" t="str">
        <f>IF(O93&lt;H93,"Too many therapy days entered",
IF(IFERROR(MAX(_xlfn._xlws.FILTER('Therapy data entry'!$I$6:$CV$6,_xlfn.BYCOL('Therapy data entry'!I93:CV96,_xlfn.LAMBDA(_xlpm.col,MAX(_xlpm.col)&gt;0)))),0)&gt;F93,
"Therapy entered after discharge date",
IF(IFERROR(MIN(_xlfn._xlws.FILTER('Therapy data entry'!$I$6:$CV$6,_xlfn.BYCOL('Therapy data entry'!I93:CV95,_xlfn.LAMBDA(_xlpm.col,MAX(_xlpm.col)&gt;0)))),"")&lt; VALUE(N93),
"Therapy cannot be entered before admission date",
""
)
))</f>
        <v/>
      </c>
      <c r="S93" s="38"/>
      <c r="T93" s="56"/>
      <c r="U93" s="154" t="str">
        <f>IF(OR(H93=0,F93=""),"", IFERROR(MATCH(9.99999999999999E+307, 'Therapy data entry'!I93:CV96, 1) - 1, ""))</f>
        <v/>
      </c>
      <c r="V93" s="39"/>
      <c r="W93" s="38"/>
      <c r="X93" s="68"/>
    </row>
    <row r="94" spans="1:24" ht="17.25" hidden="1" thickBot="1" x14ac:dyDescent="0.35">
      <c r="A94" s="233"/>
      <c r="B94" s="33"/>
      <c r="C94" s="236"/>
      <c r="D94" s="34"/>
      <c r="E94" s="90"/>
      <c r="F94" s="55"/>
      <c r="G94" s="96"/>
      <c r="H94" s="96" cm="1">
        <f t="array" ref="H94">SUM(--(_xlfn.BYCOL('Therapy data entry'!I94:CV97, _xlfn.LAMBDA(_xlpm.col, MAX(_xlpm.col) &gt; 0))))</f>
        <v>0</v>
      </c>
      <c r="I94" s="96">
        <f>SUM('Therapy data entry'!I94:CV97)</f>
        <v>0</v>
      </c>
      <c r="J94" s="34"/>
      <c r="K94" s="34"/>
      <c r="L94" s="34"/>
      <c r="M94" s="59"/>
      <c r="N94" s="35"/>
      <c r="O94" s="36"/>
      <c r="P94" s="34"/>
      <c r="Q94" s="37"/>
      <c r="R94" s="152" t="str">
        <f>IF(O94&lt;H94,"Too many therapy days entered",
IF(IFERROR(MAX(_xlfn._xlws.FILTER('Therapy data entry'!$I$6:$CV$6,_xlfn.BYCOL('Therapy data entry'!I94:CV97,_xlfn.LAMBDA(_xlpm.col,MAX(_xlpm.col)&gt;0)))),0)&gt;F94,
"Therapy entered after discharge date",
IF(IFERROR(MIN(_xlfn._xlws.FILTER('Therapy data entry'!$I$6:$CV$6,_xlfn.BYCOL('Therapy data entry'!I94:CV96,_xlfn.LAMBDA(_xlpm.col,MAX(_xlpm.col)&gt;0)))),"")&lt; VALUE(N94),
"Therapy cannot be entered before admission date",
""
)
))</f>
        <v/>
      </c>
      <c r="S94" s="38"/>
      <c r="T94" s="56"/>
      <c r="U94" s="154" t="str">
        <f>IF(OR(H94=0,F94=""),"", IFERROR(MATCH(9.99999999999999E+307, 'Therapy data entry'!I94:CV97, 1) - 1, ""))</f>
        <v/>
      </c>
      <c r="V94" s="39"/>
      <c r="W94" s="38"/>
      <c r="X94" s="68"/>
    </row>
    <row r="95" spans="1:24" ht="17.25" thickBot="1" x14ac:dyDescent="0.35">
      <c r="A95" s="233"/>
      <c r="B95" s="67" t="str">
        <f>IF('Therapy data entry'!B92="","",'Therapy data entry'!B92)</f>
        <v/>
      </c>
      <c r="C95" s="236"/>
      <c r="D95" s="61" t="s">
        <v>61</v>
      </c>
      <c r="E95" s="91" t="str">
        <f>IF('Therapy data entry'!G95="","",'Therapy data entry'!G95)</f>
        <v>No</v>
      </c>
      <c r="F95" s="103" t="str">
        <f>IF((E95="Yes"),'Therapy data entry'!E91,"")</f>
        <v/>
      </c>
      <c r="G95" s="97" t="str">
        <f t="shared" ref="G95" si="90">IF(W95="","Yes","No")</f>
        <v>Yes</v>
      </c>
      <c r="H95" s="97" cm="1">
        <f t="array" ref="H95">SUM(--(_xlfn.BYCOL('Therapy data entry'!I95:CV98, _xlfn.LAMBDA(_xlpm.col, MAX(_xlpm.col) &gt; 0))))</f>
        <v>0</v>
      </c>
      <c r="I95" s="97">
        <f>SUM('Therapy data entry'!I95:CV98)</f>
        <v>0</v>
      </c>
      <c r="J95" s="61">
        <f>SUM('Therapy data entry'!I96:XFD96)</f>
        <v>0</v>
      </c>
      <c r="K95" s="61">
        <f>SUM('Therapy data entry'!I97:XFD97)</f>
        <v>0</v>
      </c>
      <c r="L95" s="61">
        <f>SUM('Therapy data entry'!I98:XFD98)</f>
        <v>0</v>
      </c>
      <c r="M95" s="63" t="e">
        <f t="shared" ref="M95" si="91">IF(AND((E95="Yes"),NOT(F95=""),G95="Yes",R95="", S95=""),"Yes",IF(AND((E95="No"),F95="",R95="", S95=""),"Yes","No because "))</f>
        <v>#VALUE!</v>
      </c>
      <c r="N95" s="35" t="e">
        <f>DAY(C91)&amp;"/"&amp;MONTH(C91)&amp;"/"&amp;YEAR(C91)</f>
        <v>#VALUE!</v>
      </c>
      <c r="O95" s="36" t="str">
        <f t="shared" ref="O95" si="92">IF(F95="","",F95-N95+1)</f>
        <v/>
      </c>
      <c r="P95" s="61" t="e">
        <f t="shared" ref="P95" si="93">IF(NOT(S95=""),S95,IF(NOT(R95=""),R95,IF(NOT(G95="Yes"),"Days therapy received outside therapy timeframe",IF(NOT(OR(E95="Yes",E95="No")),"Data not entered yet",""))))</f>
        <v>#VALUE!</v>
      </c>
      <c r="Q95" s="64"/>
      <c r="R95" s="152" t="e">
        <f>IF(O95&lt;H95,"Too many therapy days entered",
IF(IFERROR(MAX(_xlfn._xlws.FILTER('Therapy data entry'!$I$6:$CV$6,_xlfn.BYCOL('Therapy data entry'!I95:CV98,_xlfn.LAMBDA(_xlpm.col,MAX(_xlpm.col)&gt;0)))),0)&gt;F95,
"Therapy entered after discharge date",
IF(IFERROR(MIN(_xlfn._xlws.FILTER('Therapy data entry'!$I$6:$CV$6,_xlfn.BYCOL('Therapy data entry'!I95:CV97,_xlfn.LAMBDA(_xlpm.col,MAX(_xlpm.col)&gt;0)))),"")&lt; VALUE(N95),
"Therapy cannot be entered before admission date",
""
)
))</f>
        <v>#VALUE!</v>
      </c>
      <c r="S95" s="65" t="str">
        <f t="shared" ref="S95" si="94">IF(AND((OR(E95="",E95="No")),F95="",H95=0,I95=0),"", IF(AND(E95="Yes",NOT(F95="")),"","Eligibility for therapy and therapy days/end date not consistent"))</f>
        <v/>
      </c>
      <c r="T95" s="56">
        <f>'Therapy data entry'!$I$6</f>
        <v>45566</v>
      </c>
      <c r="U95" s="154" t="str">
        <f>IF(OR(H95=0,F95=""),"", IFERROR(MATCH(9.99999999999999E+307, 'Therapy data entry'!I95:CV98, 1) - 1, ""))</f>
        <v/>
      </c>
      <c r="V95" s="39" t="str">
        <f t="shared" ref="V95" si="95">IF(U95="","",T95+U95)</f>
        <v/>
      </c>
      <c r="W95" s="38" t="str">
        <f t="shared" ref="W95" si="96">IF(V95="","",IF(V95&gt;F95,"Date therapy given outside therapy timeframe",""))</f>
        <v/>
      </c>
      <c r="X95" s="69" t="str">
        <f>IF('Therapy data entry'!AK95="","",'Therapy data entry'!AK95)</f>
        <v/>
      </c>
    </row>
    <row r="96" spans="1:24" ht="17.25" hidden="1" thickBot="1" x14ac:dyDescent="0.35">
      <c r="A96" s="233"/>
      <c r="B96" s="54"/>
      <c r="C96" s="236"/>
      <c r="D96" s="61"/>
      <c r="E96" s="91"/>
      <c r="F96" s="103"/>
      <c r="G96" s="97"/>
      <c r="H96" s="97" cm="1">
        <f t="array" ref="H96">SUM(--(_xlfn.BYCOL('Therapy data entry'!I96:CV99, _xlfn.LAMBDA(_xlpm.col, MAX(_xlpm.col) &gt; 0))))</f>
        <v>0</v>
      </c>
      <c r="I96" s="97">
        <f>SUM('Therapy data entry'!I96:CV99)</f>
        <v>0</v>
      </c>
      <c r="J96" s="61"/>
      <c r="K96" s="61"/>
      <c r="L96" s="61"/>
      <c r="M96" s="63"/>
      <c r="N96" s="62"/>
      <c r="O96" s="36"/>
      <c r="P96" s="61"/>
      <c r="Q96" s="64"/>
      <c r="R96" s="152" t="str">
        <f>IF(O96&lt;H96,"Too many therapy days entered",
IF(IFERROR(MAX(_xlfn._xlws.FILTER('Therapy data entry'!$I$6:$CV$6,_xlfn.BYCOL('Therapy data entry'!I96:CV99,_xlfn.LAMBDA(_xlpm.col,MAX(_xlpm.col)&gt;0)))),0)&gt;F96,
"Therapy entered after discharge date",
IF(IFERROR(MIN(_xlfn._xlws.FILTER('Therapy data entry'!$I$6:$CV$6,_xlfn.BYCOL('Therapy data entry'!I96:CV98,_xlfn.LAMBDA(_xlpm.col,MAX(_xlpm.col)&gt;0)))),"")&lt; VALUE(N96),
"Therapy cannot be entered before admission date",
""
)
))</f>
        <v/>
      </c>
      <c r="S96" s="38"/>
      <c r="T96" s="56"/>
      <c r="U96" s="154" t="str">
        <f>IF(OR(H96=0,F96=""),"", IFERROR(MATCH(9.99999999999999E+307, 'Therapy data entry'!I96:CV99, 1) - 1, ""))</f>
        <v/>
      </c>
      <c r="V96" s="39"/>
      <c r="W96" s="38"/>
      <c r="X96" s="69"/>
    </row>
    <row r="97" spans="1:24" ht="17.25" hidden="1" thickBot="1" x14ac:dyDescent="0.35">
      <c r="A97" s="233"/>
      <c r="B97" s="54"/>
      <c r="C97" s="236"/>
      <c r="D97" s="61"/>
      <c r="E97" s="91"/>
      <c r="F97" s="103"/>
      <c r="G97" s="97"/>
      <c r="H97" s="97" cm="1">
        <f t="array" ref="H97">SUM(--(_xlfn.BYCOL('Therapy data entry'!I97:CV100, _xlfn.LAMBDA(_xlpm.col, MAX(_xlpm.col) &gt; 0))))</f>
        <v>0</v>
      </c>
      <c r="I97" s="97">
        <f>SUM('Therapy data entry'!I97:CV100)</f>
        <v>0</v>
      </c>
      <c r="J97" s="61"/>
      <c r="K97" s="61"/>
      <c r="L97" s="61"/>
      <c r="M97" s="63"/>
      <c r="N97" s="62"/>
      <c r="O97" s="36"/>
      <c r="P97" s="61"/>
      <c r="Q97" s="64"/>
      <c r="R97" s="152" t="str">
        <f>IF(O97&lt;H97,"Too many therapy days entered",
IF(IFERROR(MAX(_xlfn._xlws.FILTER('Therapy data entry'!$I$6:$CV$6,_xlfn.BYCOL('Therapy data entry'!I97:CV100,_xlfn.LAMBDA(_xlpm.col,MAX(_xlpm.col)&gt;0)))),0)&gt;F97,
"Therapy entered after discharge date",
IF(IFERROR(MIN(_xlfn._xlws.FILTER('Therapy data entry'!$I$6:$CV$6,_xlfn.BYCOL('Therapy data entry'!I97:CV99,_xlfn.LAMBDA(_xlpm.col,MAX(_xlpm.col)&gt;0)))),"")&lt; VALUE(N97),
"Therapy cannot be entered before admission date",
""
)
))</f>
        <v/>
      </c>
      <c r="S97" s="38"/>
      <c r="T97" s="56"/>
      <c r="U97" s="154" t="str">
        <f>IF(OR(H97=0,F97=""),"", IFERROR(MATCH(9.99999999999999E+307, 'Therapy data entry'!I97:CV100, 1) - 1, ""))</f>
        <v/>
      </c>
      <c r="V97" s="39"/>
      <c r="W97" s="38"/>
      <c r="X97" s="69"/>
    </row>
    <row r="98" spans="1:24" ht="17.25" hidden="1" thickBot="1" x14ac:dyDescent="0.35">
      <c r="A98" s="233"/>
      <c r="B98" s="54"/>
      <c r="C98" s="236"/>
      <c r="D98" s="61"/>
      <c r="E98" s="91"/>
      <c r="F98" s="103"/>
      <c r="G98" s="97"/>
      <c r="H98" s="97" cm="1">
        <f t="array" ref="H98">SUM(--(_xlfn.BYCOL('Therapy data entry'!I98:CV101, _xlfn.LAMBDA(_xlpm.col, MAX(_xlpm.col) &gt; 0))))</f>
        <v>0</v>
      </c>
      <c r="I98" s="97">
        <f>SUM('Therapy data entry'!I98:CV101)</f>
        <v>0</v>
      </c>
      <c r="J98" s="61"/>
      <c r="K98" s="61"/>
      <c r="L98" s="61"/>
      <c r="M98" s="63"/>
      <c r="N98" s="62"/>
      <c r="O98" s="36"/>
      <c r="P98" s="61"/>
      <c r="Q98" s="64"/>
      <c r="R98" s="152" t="str">
        <f>IF(O98&lt;H98,"Too many therapy days entered",
IF(IFERROR(MAX(_xlfn._xlws.FILTER('Therapy data entry'!$I$6:$CV$6,_xlfn.BYCOL('Therapy data entry'!I98:CV101,_xlfn.LAMBDA(_xlpm.col,MAX(_xlpm.col)&gt;0)))),0)&gt;F98,
"Therapy entered after discharge date",
IF(IFERROR(MIN(_xlfn._xlws.FILTER('Therapy data entry'!$I$6:$CV$6,_xlfn.BYCOL('Therapy data entry'!I98:CV100,_xlfn.LAMBDA(_xlpm.col,MAX(_xlpm.col)&gt;0)))),"")&lt; VALUE(N98),
"Therapy cannot be entered before admission date",
""
)
))</f>
        <v/>
      </c>
      <c r="S98" s="38"/>
      <c r="T98" s="56"/>
      <c r="U98" s="154" t="str">
        <f>IF(OR(H98=0,F98=""),"", IFERROR(MATCH(9.99999999999999E+307, 'Therapy data entry'!I98:CV101, 1) - 1, ""))</f>
        <v/>
      </c>
      <c r="V98" s="39"/>
      <c r="W98" s="38"/>
      <c r="X98" s="69"/>
    </row>
    <row r="99" spans="1:24" ht="17.25" thickBot="1" x14ac:dyDescent="0.35">
      <c r="A99" s="233"/>
      <c r="B99" s="33" t="s">
        <v>19</v>
      </c>
      <c r="C99" s="236"/>
      <c r="D99" s="40" t="s">
        <v>62</v>
      </c>
      <c r="E99" s="92" t="str">
        <f>IF('Therapy data entry'!G99="","",'Therapy data entry'!G99)</f>
        <v>No</v>
      </c>
      <c r="F99" s="104" t="str">
        <f>IF((E99="Yes"),'Therapy data entry'!E91,"")</f>
        <v/>
      </c>
      <c r="G99" s="98" t="str">
        <f t="shared" ref="G99" si="97">IF(W99="","Yes","No")</f>
        <v>Yes</v>
      </c>
      <c r="H99" s="98" cm="1">
        <f t="array" ref="H99">SUM(--(_xlfn.BYCOL('Therapy data entry'!I99:CV102, _xlfn.LAMBDA(_xlpm.col, MAX(_xlpm.col) &gt; 0))))</f>
        <v>0</v>
      </c>
      <c r="I99" s="98">
        <f>SUM('Therapy data entry'!I99:CV102)</f>
        <v>0</v>
      </c>
      <c r="J99" s="40">
        <f>SUM('Therapy data entry'!I100:XFD100)</f>
        <v>0</v>
      </c>
      <c r="K99" s="40">
        <f>SUM('Therapy data entry'!I101:XFD101)</f>
        <v>0</v>
      </c>
      <c r="L99" s="40">
        <f>SUM('Therapy data entry'!I102:XFD102)</f>
        <v>0</v>
      </c>
      <c r="M99" s="85" t="e">
        <f t="shared" ref="M99" si="98">IF(AND((E99="Yes"),NOT(F99=""),G99="Yes",R99="", S99=""),"Yes",IF(AND((E99="No"),F99="",R99="", S99=""),"Yes","No because "))</f>
        <v>#VALUE!</v>
      </c>
      <c r="N99" s="35" t="e">
        <f>DAY(C91)&amp;"/"&amp;MONTH(C91)&amp;"/"&amp;YEAR(C91)</f>
        <v>#VALUE!</v>
      </c>
      <c r="O99" s="36" t="str">
        <f t="shared" ref="O99" si="99">IF(F99="","",F99-N99+1)</f>
        <v/>
      </c>
      <c r="P99" s="40" t="e">
        <f t="shared" ref="P99" si="100">IF(NOT(S99=""),S99,IF(NOT(R99=""),R99,IF(NOT(G99="Yes"),"Days therapy received outside therapy timeframe",IF(NOT(OR(E99="Yes",E99="No")),"Data not entered yet",""))))</f>
        <v>#VALUE!</v>
      </c>
      <c r="Q99" s="41"/>
      <c r="R99" s="152" t="e">
        <f>IF(O99&lt;H99,"Too many therapy days entered",
IF(IFERROR(MAX(_xlfn._xlws.FILTER('Therapy data entry'!$I$6:$CV$6,_xlfn.BYCOL('Therapy data entry'!I99:CV102,_xlfn.LAMBDA(_xlpm.col,MAX(_xlpm.col)&gt;0)))),0)&gt;F99,
"Therapy entered after discharge date",
IF(IFERROR(MIN(_xlfn._xlws.FILTER('Therapy data entry'!$I$6:$CV$6,_xlfn.BYCOL('Therapy data entry'!I99:CV101,_xlfn.LAMBDA(_xlpm.col,MAX(_xlpm.col)&gt;0)))),"")&lt; VALUE(N99),
"Therapy cannot be entered before admission date",
""
)
))</f>
        <v>#VALUE!</v>
      </c>
      <c r="S99" s="38" t="str">
        <f t="shared" ref="S99" si="101">IF(AND((OR(E99="",E99="No")),F99="",H99=0,I99=0),"", IF(AND(E99="Yes",NOT(F99="")),"","Eligibility for therapy and therapy days/end date not consistent"))</f>
        <v/>
      </c>
      <c r="T99" s="56">
        <f>'Therapy data entry'!$I$6</f>
        <v>45566</v>
      </c>
      <c r="U99" s="154" t="str">
        <f>IF(OR(H99=0,F99=""),"", IFERROR(MATCH(9.99999999999999E+307, 'Therapy data entry'!I99:CV102, 1) - 1, ""))</f>
        <v/>
      </c>
      <c r="V99" s="39" t="str">
        <f t="shared" ref="V99" si="102">IF(U99="","",T99+U99)</f>
        <v/>
      </c>
      <c r="W99" s="38" t="str">
        <f t="shared" ref="W99" si="103">IF(V99="","",IF(V99&gt;F99,"Date therapy given outside therapy timeframe",""))</f>
        <v/>
      </c>
      <c r="X99" s="70" t="str">
        <f>IF('Therapy data entry'!AK99="","",'Therapy data entry'!AK99)</f>
        <v/>
      </c>
    </row>
    <row r="100" spans="1:24" ht="17.25" hidden="1" thickBot="1" x14ac:dyDescent="0.35">
      <c r="A100" s="233"/>
      <c r="B100" s="33"/>
      <c r="C100" s="236"/>
      <c r="D100" s="40"/>
      <c r="E100" s="92"/>
      <c r="F100" s="104"/>
      <c r="G100" s="98"/>
      <c r="H100" s="98" cm="1">
        <f t="array" ref="H100">SUM(--(_xlfn.BYCOL('Therapy data entry'!I100:CV103, _xlfn.LAMBDA(_xlpm.col, MAX(_xlpm.col) &gt; 0))))</f>
        <v>0</v>
      </c>
      <c r="I100" s="98">
        <f>SUM('Therapy data entry'!I100:CV103)</f>
        <v>0</v>
      </c>
      <c r="J100" s="40"/>
      <c r="K100" s="40"/>
      <c r="L100" s="40"/>
      <c r="M100" s="85"/>
      <c r="N100" s="35"/>
      <c r="O100" s="36"/>
      <c r="P100" s="40"/>
      <c r="Q100" s="41"/>
      <c r="R100" s="152" t="str">
        <f>IF(O100&lt;H100,"Too many therapy days entered",
IF(IFERROR(MAX(_xlfn._xlws.FILTER('Therapy data entry'!$I$6:$CV$6,_xlfn.BYCOL('Therapy data entry'!I100:CV103,_xlfn.LAMBDA(_xlpm.col,MAX(_xlpm.col)&gt;0)))),0)&gt;F100,
"Therapy entered after discharge date",
IF(IFERROR(MIN(_xlfn._xlws.FILTER('Therapy data entry'!$I$6:$CV$6,_xlfn.BYCOL('Therapy data entry'!I100:CV102,_xlfn.LAMBDA(_xlpm.col,MAX(_xlpm.col)&gt;0)))),"")&lt; VALUE(N100),
"Therapy cannot be entered before admission date",
""
)
))</f>
        <v/>
      </c>
      <c r="S100" s="38"/>
      <c r="T100" s="56"/>
      <c r="U100" s="154" t="str">
        <f>IF(OR(H100=0,F100=""),"", IFERROR(MATCH(9.99999999999999E+307, 'Therapy data entry'!I100:CV103, 1) - 1, ""))</f>
        <v/>
      </c>
      <c r="V100" s="39"/>
      <c r="W100" s="38"/>
      <c r="X100" s="70"/>
    </row>
    <row r="101" spans="1:24" ht="17.25" hidden="1" thickBot="1" x14ac:dyDescent="0.35">
      <c r="A101" s="233"/>
      <c r="B101" s="33"/>
      <c r="C101" s="236"/>
      <c r="D101" s="40"/>
      <c r="E101" s="92"/>
      <c r="F101" s="104"/>
      <c r="G101" s="98"/>
      <c r="H101" s="98" cm="1">
        <f t="array" ref="H101">SUM(--(_xlfn.BYCOL('Therapy data entry'!I101:CV104, _xlfn.LAMBDA(_xlpm.col, MAX(_xlpm.col) &gt; 0))))</f>
        <v>0</v>
      </c>
      <c r="I101" s="98">
        <f>SUM('Therapy data entry'!I101:CV104)</f>
        <v>0</v>
      </c>
      <c r="J101" s="40"/>
      <c r="K101" s="40"/>
      <c r="L101" s="40"/>
      <c r="M101" s="85"/>
      <c r="N101" s="35"/>
      <c r="O101" s="36"/>
      <c r="P101" s="40"/>
      <c r="Q101" s="41"/>
      <c r="R101" s="152" t="str">
        <f>IF(O101&lt;H101,"Too many therapy days entered",
IF(IFERROR(MAX(_xlfn._xlws.FILTER('Therapy data entry'!$I$6:$CV$6,_xlfn.BYCOL('Therapy data entry'!I101:CV104,_xlfn.LAMBDA(_xlpm.col,MAX(_xlpm.col)&gt;0)))),0)&gt;F101,
"Therapy entered after discharge date",
IF(IFERROR(MIN(_xlfn._xlws.FILTER('Therapy data entry'!$I$6:$CV$6,_xlfn.BYCOL('Therapy data entry'!I101:CV103,_xlfn.LAMBDA(_xlpm.col,MAX(_xlpm.col)&gt;0)))),"")&lt; VALUE(N101),
"Therapy cannot be entered before admission date",
""
)
))</f>
        <v/>
      </c>
      <c r="S101" s="38"/>
      <c r="T101" s="56"/>
      <c r="U101" s="154" t="str">
        <f>IF(OR(H101=0,F101=""),"", IFERROR(MATCH(9.99999999999999E+307, 'Therapy data entry'!I101:CV104, 1) - 1, ""))</f>
        <v/>
      </c>
      <c r="V101" s="39"/>
      <c r="W101" s="38"/>
      <c r="X101" s="70"/>
    </row>
    <row r="102" spans="1:24" ht="17.25" hidden="1" thickBot="1" x14ac:dyDescent="0.35">
      <c r="A102" s="233"/>
      <c r="B102" s="66"/>
      <c r="C102" s="236"/>
      <c r="D102" s="40"/>
      <c r="E102" s="92"/>
      <c r="F102" s="104"/>
      <c r="G102" s="98"/>
      <c r="H102" s="98" cm="1">
        <f t="array" ref="H102">SUM(--(_xlfn.BYCOL('Therapy data entry'!I102:CV105, _xlfn.LAMBDA(_xlpm.col, MAX(_xlpm.col) &gt; 0))))</f>
        <v>0</v>
      </c>
      <c r="I102" s="98">
        <f>SUM('Therapy data entry'!I102:CV105)</f>
        <v>0</v>
      </c>
      <c r="J102" s="40"/>
      <c r="K102" s="40"/>
      <c r="L102" s="40"/>
      <c r="M102" s="85"/>
      <c r="N102" s="35"/>
      <c r="O102" s="36"/>
      <c r="P102" s="40"/>
      <c r="Q102" s="41"/>
      <c r="R102" s="152" t="str">
        <f>IF(O102&lt;H102,"Too many therapy days entered",
IF(IFERROR(MAX(_xlfn._xlws.FILTER('Therapy data entry'!$I$6:$CV$6,_xlfn.BYCOL('Therapy data entry'!I102:CV105,_xlfn.LAMBDA(_xlpm.col,MAX(_xlpm.col)&gt;0)))),0)&gt;F102,
"Therapy entered after discharge date",
IF(IFERROR(MIN(_xlfn._xlws.FILTER('Therapy data entry'!$I$6:$CV$6,_xlfn.BYCOL('Therapy data entry'!I102:CV104,_xlfn.LAMBDA(_xlpm.col,MAX(_xlpm.col)&gt;0)))),"")&lt; VALUE(N102),
"Therapy cannot be entered before admission date",
""
)
))</f>
        <v/>
      </c>
      <c r="S102" s="38"/>
      <c r="T102" s="56"/>
      <c r="U102" s="154" t="str">
        <f>IF(OR(H102=0,F102=""),"", IFERROR(MATCH(9.99999999999999E+307, 'Therapy data entry'!I102:CV105, 1) - 1, ""))</f>
        <v/>
      </c>
      <c r="V102" s="39"/>
      <c r="W102" s="38"/>
      <c r="X102" s="70"/>
    </row>
    <row r="103" spans="1:24" ht="17.25" thickBot="1" x14ac:dyDescent="0.35">
      <c r="A103" s="233"/>
      <c r="B103" s="238" t="str">
        <f>IF('Therapy data entry'!B94="","",'Therapy data entry'!B94)</f>
        <v/>
      </c>
      <c r="C103" s="236"/>
      <c r="D103" s="42" t="s">
        <v>63</v>
      </c>
      <c r="E103" s="93" t="str">
        <f>IF('Therapy data entry'!G103="","",'Therapy data entry'!G103)</f>
        <v>No</v>
      </c>
      <c r="F103" s="105" t="str">
        <f>IF((E103="Yes"),'Therapy data entry'!E91,"")</f>
        <v/>
      </c>
      <c r="G103" s="99" t="str">
        <f t="shared" ref="G103" si="104">IF(W103="","Yes","No")</f>
        <v>Yes</v>
      </c>
      <c r="H103" s="99" cm="1">
        <f t="array" ref="H103">SUM(--(_xlfn.BYCOL('Therapy data entry'!I103:CV106, _xlfn.LAMBDA(_xlpm.col, MAX(_xlpm.col) &gt; 0))))</f>
        <v>0</v>
      </c>
      <c r="I103" s="99">
        <f>SUM('Therapy data entry'!I103:CV106)</f>
        <v>0</v>
      </c>
      <c r="J103" s="42">
        <f>SUM('Therapy data entry'!I104:XFD104)</f>
        <v>0</v>
      </c>
      <c r="K103" s="42">
        <f>SUM('Therapy data entry'!I105:XFD105)</f>
        <v>0</v>
      </c>
      <c r="L103" s="42">
        <f>SUM('Therapy data entry'!I106:XFD106)</f>
        <v>0</v>
      </c>
      <c r="M103" s="86" t="e">
        <f t="shared" ref="M103" si="105">IF(AND((E103="Yes"),NOT(F103=""),G103="Yes",R103="", S103=""),"Yes",IF(AND((E103="No"),F103="",R103="", S103=""),"Yes","No because "))</f>
        <v>#VALUE!</v>
      </c>
      <c r="N103" s="35" t="e">
        <f>DAY(C91)&amp;"/"&amp;MONTH(C91)&amp;"/"&amp;YEAR(C91)</f>
        <v>#VALUE!</v>
      </c>
      <c r="O103" s="36" t="str">
        <f t="shared" ref="O103" si="106">IF(F103="","",F103-N103+1)</f>
        <v/>
      </c>
      <c r="P103" s="42" t="e">
        <f t="shared" ref="P103" si="107">IF(NOT(S103=""),S103,IF(NOT(R103=""),R103,IF(NOT(G103="Yes"),"Days therapy received outside therapy timeframe",IF(NOT(OR(E103="Yes",E103="No")),"Data not entered yet",""))))</f>
        <v>#VALUE!</v>
      </c>
      <c r="Q103" s="43"/>
      <c r="R103" s="152" t="e">
        <f>IF(O103&lt;H103,"Too many therapy days entered",
IF(IFERROR(MAX(_xlfn._xlws.FILTER('Therapy data entry'!$I$6:$CV$6,_xlfn.BYCOL('Therapy data entry'!I103:CV106,_xlfn.LAMBDA(_xlpm.col,MAX(_xlpm.col)&gt;0)))),0)&gt;F103,
"Therapy entered after discharge date",
IF(IFERROR(MIN(_xlfn._xlws.FILTER('Therapy data entry'!$I$6:$CV$6,_xlfn.BYCOL('Therapy data entry'!I103:CV105,_xlfn.LAMBDA(_xlpm.col,MAX(_xlpm.col)&gt;0)))),"")&lt; VALUE(N103),
"Therapy cannot be entered before admission date",
""
)
))</f>
        <v>#VALUE!</v>
      </c>
      <c r="S103" s="38" t="str">
        <f t="shared" ref="S103" si="108">IF(AND((OR(E103="",E103="No")),F103="",H103=0,I103=0),"", IF(AND(E103="Yes",NOT(F103="")),"","Eligibility for therapy and therapy days/end date not consistent"))</f>
        <v/>
      </c>
      <c r="T103" s="56">
        <f>'Therapy data entry'!$I$6</f>
        <v>45566</v>
      </c>
      <c r="U103" s="154" t="str">
        <f>IF(OR(H103=0,F103=""),"", IFERROR(MATCH(9.99999999999999E+307, 'Therapy data entry'!I103:CV106, 1) - 1, ""))</f>
        <v/>
      </c>
      <c r="V103" s="39" t="str">
        <f t="shared" ref="V103" si="109">IF(U103="","",T103+U103)</f>
        <v/>
      </c>
      <c r="W103" s="38" t="str">
        <f t="shared" ref="W103" si="110">IF(V103="","",IF(V103&gt;F103,"Date therapy given outside therapy timeframe",""))</f>
        <v/>
      </c>
      <c r="X103" s="71" t="str">
        <f>IF('Therapy data entry'!AK103="","",'Therapy data entry'!AK103)</f>
        <v/>
      </c>
    </row>
    <row r="104" spans="1:24" ht="17.25" hidden="1" thickBot="1" x14ac:dyDescent="0.35">
      <c r="A104" s="233"/>
      <c r="B104" s="239"/>
      <c r="C104" s="236"/>
      <c r="D104" s="42"/>
      <c r="E104" s="93"/>
      <c r="F104" s="105"/>
      <c r="G104" s="99"/>
      <c r="H104" s="99" cm="1">
        <f t="array" ref="H104">SUM(--(_xlfn.BYCOL('Therapy data entry'!I104:CV107, _xlfn.LAMBDA(_xlpm.col, MAX(_xlpm.col) &gt; 0))))</f>
        <v>0</v>
      </c>
      <c r="I104" s="99">
        <f>SUM('Therapy data entry'!I104:CV107)</f>
        <v>0</v>
      </c>
      <c r="J104" s="42"/>
      <c r="K104" s="42"/>
      <c r="L104" s="42"/>
      <c r="M104" s="86"/>
      <c r="N104" s="45"/>
      <c r="O104" s="36"/>
      <c r="P104" s="42"/>
      <c r="Q104" s="43"/>
      <c r="R104" s="152" t="str">
        <f>IF(O104&lt;H104,"Too many therapy days entered",
IF(IFERROR(MAX(_xlfn._xlws.FILTER('Therapy data entry'!$I$6:$CV$6,_xlfn.BYCOL('Therapy data entry'!I104:CV107,_xlfn.LAMBDA(_xlpm.col,MAX(_xlpm.col)&gt;0)))),0)&gt;F104,
"Therapy entered after discharge date",
IF(IFERROR(MIN(_xlfn._xlws.FILTER('Therapy data entry'!$I$6:$CV$6,_xlfn.BYCOL('Therapy data entry'!I104:CV106,_xlfn.LAMBDA(_xlpm.col,MAX(_xlpm.col)&gt;0)))),"")&lt; VALUE(N104),
"Therapy cannot be entered before admission date",
""
)
))</f>
        <v/>
      </c>
      <c r="S104" s="38"/>
      <c r="T104" s="56"/>
      <c r="U104" s="154" t="str">
        <f>IF(OR(H104=0,F104=""),"", IFERROR(MATCH(9.99999999999999E+307, 'Therapy data entry'!I104:CV107, 1) - 1, ""))</f>
        <v/>
      </c>
      <c r="V104" s="39"/>
      <c r="W104" s="38"/>
      <c r="X104" s="71"/>
    </row>
    <row r="105" spans="1:24" ht="17.25" hidden="1" thickBot="1" x14ac:dyDescent="0.35">
      <c r="A105" s="233"/>
      <c r="B105" s="239"/>
      <c r="C105" s="236"/>
      <c r="D105" s="42"/>
      <c r="E105" s="93"/>
      <c r="F105" s="105"/>
      <c r="G105" s="99"/>
      <c r="H105" s="99" cm="1">
        <f t="array" ref="H105">SUM(--(_xlfn.BYCOL('Therapy data entry'!I105:CV108, _xlfn.LAMBDA(_xlpm.col, MAX(_xlpm.col) &gt; 0))))</f>
        <v>0</v>
      </c>
      <c r="I105" s="99">
        <f>SUM('Therapy data entry'!I105:CV108)</f>
        <v>0</v>
      </c>
      <c r="J105" s="42"/>
      <c r="K105" s="42"/>
      <c r="L105" s="42"/>
      <c r="M105" s="86"/>
      <c r="N105" s="45"/>
      <c r="O105" s="36"/>
      <c r="P105" s="42"/>
      <c r="Q105" s="43"/>
      <c r="R105" s="152" t="str">
        <f>IF(O105&lt;H105,"Too many therapy days entered",
IF(IFERROR(MAX(_xlfn._xlws.FILTER('Therapy data entry'!$I$6:$CV$6,_xlfn.BYCOL('Therapy data entry'!I105:CV108,_xlfn.LAMBDA(_xlpm.col,MAX(_xlpm.col)&gt;0)))),0)&gt;F105,
"Therapy entered after discharge date",
IF(IFERROR(MIN(_xlfn._xlws.FILTER('Therapy data entry'!$I$6:$CV$6,_xlfn.BYCOL('Therapy data entry'!I105:CV107,_xlfn.LAMBDA(_xlpm.col,MAX(_xlpm.col)&gt;0)))),"")&lt; VALUE(N105),
"Therapy cannot be entered before admission date",
""
)
))</f>
        <v/>
      </c>
      <c r="S105" s="38"/>
      <c r="T105" s="56"/>
      <c r="U105" s="154" t="str">
        <f>IF(OR(H105=0,F105=""),"", IFERROR(MATCH(9.99999999999999E+307, 'Therapy data entry'!I105:CV108, 1) - 1, ""))</f>
        <v/>
      </c>
      <c r="V105" s="39"/>
      <c r="W105" s="38"/>
      <c r="X105" s="71"/>
    </row>
    <row r="106" spans="1:24" ht="17.25" hidden="1" thickBot="1" x14ac:dyDescent="0.35">
      <c r="A106" s="233"/>
      <c r="B106" s="239"/>
      <c r="C106" s="236"/>
      <c r="D106" s="42"/>
      <c r="E106" s="93"/>
      <c r="F106" s="105"/>
      <c r="G106" s="99"/>
      <c r="H106" s="99" cm="1">
        <f t="array" ref="H106">SUM(--(_xlfn.BYCOL('Therapy data entry'!I106:CV109, _xlfn.LAMBDA(_xlpm.col, MAX(_xlpm.col) &gt; 0))))</f>
        <v>0</v>
      </c>
      <c r="I106" s="99">
        <f>SUM('Therapy data entry'!I106:CV109)</f>
        <v>0</v>
      </c>
      <c r="J106" s="42"/>
      <c r="K106" s="42"/>
      <c r="L106" s="42"/>
      <c r="M106" s="86"/>
      <c r="N106" s="45"/>
      <c r="O106" s="36"/>
      <c r="P106" s="42"/>
      <c r="Q106" s="43"/>
      <c r="R106" s="152" t="str">
        <f>IF(O106&lt;H106,"Too many therapy days entered",
IF(IFERROR(MAX(_xlfn._xlws.FILTER('Therapy data entry'!$I$6:$CV$6,_xlfn.BYCOL('Therapy data entry'!I106:CV109,_xlfn.LAMBDA(_xlpm.col,MAX(_xlpm.col)&gt;0)))),0)&gt;F106,
"Therapy entered after discharge date",
IF(IFERROR(MIN(_xlfn._xlws.FILTER('Therapy data entry'!$I$6:$CV$6,_xlfn.BYCOL('Therapy data entry'!I106:CV108,_xlfn.LAMBDA(_xlpm.col,MAX(_xlpm.col)&gt;0)))),"")&lt; VALUE(N106),
"Therapy cannot be entered before admission date",
""
)
))</f>
        <v/>
      </c>
      <c r="S106" s="38"/>
      <c r="T106" s="56"/>
      <c r="U106" s="154" t="str">
        <f>IF(OR(H106=0,F106=""),"", IFERROR(MATCH(9.99999999999999E+307, 'Therapy data entry'!I106:CV109, 1) - 1, ""))</f>
        <v/>
      </c>
      <c r="V106" s="39"/>
      <c r="W106" s="38"/>
      <c r="X106" s="71"/>
    </row>
    <row r="107" spans="1:24" ht="17.25" thickBot="1" x14ac:dyDescent="0.35">
      <c r="A107" s="233"/>
      <c r="B107" s="239"/>
      <c r="C107" s="236"/>
      <c r="D107" s="52" t="s">
        <v>64</v>
      </c>
      <c r="E107" s="94" t="str">
        <f>IF('Therapy data entry'!G107="","",'Therapy data entry'!G107)</f>
        <v>No</v>
      </c>
      <c r="F107" s="106" t="str">
        <f>IF((E107="Yes"),'Therapy data entry'!E91,"")</f>
        <v/>
      </c>
      <c r="G107" s="100" t="str">
        <f t="shared" ref="G107" si="111">IF(W107="","Yes","No")</f>
        <v>Yes</v>
      </c>
      <c r="H107" s="100" cm="1">
        <f t="array" ref="H107">SUM(--(_xlfn.BYCOL('Therapy data entry'!I107:CV110, _xlfn.LAMBDA(_xlpm.col, MAX(_xlpm.col) &gt; 0))))</f>
        <v>0</v>
      </c>
      <c r="I107" s="100">
        <f>SUM('Therapy data entry'!I107:CV110)</f>
        <v>0</v>
      </c>
      <c r="J107" s="52">
        <f>SUM('Therapy data entry'!I108:XFD108)</f>
        <v>0</v>
      </c>
      <c r="K107" s="52">
        <f>SUM('Therapy data entry'!I109:XFD109)</f>
        <v>0</v>
      </c>
      <c r="L107" s="52">
        <f>SUM('Therapy data entry'!I110:XFD110)</f>
        <v>0</v>
      </c>
      <c r="M107" s="57" t="e">
        <f t="shared" ref="M107" si="112">IF(AND((E107="Yes"),NOT(F107=""),G107="Yes",R107="", S107=""),"Yes",IF(AND((E107="No"),F107="",R107="", S107=""),"Yes","No because "))</f>
        <v>#VALUE!</v>
      </c>
      <c r="N107" s="35" t="e">
        <f>DAY(C91)&amp;"/"&amp;MONTH(C91)&amp;"/"&amp;YEAR(C91)</f>
        <v>#VALUE!</v>
      </c>
      <c r="O107" s="36" t="str">
        <f t="shared" ref="O107" si="113">IF(F107="","",F107-N107+1)</f>
        <v/>
      </c>
      <c r="P107" s="87" t="e">
        <f t="shared" ref="P107" si="114">IF(NOT(S107=""),S107,IF(NOT(R107=""),R107,IF(NOT(G107="Yes"),"Days therapy received outside therapy timeframe",IF(NOT(OR(E107="Yes",E107="No")),"Data not entered yet",""))))</f>
        <v>#VALUE!</v>
      </c>
      <c r="Q107" s="57"/>
      <c r="R107" s="152" t="e">
        <f>IF(O107&lt;H107,"Too many therapy days entered",
IF(IFERROR(MAX(_xlfn._xlws.FILTER('Therapy data entry'!$I$6:$CV$6,_xlfn.BYCOL('Therapy data entry'!I107:CV110,_xlfn.LAMBDA(_xlpm.col,MAX(_xlpm.col)&gt;0)))),0)&gt;F107,
"Therapy entered after discharge date",
IF(IFERROR(MIN(_xlfn._xlws.FILTER('Therapy data entry'!$I$6:$CV$6,_xlfn.BYCOL('Therapy data entry'!I107:CV109,_xlfn.LAMBDA(_xlpm.col,MAX(_xlpm.col)&gt;0)))),"")&lt; VALUE(N107),
"Therapy cannot be entered before admission date",
""
)
))</f>
        <v>#VALUE!</v>
      </c>
      <c r="S107" s="65" t="str">
        <f t="shared" ref="S107" si="115">IF(AND((OR(E107="",E107="No")),F107="",H107=0,I107=0),"", IF(AND(E107="Yes",NOT(F107="")),"","Eligibility for therapy and therapy days/end date not consistent"))</f>
        <v/>
      </c>
      <c r="T107" s="56">
        <f>'Therapy data entry'!$I$6</f>
        <v>45566</v>
      </c>
      <c r="U107" s="154" t="str">
        <f>IF(OR(H107=0,F107=""),"", IFERROR(MATCH(9.99999999999999E+307, 'Therapy data entry'!I107:CV110, 1) - 1, ""))</f>
        <v/>
      </c>
      <c r="V107" s="65" t="str">
        <f t="shared" ref="V107" si="116">IF(U107="","",T107+U107)</f>
        <v/>
      </c>
      <c r="W107" s="65" t="str">
        <f t="shared" ref="W107" si="117">IF(V107="","",IF(V107&gt;F107,"Date therapy given outside therapy timeframe",""))</f>
        <v/>
      </c>
      <c r="X107" s="72"/>
    </row>
    <row r="108" spans="1:24" ht="17.25" hidden="1" thickBot="1" x14ac:dyDescent="0.35">
      <c r="A108" s="233"/>
      <c r="B108" s="239"/>
      <c r="C108" s="236"/>
      <c r="D108" s="52"/>
      <c r="E108" s="94"/>
      <c r="F108" s="106"/>
      <c r="G108" s="100"/>
      <c r="H108" s="100" cm="1">
        <f t="array" ref="H108">SUM(--(_xlfn.BYCOL('Therapy data entry'!I108:CV111, _xlfn.LAMBDA(_xlpm.col, MAX(_xlpm.col) &gt; 0))))</f>
        <v>0</v>
      </c>
      <c r="I108" s="100">
        <f>SUM('Therapy data entry'!I108:CV111)</f>
        <v>0</v>
      </c>
      <c r="J108" s="52"/>
      <c r="K108" s="52"/>
      <c r="L108" s="52"/>
      <c r="M108" s="57"/>
      <c r="N108" s="57"/>
      <c r="O108" s="36"/>
      <c r="P108" s="87"/>
      <c r="Q108" s="57"/>
      <c r="R108" s="152" t="str">
        <f>IF(O108&lt;H108,"Too many therapy days entered",
IF(IFERROR(MAX(_xlfn._xlws.FILTER('Therapy data entry'!$I$6:$CV$6,_xlfn.BYCOL('Therapy data entry'!I108:CV111,_xlfn.LAMBDA(_xlpm.col,MAX(_xlpm.col)&gt;0)))),0)&gt;F108,
"Therapy entered after discharge date",
IF(IFERROR(MIN(_xlfn._xlws.FILTER('Therapy data entry'!$I$6:$CV$6,_xlfn.BYCOL('Therapy data entry'!I108:CV110,_xlfn.LAMBDA(_xlpm.col,MAX(_xlpm.col)&gt;0)))),"")&lt; VALUE(N108),
"Therapy cannot be entered before admission date",
""
)
))</f>
        <v/>
      </c>
      <c r="S108" s="65"/>
      <c r="T108" s="56"/>
      <c r="U108" s="154" t="str">
        <f>IF(OR(H108=0,F108=""),"", IFERROR(MATCH(9.99999999999999E+307, 'Therapy data entry'!I108:CV111, 1) - 1, ""))</f>
        <v/>
      </c>
      <c r="V108" s="65"/>
      <c r="W108" s="65"/>
      <c r="X108" s="72"/>
    </row>
    <row r="109" spans="1:24" ht="17.25" hidden="1" thickBot="1" x14ac:dyDescent="0.35">
      <c r="A109" s="233"/>
      <c r="B109" s="239"/>
      <c r="C109" s="236"/>
      <c r="D109" s="52"/>
      <c r="E109" s="94"/>
      <c r="F109" s="106"/>
      <c r="G109" s="100"/>
      <c r="H109" s="100" cm="1">
        <f t="array" ref="H109">SUM(--(_xlfn.BYCOL('Therapy data entry'!I109:CV112, _xlfn.LAMBDA(_xlpm.col, MAX(_xlpm.col) &gt; 0))))</f>
        <v>0</v>
      </c>
      <c r="I109" s="100">
        <f>SUM('Therapy data entry'!I109:CV112)</f>
        <v>0</v>
      </c>
      <c r="J109" s="52"/>
      <c r="K109" s="52"/>
      <c r="L109" s="52"/>
      <c r="M109" s="57"/>
      <c r="N109" s="57"/>
      <c r="O109" s="36"/>
      <c r="P109" s="87"/>
      <c r="Q109" s="57"/>
      <c r="R109" s="152" t="str">
        <f>IF(O109&lt;H109,"Too many therapy days entered",
IF(IFERROR(MAX(_xlfn._xlws.FILTER('Therapy data entry'!$I$6:$CV$6,_xlfn.BYCOL('Therapy data entry'!I109:CV112,_xlfn.LAMBDA(_xlpm.col,MAX(_xlpm.col)&gt;0)))),0)&gt;F109,
"Therapy entered after discharge date",
IF(IFERROR(MIN(_xlfn._xlws.FILTER('Therapy data entry'!$I$6:$CV$6,_xlfn.BYCOL('Therapy data entry'!I109:CV111,_xlfn.LAMBDA(_xlpm.col,MAX(_xlpm.col)&gt;0)))),"")&lt; VALUE(N109),
"Therapy cannot be entered before admission date",
""
)
))</f>
        <v/>
      </c>
      <c r="S109" s="65"/>
      <c r="T109" s="56"/>
      <c r="U109" s="154" t="str">
        <f>IF(OR(H109=0,F109=""),"", IFERROR(MATCH(9.99999999999999E+307, 'Therapy data entry'!I109:CV112, 1) - 1, ""))</f>
        <v/>
      </c>
      <c r="V109" s="65"/>
      <c r="W109" s="65"/>
      <c r="X109" s="72"/>
    </row>
    <row r="110" spans="1:24" ht="17.25" hidden="1" thickBot="1" x14ac:dyDescent="0.35">
      <c r="A110" s="233"/>
      <c r="B110" s="239"/>
      <c r="C110" s="236"/>
      <c r="D110" s="52"/>
      <c r="E110" s="94"/>
      <c r="F110" s="106"/>
      <c r="G110" s="100"/>
      <c r="H110" s="100" cm="1">
        <f t="array" ref="H110">SUM(--(_xlfn.BYCOL('Therapy data entry'!I110:CV113, _xlfn.LAMBDA(_xlpm.col, MAX(_xlpm.col) &gt; 0))))</f>
        <v>0</v>
      </c>
      <c r="I110" s="100">
        <f>SUM('Therapy data entry'!I110:CV113)</f>
        <v>0</v>
      </c>
      <c r="J110" s="52"/>
      <c r="K110" s="52"/>
      <c r="L110" s="52"/>
      <c r="M110" s="57"/>
      <c r="N110" s="57"/>
      <c r="O110" s="36"/>
      <c r="P110" s="87"/>
      <c r="Q110" s="57"/>
      <c r="R110" s="152" t="str">
        <f>IF(O110&lt;H110,"Too many therapy days entered",
IF(IFERROR(MAX(_xlfn._xlws.FILTER('Therapy data entry'!$I$6:$CV$6,_xlfn.BYCOL('Therapy data entry'!I110:CV113,_xlfn.LAMBDA(_xlpm.col,MAX(_xlpm.col)&gt;0)))),0)&gt;F110,
"Therapy entered after discharge date",
IF(IFERROR(MIN(_xlfn._xlws.FILTER('Therapy data entry'!$I$6:$CV$6,_xlfn.BYCOL('Therapy data entry'!I110:CV112,_xlfn.LAMBDA(_xlpm.col,MAX(_xlpm.col)&gt;0)))),"")&lt; VALUE(N110),
"Therapy cannot be entered before admission date",
""
)
))</f>
        <v/>
      </c>
      <c r="S110" s="65"/>
      <c r="T110" s="56"/>
      <c r="U110" s="154" t="str">
        <f>IF(OR(H110=0,F110=""),"", IFERROR(MATCH(9.99999999999999E+307, 'Therapy data entry'!I110:CV113, 1) - 1, ""))</f>
        <v/>
      </c>
      <c r="V110" s="65"/>
      <c r="W110" s="65"/>
      <c r="X110" s="72"/>
    </row>
    <row r="111" spans="1:24" ht="17.25" thickBot="1" x14ac:dyDescent="0.35">
      <c r="A111" s="233"/>
      <c r="B111" s="239"/>
      <c r="C111" s="236"/>
      <c r="D111" s="53" t="s">
        <v>65</v>
      </c>
      <c r="E111" s="95" t="str">
        <f>IF('Therapy data entry'!G111="","",'Therapy data entry'!G111)</f>
        <v>No</v>
      </c>
      <c r="F111" s="107" t="str">
        <f>IF((E111="Yes"),'Therapy data entry'!E91,"")</f>
        <v/>
      </c>
      <c r="G111" s="101" t="str">
        <f t="shared" ref="G111" si="118">IF(W111="","Yes","No")</f>
        <v>Yes</v>
      </c>
      <c r="H111" s="101" cm="1">
        <f t="array" ref="H111">SUM(--(_xlfn.BYCOL('Therapy data entry'!I111:CV114, _xlfn.LAMBDA(_xlpm.col, MAX(_xlpm.col) &gt; 0))))</f>
        <v>0</v>
      </c>
      <c r="I111" s="101">
        <f>SUM('Therapy data entry'!I111:CV114)</f>
        <v>0</v>
      </c>
      <c r="J111" s="53">
        <f>SUM('Therapy data entry'!I112:XFD112)</f>
        <v>0</v>
      </c>
      <c r="K111" s="53">
        <f>SUM('Therapy data entry'!I113:XFD113)</f>
        <v>0</v>
      </c>
      <c r="L111" s="53">
        <f>SUM('Therapy data entry'!I114:XFD114)</f>
        <v>0</v>
      </c>
      <c r="M111" s="58" t="e">
        <f t="shared" ref="M111" si="119">IF(AND((E111="Yes"),NOT(F111=""),G111="Yes",R111="", S111=""),"Yes",IF(AND((E111="No"),F111="",R111="", S111=""),"Yes","No because "))</f>
        <v>#VALUE!</v>
      </c>
      <c r="N111" s="35" t="e">
        <f>DAY(C91)&amp;"/"&amp;MONTH(C91)&amp;"/"&amp;YEAR(C91)</f>
        <v>#VALUE!</v>
      </c>
      <c r="O111" s="36" t="str">
        <f t="shared" ref="O111" si="120">IF(F111="","",F111-N111+1)</f>
        <v/>
      </c>
      <c r="P111" s="88" t="e">
        <f t="shared" ref="P111" si="121">IF(NOT(S111=""),S111,IF(NOT(R111=""),R111,IF(NOT(G111="Yes"),"Days therapy received outside therapy timeframe",IF(NOT(OR(E111="Yes",E111="No")),"Data not entered yet",""))))</f>
        <v>#VALUE!</v>
      </c>
      <c r="Q111" s="58"/>
      <c r="R111" s="152" t="e">
        <f>IF(O111&lt;H111,"Too many therapy days entered",
IF(IFERROR(MAX(_xlfn._xlws.FILTER('Therapy data entry'!$I$6:$CV$6,_xlfn.BYCOL('Therapy data entry'!I111:CV114,_xlfn.LAMBDA(_xlpm.col,MAX(_xlpm.col)&gt;0)))),0)&gt;F111,
"Therapy entered after discharge date",
IF(IFERROR(MIN(_xlfn._xlws.FILTER('Therapy data entry'!$I$6:$CV$6,_xlfn.BYCOL('Therapy data entry'!I111:CV113,_xlfn.LAMBDA(_xlpm.col,MAX(_xlpm.col)&gt;0)))),"")&lt; VALUE(N111),
"Therapy cannot be entered before admission date",
""
)
))</f>
        <v>#VALUE!</v>
      </c>
      <c r="S111" s="65" t="str">
        <f t="shared" ref="S111" si="122">IF(AND((OR(E111="",E111="No")),F111="",H111=0,I111=0),"", IF(AND(E111="Yes",NOT(F111="")),"","Eligibility for therapy and therapy days/end date not consistent"))</f>
        <v/>
      </c>
      <c r="T111" s="56">
        <f>'Therapy data entry'!$I$6</f>
        <v>45566</v>
      </c>
      <c r="U111" s="154" t="str">
        <f>IF(OR(H111=0,F111=""),"", IFERROR(MATCH(9.99999999999999E+307, 'Therapy data entry'!I111:CV114, 1) - 1, ""))</f>
        <v/>
      </c>
      <c r="V111" s="65" t="str">
        <f t="shared" ref="V111" si="123">IF(U111="","",T111+U111)</f>
        <v/>
      </c>
      <c r="W111" s="65" t="str">
        <f t="shared" ref="W111" si="124">IF(V111="","",IF(V111&gt;F111,"Date therapy given outside therapy timeframe",""))</f>
        <v/>
      </c>
      <c r="X111" s="73"/>
    </row>
    <row r="112" spans="1:24" ht="17.25" hidden="1" thickBot="1" x14ac:dyDescent="0.35">
      <c r="A112" s="233"/>
      <c r="B112" s="239"/>
      <c r="C112" s="236"/>
      <c r="D112" s="53"/>
      <c r="E112" s="95"/>
      <c r="F112" s="107"/>
      <c r="G112" s="101"/>
      <c r="H112" s="101" cm="1">
        <f t="array" ref="H112">SUM(--(_xlfn.BYCOL('Therapy data entry'!I112:CV115, _xlfn.LAMBDA(_xlpm.col, MAX(_xlpm.col) &gt; 0))))</f>
        <v>0</v>
      </c>
      <c r="I112" s="101">
        <f>SUM('Therapy data entry'!I112:CV115)</f>
        <v>0</v>
      </c>
      <c r="J112" s="53"/>
      <c r="K112" s="53"/>
      <c r="L112" s="53"/>
      <c r="M112" s="58"/>
      <c r="N112" s="58"/>
      <c r="O112" s="36"/>
      <c r="P112" s="88"/>
      <c r="Q112" s="58"/>
      <c r="R112" s="152" t="str">
        <f>IF(O112&lt;H112,"Too many therapy days entered",
IF(IFERROR(MAX(_xlfn._xlws.FILTER('Therapy data entry'!$I$6:$CV$6,_xlfn.BYCOL('Therapy data entry'!I112:CV115,_xlfn.LAMBDA(_xlpm.col,MAX(_xlpm.col)&gt;0)))),0)&gt;F112,
"Therapy entered after discharge date",
IF(IFERROR(MIN(_xlfn._xlws.FILTER('Therapy data entry'!$I$6:$CV$6,_xlfn.BYCOL('Therapy data entry'!I112:CV114,_xlfn.LAMBDA(_xlpm.col,MAX(_xlpm.col)&gt;0)))),"")&lt; VALUE(N112),
"Therapy cannot be entered before admission date",
""
)
))</f>
        <v/>
      </c>
      <c r="S112" s="65"/>
      <c r="T112" s="56"/>
      <c r="U112" s="154" t="str">
        <f>IF(OR(H112=0,F112=""),"", IFERROR(MATCH(9.99999999999999E+307, 'Therapy data entry'!I112:CV115, 1) - 1, ""))</f>
        <v/>
      </c>
      <c r="V112" s="65"/>
      <c r="W112" s="65"/>
      <c r="X112" s="73"/>
    </row>
    <row r="113" spans="1:24" ht="17.25" hidden="1" thickBot="1" x14ac:dyDescent="0.35">
      <c r="A113" s="233"/>
      <c r="B113" s="239"/>
      <c r="C113" s="236"/>
      <c r="D113" s="53"/>
      <c r="E113" s="95"/>
      <c r="F113" s="107"/>
      <c r="G113" s="101"/>
      <c r="H113" s="101" cm="1">
        <f t="array" ref="H113">SUM(--(_xlfn.BYCOL('Therapy data entry'!I113:CV116, _xlfn.LAMBDA(_xlpm.col, MAX(_xlpm.col) &gt; 0))))</f>
        <v>0</v>
      </c>
      <c r="I113" s="101">
        <f>SUM('Therapy data entry'!I113:CV116)</f>
        <v>0</v>
      </c>
      <c r="J113" s="53"/>
      <c r="K113" s="53"/>
      <c r="L113" s="53"/>
      <c r="M113" s="58"/>
      <c r="N113" s="58"/>
      <c r="O113" s="36"/>
      <c r="P113" s="88"/>
      <c r="Q113" s="58"/>
      <c r="R113" s="152" t="str">
        <f>IF(O113&lt;H113,"Too many therapy days entered",
IF(IFERROR(MAX(_xlfn._xlws.FILTER('Therapy data entry'!$I$6:$CV$6,_xlfn.BYCOL('Therapy data entry'!I113:CV116,_xlfn.LAMBDA(_xlpm.col,MAX(_xlpm.col)&gt;0)))),0)&gt;F113,
"Therapy entered after discharge date",
IF(IFERROR(MIN(_xlfn._xlws.FILTER('Therapy data entry'!$I$6:$CV$6,_xlfn.BYCOL('Therapy data entry'!I113:CV115,_xlfn.LAMBDA(_xlpm.col,MAX(_xlpm.col)&gt;0)))),"")&lt; VALUE(N113),
"Therapy cannot be entered before admission date",
""
)
))</f>
        <v/>
      </c>
      <c r="S113" s="65"/>
      <c r="T113" s="56"/>
      <c r="U113" s="154" t="str">
        <f>IF(OR(H113=0,F113=""),"", IFERROR(MATCH(9.99999999999999E+307, 'Therapy data entry'!I113:CV116, 1) - 1, ""))</f>
        <v/>
      </c>
      <c r="V113" s="65"/>
      <c r="W113" s="65"/>
      <c r="X113" s="73"/>
    </row>
    <row r="114" spans="1:24" ht="17.25" hidden="1" thickBot="1" x14ac:dyDescent="0.35">
      <c r="A114" s="233"/>
      <c r="B114" s="239"/>
      <c r="C114" s="236"/>
      <c r="D114" s="53"/>
      <c r="E114" s="95"/>
      <c r="F114" s="107"/>
      <c r="G114" s="101"/>
      <c r="H114" s="101" cm="1">
        <f t="array" ref="H114">SUM(--(_xlfn.BYCOL('Therapy data entry'!I114:CV117, _xlfn.LAMBDA(_xlpm.col, MAX(_xlpm.col) &gt; 0))))</f>
        <v>0</v>
      </c>
      <c r="I114" s="101">
        <f>SUM('Therapy data entry'!I114:CV117)</f>
        <v>0</v>
      </c>
      <c r="J114" s="53"/>
      <c r="K114" s="53"/>
      <c r="L114" s="53"/>
      <c r="M114" s="58"/>
      <c r="N114" s="58"/>
      <c r="O114" s="36"/>
      <c r="P114" s="88"/>
      <c r="Q114" s="58"/>
      <c r="R114" s="152" t="str">
        <f>IF(O114&lt;H114,"Too many therapy days entered",
IF(IFERROR(MAX(_xlfn._xlws.FILTER('Therapy data entry'!$I$6:$CV$6,_xlfn.BYCOL('Therapy data entry'!I114:CV117,_xlfn.LAMBDA(_xlpm.col,MAX(_xlpm.col)&gt;0)))),0)&gt;F114,
"Therapy entered after discharge date",
IF(IFERROR(MIN(_xlfn._xlws.FILTER('Therapy data entry'!$I$6:$CV$6,_xlfn.BYCOL('Therapy data entry'!I114:CV116,_xlfn.LAMBDA(_xlpm.col,MAX(_xlpm.col)&gt;0)))),"")&lt; VALUE(N114),
"Therapy cannot be entered before admission date",
""
)
))</f>
        <v/>
      </c>
      <c r="S114" s="65"/>
      <c r="T114" s="56"/>
      <c r="U114" s="154" t="str">
        <f>IF(OR(H114=0,F114=""),"", IFERROR(MATCH(9.99999999999999E+307, 'Therapy data entry'!I114:CV117, 1) - 1, ""))</f>
        <v/>
      </c>
      <c r="V114" s="65"/>
      <c r="W114" s="65"/>
      <c r="X114" s="73"/>
    </row>
    <row r="115" spans="1:24" ht="17.25" thickBot="1" x14ac:dyDescent="0.35">
      <c r="A115" s="234"/>
      <c r="B115" s="240"/>
      <c r="C115" s="237"/>
      <c r="D115" s="81" t="s">
        <v>66</v>
      </c>
      <c r="E115" s="81" t="str">
        <f>IF('Therapy data entry'!G115="","",'Therapy data entry'!G115)</f>
        <v>No</v>
      </c>
      <c r="F115" s="108" t="str">
        <f>IF((E115="Yes"),'Therapy data entry'!E91,"")</f>
        <v/>
      </c>
      <c r="G115" s="157" t="str">
        <f t="shared" ref="G115" si="125">IF(W115="","Yes","No")</f>
        <v>Yes</v>
      </c>
      <c r="H115" s="157" cm="1">
        <f t="array" ref="H115">SUM(--(_xlfn.BYCOL('Therapy data entry'!I115:CV118, _xlfn.LAMBDA(_xlpm.col, MAX(_xlpm.col) &gt; 0))))</f>
        <v>0</v>
      </c>
      <c r="I115" s="157">
        <f>SUM('Therapy data entry'!I115:CV118)</f>
        <v>0</v>
      </c>
      <c r="J115" s="81">
        <f>SUM('Therapy data entry'!I116:XFD116)</f>
        <v>0</v>
      </c>
      <c r="K115" s="81">
        <f>SUM('Therapy data entry'!I117:XFD117)</f>
        <v>0</v>
      </c>
      <c r="L115" s="81">
        <f>SUM('Therapy data entry'!I118:XFD118)</f>
        <v>0</v>
      </c>
      <c r="M115" s="83" t="e">
        <f t="shared" ref="M115" si="126">IF(AND((E115="Yes"),NOT(F115=""),G115="Yes",R115="", S115=""),"Yes",IF(AND((E115="No"),F115="",R115="", S115=""),"Yes","No because "))</f>
        <v>#VALUE!</v>
      </c>
      <c r="N115" s="82" t="e">
        <f>DAY(C91)&amp;"/"&amp;MONTH(C91)&amp;"/"&amp;YEAR(C91)</f>
        <v>#VALUE!</v>
      </c>
      <c r="O115" s="74" t="str">
        <f t="shared" ref="O115" si="127">IF(F115="","",F115-N115+1)</f>
        <v/>
      </c>
      <c r="P115" s="89" t="e">
        <f t="shared" ref="P115" si="128">IF(NOT(S115=""),S115,IF(NOT(R115=""),R115,IF(NOT(G115="Yes"),"Days therapy received outside therapy timeframe",IF(NOT(OR(E115="Yes",E115="No")),"Data not entered yet",""))))</f>
        <v>#VALUE!</v>
      </c>
      <c r="Q115" s="83"/>
      <c r="R115" s="152" t="e">
        <f>IF(O115&lt;H115,"Too many therapy days entered",
IF(IFERROR(MAX(_xlfn._xlws.FILTER('Therapy data entry'!$I$6:$CV$6,_xlfn.BYCOL('Therapy data entry'!I115:CV118,_xlfn.LAMBDA(_xlpm.col,MAX(_xlpm.col)&gt;0)))),0)&gt;F115,
"Therapy entered after discharge date",
IF(IFERROR(MIN(_xlfn._xlws.FILTER('Therapy data entry'!$I$6:$CV$6,_xlfn.BYCOL('Therapy data entry'!I115:CV117,_xlfn.LAMBDA(_xlpm.col,MAX(_xlpm.col)&gt;0)))),"")&lt; VALUE(N115),
"Therapy cannot be entered before admission date",
""
)
))</f>
        <v>#VALUE!</v>
      </c>
      <c r="S115" s="75" t="str">
        <f>IF(AND((OR(E115="",E115="No")),F115="",H115=0,I115=0),"", IF(AND(E115="Yes",NOT(F115="")),"","Eligibility for therapy and therapy days/end date not consistent"))</f>
        <v/>
      </c>
      <c r="T115" s="76">
        <f>'Therapy data entry'!$I$6</f>
        <v>45566</v>
      </c>
      <c r="U115" s="154" t="str">
        <f>IF(OR(H115=0,F115=""),"", IFERROR(MATCH(9.99999999999999E+307, 'Therapy data entry'!I115:CV118, 1) - 1, ""))</f>
        <v/>
      </c>
      <c r="V115" s="75" t="str">
        <f t="shared" ref="V115" si="129">IF(U115="","",T115+U115)</f>
        <v/>
      </c>
      <c r="W115" s="75" t="str">
        <f t="shared" ref="W115" si="130">IF(V115="","",IF(V115&gt;F115,"Date therapy given outside therapy timeframe",""))</f>
        <v/>
      </c>
      <c r="X115" s="84"/>
    </row>
    <row r="116" spans="1:24" ht="15.75" hidden="1" thickBot="1" x14ac:dyDescent="0.3">
      <c r="A116" s="198"/>
      <c r="B116" s="198"/>
      <c r="C116" s="198"/>
      <c r="D116" s="198"/>
      <c r="E116" s="198"/>
      <c r="F116" s="198"/>
      <c r="H116" s="144" cm="1">
        <f t="array" ref="H116">SUM(--(_xlfn.BYCOL('Therapy data entry'!I116:CV119, _xlfn.LAMBDA(_xlpm.col, MAX(_xlpm.col) &gt; 0))))</f>
        <v>0</v>
      </c>
      <c r="I116" s="144">
        <f>SUM('Therapy data entry'!I116:CV119)</f>
        <v>0</v>
      </c>
      <c r="J116" s="198"/>
      <c r="K116" s="198"/>
      <c r="L116" s="198"/>
      <c r="R116" s="152" t="str">
        <f>IF(O116&lt;H116,"Too many therapy days entered",
IF(IFERROR(MAX(_xlfn._xlws.FILTER('Therapy data entry'!$I$6:$CV$6,_xlfn.BYCOL('Therapy data entry'!I116:CV119,_xlfn.LAMBDA(_xlpm.col,MAX(_xlpm.col)&gt;0)))),0)&gt;F116,
"Therapy entered after discharge date",
IF(IFERROR(MIN(_xlfn._xlws.FILTER('Therapy data entry'!$I$6:$CV$6,_xlfn.BYCOL('Therapy data entry'!I116:CV118,_xlfn.LAMBDA(_xlpm.col,MAX(_xlpm.col)&gt;0)))),"")&lt; VALUE(N116),
"Therapy cannot be entered before admission date",
""
)
))</f>
        <v/>
      </c>
      <c r="S116" s="198"/>
      <c r="T116" s="198"/>
      <c r="U116" s="154" t="str">
        <f>IF(OR(H116=0,F116=""),"", IFERROR(MATCH(9.99999999999999E+307, 'Therapy data entry'!I116:CV119, 1) - 1, ""))</f>
        <v/>
      </c>
      <c r="V116" s="198"/>
      <c r="W116" s="198"/>
      <c r="X116" s="198"/>
    </row>
    <row r="117" spans="1:24" ht="15.75" hidden="1" thickBot="1" x14ac:dyDescent="0.3">
      <c r="A117" s="198"/>
      <c r="B117" s="198"/>
      <c r="C117" s="198"/>
      <c r="D117" s="198"/>
      <c r="E117" s="198"/>
      <c r="F117" s="198"/>
      <c r="H117" s="144" cm="1">
        <f t="array" ref="H117">SUM(--(_xlfn.BYCOL('Therapy data entry'!I117:CV120, _xlfn.LAMBDA(_xlpm.col, MAX(_xlpm.col) &gt; 0))))</f>
        <v>0</v>
      </c>
      <c r="I117" s="144">
        <f>SUM('Therapy data entry'!I117:CV120)</f>
        <v>0</v>
      </c>
      <c r="J117" s="198"/>
      <c r="K117" s="198"/>
      <c r="L117" s="198"/>
      <c r="R117" s="152" t="str">
        <f>IF(O117&lt;H117,"Too many therapy days entered",
IF(IFERROR(MAX(_xlfn._xlws.FILTER('Therapy data entry'!$I$6:$CV$6,_xlfn.BYCOL('Therapy data entry'!I117:CV120,_xlfn.LAMBDA(_xlpm.col,MAX(_xlpm.col)&gt;0)))),0)&gt;F117,
"Therapy entered after discharge date",
IF(IFERROR(MIN(_xlfn._xlws.FILTER('Therapy data entry'!$I$6:$CV$6,_xlfn.BYCOL('Therapy data entry'!I117:CV119,_xlfn.LAMBDA(_xlpm.col,MAX(_xlpm.col)&gt;0)))),"")&lt; VALUE(N117),
"Therapy cannot be entered before admission date",
""
)
))</f>
        <v/>
      </c>
      <c r="S117" s="198"/>
      <c r="T117" s="198"/>
      <c r="U117" s="154" t="str">
        <f>IF(OR(H117=0,F117=""),"", IFERROR(MATCH(9.99999999999999E+307, 'Therapy data entry'!I117:CV120, 1) - 1, ""))</f>
        <v/>
      </c>
      <c r="V117" s="198"/>
      <c r="W117" s="198"/>
      <c r="X117" s="198"/>
    </row>
    <row r="118" spans="1:24" ht="15.75" hidden="1" thickBot="1" x14ac:dyDescent="0.3">
      <c r="A118" s="198"/>
      <c r="B118" s="198"/>
      <c r="C118" s="198"/>
      <c r="D118" s="198"/>
      <c r="E118" s="198"/>
      <c r="F118" s="198"/>
      <c r="H118" s="144" cm="1">
        <f t="array" ref="H118">SUM(--(_xlfn.BYCOL('Therapy data entry'!I118:CV121, _xlfn.LAMBDA(_xlpm.col, MAX(_xlpm.col) &gt; 0))))</f>
        <v>0</v>
      </c>
      <c r="I118" s="144">
        <f>SUM('Therapy data entry'!I118:CV121)</f>
        <v>0</v>
      </c>
      <c r="J118" s="198"/>
      <c r="K118" s="198"/>
      <c r="L118" s="198"/>
      <c r="R118" s="152" t="str">
        <f>IF(O118&lt;H118,"Too many therapy days entered",
IF(IFERROR(MAX(_xlfn._xlws.FILTER('Therapy data entry'!$I$6:$CV$6,_xlfn.BYCOL('Therapy data entry'!I118:CV121,_xlfn.LAMBDA(_xlpm.col,MAX(_xlpm.col)&gt;0)))),0)&gt;F118,
"Therapy entered after discharge date",
IF(IFERROR(MIN(_xlfn._xlws.FILTER('Therapy data entry'!$I$6:$CV$6,_xlfn.BYCOL('Therapy data entry'!I118:CV120,_xlfn.LAMBDA(_xlpm.col,MAX(_xlpm.col)&gt;0)))),"")&lt; VALUE(N118),
"Therapy cannot be entered before admission date",
""
)
))</f>
        <v/>
      </c>
      <c r="S118" s="198"/>
      <c r="T118" s="198"/>
      <c r="U118" s="154" t="str">
        <f>IF(OR(H118=0,F118=""),"", IFERROR(MATCH(9.99999999999999E+307, 'Therapy data entry'!I118:CV121, 1) - 1, ""))</f>
        <v/>
      </c>
      <c r="V118" s="198"/>
      <c r="W118" s="198"/>
      <c r="X118" s="198"/>
    </row>
    <row r="119" spans="1:24" ht="17.25" thickBot="1" x14ac:dyDescent="0.35">
      <c r="A119" s="232" t="str">
        <f>IF(AND('Therapy data entry'!A119="",'Therapy data entry'!D119=""),"",IF(AND(NOT('Therapy data entry'!D119=""),'Therapy data entry'!A119=""),"SSNAP ID not entered",'Therapy data entry'!A119))</f>
        <v/>
      </c>
      <c r="B119" s="143" t="s">
        <v>15</v>
      </c>
      <c r="C119" s="235" t="str">
        <f>IF('Therapy data entry'!D119="","",'Therapy data entry'!D119)</f>
        <v/>
      </c>
      <c r="D119" s="144" t="s">
        <v>60</v>
      </c>
      <c r="E119" s="145" t="str">
        <f>IF('Therapy data entry'!G119="","",'Therapy data entry'!G119)</f>
        <v>No</v>
      </c>
      <c r="F119" s="146" t="str">
        <f>IF((E119="Yes"),'Therapy data entry'!E119,"")</f>
        <v/>
      </c>
      <c r="G119" s="147" t="str">
        <f>IF(W119="","Yes","No")</f>
        <v>Yes</v>
      </c>
      <c r="H119" s="147" cm="1">
        <f t="array" ref="H119">SUM(--(_xlfn.BYCOL('Therapy data entry'!I119:CV122, _xlfn.LAMBDA(_xlpm.col, MAX(_xlpm.col) &gt; 0))))</f>
        <v>0</v>
      </c>
      <c r="I119" s="147">
        <f>SUM('Therapy data entry'!I119:CV122)</f>
        <v>0</v>
      </c>
      <c r="J119" s="144">
        <f>SUM('Therapy data entry'!I120:XFD120)</f>
        <v>0</v>
      </c>
      <c r="K119" s="144">
        <f>SUM('Therapy data entry'!I121:XFD121)</f>
        <v>0</v>
      </c>
      <c r="L119" s="144">
        <f>SUM('Therapy data entry'!I122:XFD122)</f>
        <v>0</v>
      </c>
      <c r="M119" s="148" t="e">
        <f>IF(AND((E119="Yes"),NOT(F119=""),G119="Yes",R119="", S119=""),"Yes",IF(AND((E119="No"),F119="",R119="", S119=""),"Yes","No because "))</f>
        <v>#VALUE!</v>
      </c>
      <c r="N119" s="149" t="e">
        <f>DAY(C119)&amp;"/"&amp;MONTH(C119)&amp;"/"&amp;YEAR(C119)</f>
        <v>#VALUE!</v>
      </c>
      <c r="O119" s="150" t="str">
        <f>IF(F119="","",F119-N119+1)</f>
        <v/>
      </c>
      <c r="P119" s="144" t="e">
        <f>IF(NOT(S119=""),S119,IF(NOT(R119=""),R119,IF(NOT(G119="Yes"),"Days therapy received outside therapy timeframe",IF(NOT(OR(E119="Yes",E119="No")),"Data not entered yet",""))))</f>
        <v>#VALUE!</v>
      </c>
      <c r="Q119" s="151"/>
      <c r="R119" s="152" t="e">
        <f>IF(O119&lt;H119,"Too many therapy days entered",
IF(IFERROR(MAX(_xlfn._xlws.FILTER('Therapy data entry'!$I$6:$CV$6,_xlfn.BYCOL('Therapy data entry'!I119:CV122,_xlfn.LAMBDA(_xlpm.col,MAX(_xlpm.col)&gt;0)))),0)&gt;F119,
"Therapy entered after discharge date",
IF(IFERROR(MIN(_xlfn._xlws.FILTER('Therapy data entry'!$I$6:$CV$6,_xlfn.BYCOL('Therapy data entry'!I119:CV121,_xlfn.LAMBDA(_xlpm.col,MAX(_xlpm.col)&gt;0)))),"")&lt; VALUE(N119),
"Therapy cannot be entered before admission date",
""
)
))</f>
        <v>#VALUE!</v>
      </c>
      <c r="S119" s="152" t="str">
        <f>IF(AND((OR(E119="",E119="No")),F119="",H119=0,I119=0),"", IF(AND(E119="Yes",NOT(F119="")),"","Eligibility for therapy and therapy days/end date not consistent"))</f>
        <v/>
      </c>
      <c r="T119" s="153">
        <f>'Therapy data entry'!$I$6</f>
        <v>45566</v>
      </c>
      <c r="U119" s="154" t="str">
        <f>IF(OR(H119=0,F119=""),"", IFERROR(MATCH(9.99999999999999E+307, 'Therapy data entry'!I119:CV122, 1) - 1, ""))</f>
        <v/>
      </c>
      <c r="V119" s="155" t="str">
        <f>IF(U119="","",T119+U119)</f>
        <v/>
      </c>
      <c r="W119" s="152" t="str">
        <f>IF(V119="","",IF(V119&gt;F119,"Date therapy given outside therapy timeframe",""))</f>
        <v/>
      </c>
      <c r="X119" s="156" t="str">
        <f>IF('Therapy data entry'!AK119="","",'Therapy data entry'!AK119)</f>
        <v/>
      </c>
    </row>
    <row r="120" spans="1:24" ht="17.25" hidden="1" thickBot="1" x14ac:dyDescent="0.35">
      <c r="A120" s="233"/>
      <c r="B120" s="33"/>
      <c r="C120" s="236"/>
      <c r="D120" s="34"/>
      <c r="E120" s="90"/>
      <c r="F120" s="55"/>
      <c r="G120" s="96"/>
      <c r="H120" s="96" cm="1">
        <f t="array" ref="H120">SUM(--(_xlfn.BYCOL('Therapy data entry'!I120:CV123, _xlfn.LAMBDA(_xlpm.col, MAX(_xlpm.col) &gt; 0))))</f>
        <v>0</v>
      </c>
      <c r="I120" s="96">
        <f>SUM('Therapy data entry'!I120:CV123)</f>
        <v>0</v>
      </c>
      <c r="J120" s="34"/>
      <c r="K120" s="34"/>
      <c r="L120" s="34"/>
      <c r="M120" s="59"/>
      <c r="N120" s="35"/>
      <c r="O120" s="36"/>
      <c r="P120" s="34"/>
      <c r="Q120" s="37"/>
      <c r="R120" s="152" t="str">
        <f>IF(O120&lt;H120,"Too many therapy days entered",
IF(IFERROR(MAX(_xlfn._xlws.FILTER('Therapy data entry'!$I$6:$CV$6,_xlfn.BYCOL('Therapy data entry'!I120:CV123,_xlfn.LAMBDA(_xlpm.col,MAX(_xlpm.col)&gt;0)))),0)&gt;F120,
"Therapy entered after discharge date",
IF(IFERROR(MIN(_xlfn._xlws.FILTER('Therapy data entry'!$I$6:$CV$6,_xlfn.BYCOL('Therapy data entry'!I120:CV122,_xlfn.LAMBDA(_xlpm.col,MAX(_xlpm.col)&gt;0)))),"")&lt; VALUE(N120),
"Therapy cannot be entered before admission date",
""
)
))</f>
        <v/>
      </c>
      <c r="S120" s="38"/>
      <c r="T120" s="56"/>
      <c r="U120" s="154" t="str">
        <f>IF(OR(H120=0,F120=""),"", IFERROR(MATCH(9.99999999999999E+307, 'Therapy data entry'!I120:CV123, 1) - 1, ""))</f>
        <v/>
      </c>
      <c r="V120" s="39"/>
      <c r="W120" s="38"/>
      <c r="X120" s="68"/>
    </row>
    <row r="121" spans="1:24" ht="17.25" hidden="1" thickBot="1" x14ac:dyDescent="0.35">
      <c r="A121" s="233"/>
      <c r="B121" s="33"/>
      <c r="C121" s="236"/>
      <c r="D121" s="34"/>
      <c r="E121" s="90"/>
      <c r="F121" s="55"/>
      <c r="G121" s="96"/>
      <c r="H121" s="96" cm="1">
        <f t="array" ref="H121">SUM(--(_xlfn.BYCOL('Therapy data entry'!I121:CV124, _xlfn.LAMBDA(_xlpm.col, MAX(_xlpm.col) &gt; 0))))</f>
        <v>0</v>
      </c>
      <c r="I121" s="96">
        <f>SUM('Therapy data entry'!I121:CV124)</f>
        <v>0</v>
      </c>
      <c r="J121" s="34"/>
      <c r="K121" s="34"/>
      <c r="L121" s="34"/>
      <c r="M121" s="59"/>
      <c r="N121" s="35"/>
      <c r="O121" s="36"/>
      <c r="P121" s="34"/>
      <c r="Q121" s="37"/>
      <c r="R121" s="152" t="str">
        <f>IF(O121&lt;H121,"Too many therapy days entered",
IF(IFERROR(MAX(_xlfn._xlws.FILTER('Therapy data entry'!$I$6:$CV$6,_xlfn.BYCOL('Therapy data entry'!I121:CV124,_xlfn.LAMBDA(_xlpm.col,MAX(_xlpm.col)&gt;0)))),0)&gt;F121,
"Therapy entered after discharge date",
IF(IFERROR(MIN(_xlfn._xlws.FILTER('Therapy data entry'!$I$6:$CV$6,_xlfn.BYCOL('Therapy data entry'!I121:CV123,_xlfn.LAMBDA(_xlpm.col,MAX(_xlpm.col)&gt;0)))),"")&lt; VALUE(N121),
"Therapy cannot be entered before admission date",
""
)
))</f>
        <v/>
      </c>
      <c r="S121" s="38"/>
      <c r="T121" s="56"/>
      <c r="U121" s="154" t="str">
        <f>IF(OR(H121=0,F121=""),"", IFERROR(MATCH(9.99999999999999E+307, 'Therapy data entry'!I121:CV124, 1) - 1, ""))</f>
        <v/>
      </c>
      <c r="V121" s="39"/>
      <c r="W121" s="38"/>
      <c r="X121" s="68"/>
    </row>
    <row r="122" spans="1:24" ht="17.25" hidden="1" thickBot="1" x14ac:dyDescent="0.35">
      <c r="A122" s="233"/>
      <c r="B122" s="33"/>
      <c r="C122" s="236"/>
      <c r="D122" s="34"/>
      <c r="E122" s="90"/>
      <c r="F122" s="55"/>
      <c r="G122" s="96"/>
      <c r="H122" s="96" cm="1">
        <f t="array" ref="H122">SUM(--(_xlfn.BYCOL('Therapy data entry'!I122:CV125, _xlfn.LAMBDA(_xlpm.col, MAX(_xlpm.col) &gt; 0))))</f>
        <v>0</v>
      </c>
      <c r="I122" s="96">
        <f>SUM('Therapy data entry'!I122:CV125)</f>
        <v>0</v>
      </c>
      <c r="J122" s="34"/>
      <c r="K122" s="34"/>
      <c r="L122" s="34"/>
      <c r="M122" s="59"/>
      <c r="N122" s="35"/>
      <c r="O122" s="36"/>
      <c r="P122" s="34"/>
      <c r="Q122" s="37"/>
      <c r="R122" s="152" t="str">
        <f>IF(O122&lt;H122,"Too many therapy days entered",
IF(IFERROR(MAX(_xlfn._xlws.FILTER('Therapy data entry'!$I$6:$CV$6,_xlfn.BYCOL('Therapy data entry'!I122:CV125,_xlfn.LAMBDA(_xlpm.col,MAX(_xlpm.col)&gt;0)))),0)&gt;F122,
"Therapy entered after discharge date",
IF(IFERROR(MIN(_xlfn._xlws.FILTER('Therapy data entry'!$I$6:$CV$6,_xlfn.BYCOL('Therapy data entry'!I122:CV124,_xlfn.LAMBDA(_xlpm.col,MAX(_xlpm.col)&gt;0)))),"")&lt; VALUE(N122),
"Therapy cannot be entered before admission date",
""
)
))</f>
        <v/>
      </c>
      <c r="S122" s="38"/>
      <c r="T122" s="56"/>
      <c r="U122" s="154" t="str">
        <f>IF(OR(H122=0,F122=""),"", IFERROR(MATCH(9.99999999999999E+307, 'Therapy data entry'!I122:CV125, 1) - 1, ""))</f>
        <v/>
      </c>
      <c r="V122" s="39"/>
      <c r="W122" s="38"/>
      <c r="X122" s="68"/>
    </row>
    <row r="123" spans="1:24" ht="17.25" thickBot="1" x14ac:dyDescent="0.35">
      <c r="A123" s="233"/>
      <c r="B123" s="67" t="str">
        <f>IF('Therapy data entry'!B120="","",'Therapy data entry'!B120)</f>
        <v/>
      </c>
      <c r="C123" s="236"/>
      <c r="D123" s="61" t="s">
        <v>61</v>
      </c>
      <c r="E123" s="91" t="str">
        <f>IF('Therapy data entry'!G123="","",'Therapy data entry'!G123)</f>
        <v>No</v>
      </c>
      <c r="F123" s="103" t="str">
        <f>IF((E123="Yes"),'Therapy data entry'!E119,"")</f>
        <v/>
      </c>
      <c r="G123" s="97" t="str">
        <f t="shared" ref="G123" si="131">IF(W123="","Yes","No")</f>
        <v>Yes</v>
      </c>
      <c r="H123" s="97" cm="1">
        <f t="array" ref="H123">SUM(--(_xlfn.BYCOL('Therapy data entry'!I123:CV126, _xlfn.LAMBDA(_xlpm.col, MAX(_xlpm.col) &gt; 0))))</f>
        <v>0</v>
      </c>
      <c r="I123" s="97">
        <f>SUM('Therapy data entry'!I123:CV126)</f>
        <v>0</v>
      </c>
      <c r="J123" s="61">
        <f>SUM('Therapy data entry'!I124:XFD124)</f>
        <v>0</v>
      </c>
      <c r="K123" s="61">
        <f>SUM('Therapy data entry'!I125:XFD125)</f>
        <v>0</v>
      </c>
      <c r="L123" s="61">
        <f>SUM('Therapy data entry'!I126:XFD126)</f>
        <v>0</v>
      </c>
      <c r="M123" s="63" t="e">
        <f t="shared" ref="M123" si="132">IF(AND((E123="Yes"),NOT(F123=""),G123="Yes",R123="", S123=""),"Yes",IF(AND((E123="No"),F123="",R123="", S123=""),"Yes","No because "))</f>
        <v>#VALUE!</v>
      </c>
      <c r="N123" s="35" t="e">
        <f>DAY(C119)&amp;"/"&amp;MONTH(C119)&amp;"/"&amp;YEAR(C119)</f>
        <v>#VALUE!</v>
      </c>
      <c r="O123" s="36" t="str">
        <f t="shared" ref="O123" si="133">IF(F123="","",F123-N123+1)</f>
        <v/>
      </c>
      <c r="P123" s="61" t="e">
        <f t="shared" ref="P123" si="134">IF(NOT(S123=""),S123,IF(NOT(R123=""),R123,IF(NOT(G123="Yes"),"Days therapy received outside therapy timeframe",IF(NOT(OR(E123="Yes",E123="No")),"Data not entered yet",""))))</f>
        <v>#VALUE!</v>
      </c>
      <c r="Q123" s="64"/>
      <c r="R123" s="152" t="e">
        <f>IF(O123&lt;H123,"Too many therapy days entered",
IF(IFERROR(MAX(_xlfn._xlws.FILTER('Therapy data entry'!$I$6:$CV$6,_xlfn.BYCOL('Therapy data entry'!I123:CV126,_xlfn.LAMBDA(_xlpm.col,MAX(_xlpm.col)&gt;0)))),0)&gt;F123,
"Therapy entered after discharge date",
IF(IFERROR(MIN(_xlfn._xlws.FILTER('Therapy data entry'!$I$6:$CV$6,_xlfn.BYCOL('Therapy data entry'!I123:CV125,_xlfn.LAMBDA(_xlpm.col,MAX(_xlpm.col)&gt;0)))),"")&lt; VALUE(N123),
"Therapy cannot be entered before admission date",
""
)
))</f>
        <v>#VALUE!</v>
      </c>
      <c r="S123" s="65" t="str">
        <f t="shared" ref="S123" si="135">IF(AND((OR(E123="",E123="No")),F123="",H123=0,I123=0),"", IF(AND(E123="Yes",NOT(F123="")),"","Eligibility for therapy and therapy days/end date not consistent"))</f>
        <v/>
      </c>
      <c r="T123" s="56">
        <f>'Therapy data entry'!$I$6</f>
        <v>45566</v>
      </c>
      <c r="U123" s="154" t="str">
        <f>IF(OR(H123=0,F123=""),"", IFERROR(MATCH(9.99999999999999E+307, 'Therapy data entry'!I123:CV126, 1) - 1, ""))</f>
        <v/>
      </c>
      <c r="V123" s="39" t="str">
        <f t="shared" ref="V123" si="136">IF(U123="","",T123+U123)</f>
        <v/>
      </c>
      <c r="W123" s="38" t="str">
        <f t="shared" ref="W123" si="137">IF(V123="","",IF(V123&gt;F123,"Date therapy given outside therapy timeframe",""))</f>
        <v/>
      </c>
      <c r="X123" s="69" t="str">
        <f>IF('Therapy data entry'!AK123="","",'Therapy data entry'!AK123)</f>
        <v/>
      </c>
    </row>
    <row r="124" spans="1:24" ht="17.25" hidden="1" thickBot="1" x14ac:dyDescent="0.35">
      <c r="A124" s="233"/>
      <c r="B124" s="54"/>
      <c r="C124" s="236"/>
      <c r="D124" s="61"/>
      <c r="E124" s="91"/>
      <c r="F124" s="103"/>
      <c r="G124" s="97"/>
      <c r="H124" s="97" cm="1">
        <f t="array" ref="H124">SUM(--(_xlfn.BYCOL('Therapy data entry'!I124:CV127, _xlfn.LAMBDA(_xlpm.col, MAX(_xlpm.col) &gt; 0))))</f>
        <v>0</v>
      </c>
      <c r="I124" s="97">
        <f>SUM('Therapy data entry'!I124:CV127)</f>
        <v>0</v>
      </c>
      <c r="J124" s="61"/>
      <c r="K124" s="61"/>
      <c r="L124" s="61"/>
      <c r="M124" s="63"/>
      <c r="N124" s="62"/>
      <c r="O124" s="36"/>
      <c r="P124" s="61"/>
      <c r="Q124" s="64"/>
      <c r="R124" s="152" t="str">
        <f>IF(O124&lt;H124,"Too many therapy days entered",
IF(IFERROR(MAX(_xlfn._xlws.FILTER('Therapy data entry'!$I$6:$CV$6,_xlfn.BYCOL('Therapy data entry'!I124:CV127,_xlfn.LAMBDA(_xlpm.col,MAX(_xlpm.col)&gt;0)))),0)&gt;F124,
"Therapy entered after discharge date",
IF(IFERROR(MIN(_xlfn._xlws.FILTER('Therapy data entry'!$I$6:$CV$6,_xlfn.BYCOL('Therapy data entry'!I124:CV126,_xlfn.LAMBDA(_xlpm.col,MAX(_xlpm.col)&gt;0)))),"")&lt; VALUE(N124),
"Therapy cannot be entered before admission date",
""
)
))</f>
        <v/>
      </c>
      <c r="S124" s="38"/>
      <c r="T124" s="56"/>
      <c r="U124" s="154" t="str">
        <f>IF(OR(H124=0,F124=""),"", IFERROR(MATCH(9.99999999999999E+307, 'Therapy data entry'!I124:CV127, 1) - 1, ""))</f>
        <v/>
      </c>
      <c r="V124" s="39"/>
      <c r="W124" s="38"/>
      <c r="X124" s="69"/>
    </row>
    <row r="125" spans="1:24" ht="17.25" hidden="1" thickBot="1" x14ac:dyDescent="0.35">
      <c r="A125" s="233"/>
      <c r="B125" s="54"/>
      <c r="C125" s="236"/>
      <c r="D125" s="61"/>
      <c r="E125" s="91"/>
      <c r="F125" s="103"/>
      <c r="G125" s="97"/>
      <c r="H125" s="97" cm="1">
        <f t="array" ref="H125">SUM(--(_xlfn.BYCOL('Therapy data entry'!I125:CV128, _xlfn.LAMBDA(_xlpm.col, MAX(_xlpm.col) &gt; 0))))</f>
        <v>0</v>
      </c>
      <c r="I125" s="97">
        <f>SUM('Therapy data entry'!I125:CV128)</f>
        <v>0</v>
      </c>
      <c r="J125" s="61"/>
      <c r="K125" s="61"/>
      <c r="L125" s="61"/>
      <c r="M125" s="63"/>
      <c r="N125" s="62"/>
      <c r="O125" s="36"/>
      <c r="P125" s="61"/>
      <c r="Q125" s="64"/>
      <c r="R125" s="152" t="str">
        <f>IF(O125&lt;H125,"Too many therapy days entered",
IF(IFERROR(MAX(_xlfn._xlws.FILTER('Therapy data entry'!$I$6:$CV$6,_xlfn.BYCOL('Therapy data entry'!I125:CV128,_xlfn.LAMBDA(_xlpm.col,MAX(_xlpm.col)&gt;0)))),0)&gt;F125,
"Therapy entered after discharge date",
IF(IFERROR(MIN(_xlfn._xlws.FILTER('Therapy data entry'!$I$6:$CV$6,_xlfn.BYCOL('Therapy data entry'!I125:CV127,_xlfn.LAMBDA(_xlpm.col,MAX(_xlpm.col)&gt;0)))),"")&lt; VALUE(N125),
"Therapy cannot be entered before admission date",
""
)
))</f>
        <v/>
      </c>
      <c r="S125" s="38"/>
      <c r="T125" s="56"/>
      <c r="U125" s="154" t="str">
        <f>IF(OR(H125=0,F125=""),"", IFERROR(MATCH(9.99999999999999E+307, 'Therapy data entry'!I125:CV128, 1) - 1, ""))</f>
        <v/>
      </c>
      <c r="V125" s="39"/>
      <c r="W125" s="38"/>
      <c r="X125" s="69"/>
    </row>
    <row r="126" spans="1:24" ht="17.25" hidden="1" thickBot="1" x14ac:dyDescent="0.35">
      <c r="A126" s="233"/>
      <c r="B126" s="54"/>
      <c r="C126" s="236"/>
      <c r="D126" s="61"/>
      <c r="E126" s="91"/>
      <c r="F126" s="103"/>
      <c r="G126" s="97"/>
      <c r="H126" s="97" cm="1">
        <f t="array" ref="H126">SUM(--(_xlfn.BYCOL('Therapy data entry'!I126:CV129, _xlfn.LAMBDA(_xlpm.col, MAX(_xlpm.col) &gt; 0))))</f>
        <v>0</v>
      </c>
      <c r="I126" s="97">
        <f>SUM('Therapy data entry'!I126:CV129)</f>
        <v>0</v>
      </c>
      <c r="J126" s="61"/>
      <c r="K126" s="61"/>
      <c r="L126" s="61"/>
      <c r="M126" s="63"/>
      <c r="N126" s="62"/>
      <c r="O126" s="36"/>
      <c r="P126" s="61"/>
      <c r="Q126" s="64"/>
      <c r="R126" s="152" t="str">
        <f>IF(O126&lt;H126,"Too many therapy days entered",
IF(IFERROR(MAX(_xlfn._xlws.FILTER('Therapy data entry'!$I$6:$CV$6,_xlfn.BYCOL('Therapy data entry'!I126:CV129,_xlfn.LAMBDA(_xlpm.col,MAX(_xlpm.col)&gt;0)))),0)&gt;F126,
"Therapy entered after discharge date",
IF(IFERROR(MIN(_xlfn._xlws.FILTER('Therapy data entry'!$I$6:$CV$6,_xlfn.BYCOL('Therapy data entry'!I126:CV128,_xlfn.LAMBDA(_xlpm.col,MAX(_xlpm.col)&gt;0)))),"")&lt; VALUE(N126),
"Therapy cannot be entered before admission date",
""
)
))</f>
        <v/>
      </c>
      <c r="S126" s="38"/>
      <c r="T126" s="56"/>
      <c r="U126" s="154" t="str">
        <f>IF(OR(H126=0,F126=""),"", IFERROR(MATCH(9.99999999999999E+307, 'Therapy data entry'!I126:CV129, 1) - 1, ""))</f>
        <v/>
      </c>
      <c r="V126" s="39"/>
      <c r="W126" s="38"/>
      <c r="X126" s="69"/>
    </row>
    <row r="127" spans="1:24" ht="17.25" thickBot="1" x14ac:dyDescent="0.35">
      <c r="A127" s="233"/>
      <c r="B127" s="33" t="s">
        <v>19</v>
      </c>
      <c r="C127" s="236"/>
      <c r="D127" s="40" t="s">
        <v>62</v>
      </c>
      <c r="E127" s="92" t="str">
        <f>IF('Therapy data entry'!G127="","",'Therapy data entry'!G127)</f>
        <v>No</v>
      </c>
      <c r="F127" s="104" t="str">
        <f>IF((E127="Yes"),'Therapy data entry'!E119,"")</f>
        <v/>
      </c>
      <c r="G127" s="98" t="str">
        <f t="shared" ref="G127" si="138">IF(W127="","Yes","No")</f>
        <v>Yes</v>
      </c>
      <c r="H127" s="98" cm="1">
        <f t="array" ref="H127">SUM(--(_xlfn.BYCOL('Therapy data entry'!I127:CV130, _xlfn.LAMBDA(_xlpm.col, MAX(_xlpm.col) &gt; 0))))</f>
        <v>0</v>
      </c>
      <c r="I127" s="98">
        <f>SUM('Therapy data entry'!I127:CV130)</f>
        <v>0</v>
      </c>
      <c r="J127" s="40">
        <f>SUM('Therapy data entry'!I128:XFD128)</f>
        <v>0</v>
      </c>
      <c r="K127" s="40">
        <f>SUM('Therapy data entry'!I129:XFD129)</f>
        <v>0</v>
      </c>
      <c r="L127" s="40">
        <f>SUM('Therapy data entry'!I130:XFD130)</f>
        <v>0</v>
      </c>
      <c r="M127" s="85" t="e">
        <f t="shared" ref="M127" si="139">IF(AND((E127="Yes"),NOT(F127=""),G127="Yes",R127="", S127=""),"Yes",IF(AND((E127="No"),F127="",R127="", S127=""),"Yes","No because "))</f>
        <v>#VALUE!</v>
      </c>
      <c r="N127" s="35" t="e">
        <f>DAY(C119)&amp;"/"&amp;MONTH(C119)&amp;"/"&amp;YEAR(C119)</f>
        <v>#VALUE!</v>
      </c>
      <c r="O127" s="36" t="str">
        <f t="shared" ref="O127" si="140">IF(F127="","",F127-N127+1)</f>
        <v/>
      </c>
      <c r="P127" s="40" t="e">
        <f t="shared" ref="P127" si="141">IF(NOT(S127=""),S127,IF(NOT(R127=""),R127,IF(NOT(G127="Yes"),"Days therapy received outside therapy timeframe",IF(NOT(OR(E127="Yes",E127="No")),"Data not entered yet",""))))</f>
        <v>#VALUE!</v>
      </c>
      <c r="Q127" s="41"/>
      <c r="R127" s="152" t="e">
        <f>IF(O127&lt;H127,"Too many therapy days entered",
IF(IFERROR(MAX(_xlfn._xlws.FILTER('Therapy data entry'!$I$6:$CV$6,_xlfn.BYCOL('Therapy data entry'!I127:CV130,_xlfn.LAMBDA(_xlpm.col,MAX(_xlpm.col)&gt;0)))),0)&gt;F127,
"Therapy entered after discharge date",
IF(IFERROR(MIN(_xlfn._xlws.FILTER('Therapy data entry'!$I$6:$CV$6,_xlfn.BYCOL('Therapy data entry'!I127:CV129,_xlfn.LAMBDA(_xlpm.col,MAX(_xlpm.col)&gt;0)))),"")&lt; VALUE(N127),
"Therapy cannot be entered before admission date",
""
)
))</f>
        <v>#VALUE!</v>
      </c>
      <c r="S127" s="38" t="str">
        <f t="shared" ref="S127" si="142">IF(AND((OR(E127="",E127="No")),F127="",H127=0,I127=0),"", IF(AND(E127="Yes",NOT(F127="")),"","Eligibility for therapy and therapy days/end date not consistent"))</f>
        <v/>
      </c>
      <c r="T127" s="56">
        <f>'Therapy data entry'!$I$6</f>
        <v>45566</v>
      </c>
      <c r="U127" s="154" t="str">
        <f>IF(OR(H127=0,F127=""),"", IFERROR(MATCH(9.99999999999999E+307, 'Therapy data entry'!I127:CV130, 1) - 1, ""))</f>
        <v/>
      </c>
      <c r="V127" s="39" t="str">
        <f t="shared" ref="V127" si="143">IF(U127="","",T127+U127)</f>
        <v/>
      </c>
      <c r="W127" s="38" t="str">
        <f t="shared" ref="W127" si="144">IF(V127="","",IF(V127&gt;F127,"Date therapy given outside therapy timeframe",""))</f>
        <v/>
      </c>
      <c r="X127" s="70" t="str">
        <f>IF('Therapy data entry'!AK127="","",'Therapy data entry'!AK127)</f>
        <v/>
      </c>
    </row>
    <row r="128" spans="1:24" ht="17.25" hidden="1" thickBot="1" x14ac:dyDescent="0.35">
      <c r="A128" s="233"/>
      <c r="B128" s="33"/>
      <c r="C128" s="236"/>
      <c r="D128" s="40"/>
      <c r="E128" s="92"/>
      <c r="F128" s="104"/>
      <c r="G128" s="98"/>
      <c r="H128" s="98" cm="1">
        <f t="array" ref="H128">SUM(--(_xlfn.BYCOL('Therapy data entry'!I128:CV131, _xlfn.LAMBDA(_xlpm.col, MAX(_xlpm.col) &gt; 0))))</f>
        <v>0</v>
      </c>
      <c r="I128" s="98">
        <f>SUM('Therapy data entry'!I128:CV131)</f>
        <v>0</v>
      </c>
      <c r="J128" s="40"/>
      <c r="K128" s="40"/>
      <c r="L128" s="40"/>
      <c r="M128" s="85"/>
      <c r="N128" s="35"/>
      <c r="O128" s="36"/>
      <c r="P128" s="40"/>
      <c r="Q128" s="41"/>
      <c r="R128" s="152" t="str">
        <f>IF(O128&lt;H128,"Too many therapy days entered",
IF(IFERROR(MAX(_xlfn._xlws.FILTER('Therapy data entry'!$I$6:$CV$6,_xlfn.BYCOL('Therapy data entry'!I128:CV131,_xlfn.LAMBDA(_xlpm.col,MAX(_xlpm.col)&gt;0)))),0)&gt;F128,
"Therapy entered after discharge date",
IF(IFERROR(MIN(_xlfn._xlws.FILTER('Therapy data entry'!$I$6:$CV$6,_xlfn.BYCOL('Therapy data entry'!I128:CV130,_xlfn.LAMBDA(_xlpm.col,MAX(_xlpm.col)&gt;0)))),"")&lt; VALUE(N128),
"Therapy cannot be entered before admission date",
""
)
))</f>
        <v/>
      </c>
      <c r="S128" s="38"/>
      <c r="T128" s="56"/>
      <c r="U128" s="154" t="str">
        <f>IF(OR(H128=0,F128=""),"", IFERROR(MATCH(9.99999999999999E+307, 'Therapy data entry'!I128:CV131, 1) - 1, ""))</f>
        <v/>
      </c>
      <c r="V128" s="39"/>
      <c r="W128" s="38"/>
      <c r="X128" s="70"/>
    </row>
    <row r="129" spans="1:24" ht="17.25" hidden="1" thickBot="1" x14ac:dyDescent="0.35">
      <c r="A129" s="233"/>
      <c r="B129" s="33"/>
      <c r="C129" s="236"/>
      <c r="D129" s="40"/>
      <c r="E129" s="92"/>
      <c r="F129" s="104"/>
      <c r="G129" s="98"/>
      <c r="H129" s="98" cm="1">
        <f t="array" ref="H129">SUM(--(_xlfn.BYCOL('Therapy data entry'!I129:CV132, _xlfn.LAMBDA(_xlpm.col, MAX(_xlpm.col) &gt; 0))))</f>
        <v>0</v>
      </c>
      <c r="I129" s="98">
        <f>SUM('Therapy data entry'!I129:CV132)</f>
        <v>0</v>
      </c>
      <c r="J129" s="40"/>
      <c r="K129" s="40"/>
      <c r="L129" s="40"/>
      <c r="M129" s="85"/>
      <c r="N129" s="35"/>
      <c r="O129" s="36"/>
      <c r="P129" s="40"/>
      <c r="Q129" s="41"/>
      <c r="R129" s="152" t="str">
        <f>IF(O129&lt;H129,"Too many therapy days entered",
IF(IFERROR(MAX(_xlfn._xlws.FILTER('Therapy data entry'!$I$6:$CV$6,_xlfn.BYCOL('Therapy data entry'!I129:CV132,_xlfn.LAMBDA(_xlpm.col,MAX(_xlpm.col)&gt;0)))),0)&gt;F129,
"Therapy entered after discharge date",
IF(IFERROR(MIN(_xlfn._xlws.FILTER('Therapy data entry'!$I$6:$CV$6,_xlfn.BYCOL('Therapy data entry'!I129:CV131,_xlfn.LAMBDA(_xlpm.col,MAX(_xlpm.col)&gt;0)))),"")&lt; VALUE(N129),
"Therapy cannot be entered before admission date",
""
)
))</f>
        <v/>
      </c>
      <c r="S129" s="38"/>
      <c r="T129" s="56"/>
      <c r="U129" s="154" t="str">
        <f>IF(OR(H129=0,F129=""),"", IFERROR(MATCH(9.99999999999999E+307, 'Therapy data entry'!I129:CV132, 1) - 1, ""))</f>
        <v/>
      </c>
      <c r="V129" s="39"/>
      <c r="W129" s="38"/>
      <c r="X129" s="70"/>
    </row>
    <row r="130" spans="1:24" ht="17.25" hidden="1" thickBot="1" x14ac:dyDescent="0.35">
      <c r="A130" s="233"/>
      <c r="B130" s="66"/>
      <c r="C130" s="236"/>
      <c r="D130" s="40"/>
      <c r="E130" s="92"/>
      <c r="F130" s="104"/>
      <c r="G130" s="98"/>
      <c r="H130" s="98" cm="1">
        <f t="array" ref="H130">SUM(--(_xlfn.BYCOL('Therapy data entry'!I130:CV133, _xlfn.LAMBDA(_xlpm.col, MAX(_xlpm.col) &gt; 0))))</f>
        <v>0</v>
      </c>
      <c r="I130" s="98">
        <f>SUM('Therapy data entry'!I130:CV133)</f>
        <v>0</v>
      </c>
      <c r="J130" s="40"/>
      <c r="K130" s="40"/>
      <c r="L130" s="40"/>
      <c r="M130" s="85"/>
      <c r="N130" s="35"/>
      <c r="O130" s="36"/>
      <c r="P130" s="40"/>
      <c r="Q130" s="41"/>
      <c r="R130" s="152" t="str">
        <f>IF(O130&lt;H130,"Too many therapy days entered",
IF(IFERROR(MAX(_xlfn._xlws.FILTER('Therapy data entry'!$I$6:$CV$6,_xlfn.BYCOL('Therapy data entry'!I130:CV133,_xlfn.LAMBDA(_xlpm.col,MAX(_xlpm.col)&gt;0)))),0)&gt;F130,
"Therapy entered after discharge date",
IF(IFERROR(MIN(_xlfn._xlws.FILTER('Therapy data entry'!$I$6:$CV$6,_xlfn.BYCOL('Therapy data entry'!I130:CV132,_xlfn.LAMBDA(_xlpm.col,MAX(_xlpm.col)&gt;0)))),"")&lt; VALUE(N130),
"Therapy cannot be entered before admission date",
""
)
))</f>
        <v/>
      </c>
      <c r="S130" s="38"/>
      <c r="T130" s="56"/>
      <c r="U130" s="154" t="str">
        <f>IF(OR(H130=0,F130=""),"", IFERROR(MATCH(9.99999999999999E+307, 'Therapy data entry'!I130:CV133, 1) - 1, ""))</f>
        <v/>
      </c>
      <c r="V130" s="39"/>
      <c r="W130" s="38"/>
      <c r="X130" s="70"/>
    </row>
    <row r="131" spans="1:24" ht="17.25" thickBot="1" x14ac:dyDescent="0.35">
      <c r="A131" s="233"/>
      <c r="B131" s="238" t="str">
        <f>IF('Therapy data entry'!B122="","",'Therapy data entry'!B122)</f>
        <v/>
      </c>
      <c r="C131" s="236"/>
      <c r="D131" s="42" t="s">
        <v>63</v>
      </c>
      <c r="E131" s="93" t="str">
        <f>IF('Therapy data entry'!G131="","",'Therapy data entry'!G131)</f>
        <v>No</v>
      </c>
      <c r="F131" s="105" t="str">
        <f>IF((E131="Yes"),'Therapy data entry'!E119,"")</f>
        <v/>
      </c>
      <c r="G131" s="99" t="str">
        <f t="shared" ref="G131" si="145">IF(W131="","Yes","No")</f>
        <v>Yes</v>
      </c>
      <c r="H131" s="99" cm="1">
        <f t="array" ref="H131">SUM(--(_xlfn.BYCOL('Therapy data entry'!I131:CV134, _xlfn.LAMBDA(_xlpm.col, MAX(_xlpm.col) &gt; 0))))</f>
        <v>0</v>
      </c>
      <c r="I131" s="99">
        <f>SUM('Therapy data entry'!I131:CV134)</f>
        <v>0</v>
      </c>
      <c r="J131" s="42">
        <f>SUM('Therapy data entry'!I132:XFD132)</f>
        <v>0</v>
      </c>
      <c r="K131" s="42">
        <f>SUM('Therapy data entry'!I133:XFD133)</f>
        <v>0</v>
      </c>
      <c r="L131" s="42">
        <f>SUM('Therapy data entry'!I134:XFD134)</f>
        <v>0</v>
      </c>
      <c r="M131" s="86" t="e">
        <f t="shared" ref="M131" si="146">IF(AND((E131="Yes"),NOT(F131=""),G131="Yes",R131="", S131=""),"Yes",IF(AND((E131="No"),F131="",R131="", S131=""),"Yes","No because "))</f>
        <v>#VALUE!</v>
      </c>
      <c r="N131" s="35" t="e">
        <f>DAY(C119)&amp;"/"&amp;MONTH(C119)&amp;"/"&amp;YEAR(C119)</f>
        <v>#VALUE!</v>
      </c>
      <c r="O131" s="36" t="str">
        <f t="shared" ref="O131" si="147">IF(F131="","",F131-N131+1)</f>
        <v/>
      </c>
      <c r="P131" s="42" t="e">
        <f t="shared" ref="P131" si="148">IF(NOT(S131=""),S131,IF(NOT(R131=""),R131,IF(NOT(G131="Yes"),"Days therapy received outside therapy timeframe",IF(NOT(OR(E131="Yes",E131="No")),"Data not entered yet",""))))</f>
        <v>#VALUE!</v>
      </c>
      <c r="Q131" s="43"/>
      <c r="R131" s="152" t="e">
        <f>IF(O131&lt;H131,"Too many therapy days entered",
IF(IFERROR(MAX(_xlfn._xlws.FILTER('Therapy data entry'!$I$6:$CV$6,_xlfn.BYCOL('Therapy data entry'!I131:CV134,_xlfn.LAMBDA(_xlpm.col,MAX(_xlpm.col)&gt;0)))),0)&gt;F131,
"Therapy entered after discharge date",
IF(IFERROR(MIN(_xlfn._xlws.FILTER('Therapy data entry'!$I$6:$CV$6,_xlfn.BYCOL('Therapy data entry'!I131:CV133,_xlfn.LAMBDA(_xlpm.col,MAX(_xlpm.col)&gt;0)))),"")&lt; VALUE(N131),
"Therapy cannot be entered before admission date",
""
)
))</f>
        <v>#VALUE!</v>
      </c>
      <c r="S131" s="38" t="str">
        <f t="shared" ref="S131" si="149">IF(AND((OR(E131="",E131="No")),F131="",H131=0,I131=0),"", IF(AND(E131="Yes",NOT(F131="")),"","Eligibility for therapy and therapy days/end date not consistent"))</f>
        <v/>
      </c>
      <c r="T131" s="56">
        <f>'Therapy data entry'!$I$6</f>
        <v>45566</v>
      </c>
      <c r="U131" s="154" t="str">
        <f>IF(OR(H131=0,F131=""),"", IFERROR(MATCH(9.99999999999999E+307, 'Therapy data entry'!I131:CV134, 1) - 1, ""))</f>
        <v/>
      </c>
      <c r="V131" s="39" t="str">
        <f t="shared" ref="V131" si="150">IF(U131="","",T131+U131)</f>
        <v/>
      </c>
      <c r="W131" s="38" t="str">
        <f t="shared" ref="W131" si="151">IF(V131="","",IF(V131&gt;F131,"Date therapy given outside therapy timeframe",""))</f>
        <v/>
      </c>
      <c r="X131" s="71" t="str">
        <f>IF('Therapy data entry'!AK131="","",'Therapy data entry'!AK131)</f>
        <v/>
      </c>
    </row>
    <row r="132" spans="1:24" ht="17.25" hidden="1" thickBot="1" x14ac:dyDescent="0.35">
      <c r="A132" s="233"/>
      <c r="B132" s="239"/>
      <c r="C132" s="236"/>
      <c r="D132" s="42"/>
      <c r="E132" s="93"/>
      <c r="F132" s="105"/>
      <c r="G132" s="99"/>
      <c r="H132" s="99" cm="1">
        <f t="array" ref="H132">SUM(--(_xlfn.BYCOL('Therapy data entry'!I132:CV135, _xlfn.LAMBDA(_xlpm.col, MAX(_xlpm.col) &gt; 0))))</f>
        <v>0</v>
      </c>
      <c r="I132" s="99">
        <f>SUM('Therapy data entry'!I132:CV135)</f>
        <v>0</v>
      </c>
      <c r="J132" s="42"/>
      <c r="K132" s="42"/>
      <c r="L132" s="42"/>
      <c r="M132" s="86"/>
      <c r="N132" s="45"/>
      <c r="O132" s="36"/>
      <c r="P132" s="42"/>
      <c r="Q132" s="43"/>
      <c r="R132" s="152" t="str">
        <f>IF(O132&lt;H132,"Too many therapy days entered",
IF(IFERROR(MAX(_xlfn._xlws.FILTER('Therapy data entry'!$I$6:$CV$6,_xlfn.BYCOL('Therapy data entry'!I132:CV135,_xlfn.LAMBDA(_xlpm.col,MAX(_xlpm.col)&gt;0)))),0)&gt;F132,
"Therapy entered after discharge date",
IF(IFERROR(MIN(_xlfn._xlws.FILTER('Therapy data entry'!$I$6:$CV$6,_xlfn.BYCOL('Therapy data entry'!I132:CV134,_xlfn.LAMBDA(_xlpm.col,MAX(_xlpm.col)&gt;0)))),"")&lt; VALUE(N132),
"Therapy cannot be entered before admission date",
""
)
))</f>
        <v/>
      </c>
      <c r="S132" s="38"/>
      <c r="T132" s="56"/>
      <c r="U132" s="154" t="str">
        <f>IF(OR(H132=0,F132=""),"", IFERROR(MATCH(9.99999999999999E+307, 'Therapy data entry'!I132:CV135, 1) - 1, ""))</f>
        <v/>
      </c>
      <c r="V132" s="39"/>
      <c r="W132" s="38"/>
      <c r="X132" s="71"/>
    </row>
    <row r="133" spans="1:24" ht="17.25" hidden="1" thickBot="1" x14ac:dyDescent="0.35">
      <c r="A133" s="233"/>
      <c r="B133" s="239"/>
      <c r="C133" s="236"/>
      <c r="D133" s="42"/>
      <c r="E133" s="93"/>
      <c r="F133" s="105"/>
      <c r="G133" s="99"/>
      <c r="H133" s="99" cm="1">
        <f t="array" ref="H133">SUM(--(_xlfn.BYCOL('Therapy data entry'!I133:CV136, _xlfn.LAMBDA(_xlpm.col, MAX(_xlpm.col) &gt; 0))))</f>
        <v>0</v>
      </c>
      <c r="I133" s="99">
        <f>SUM('Therapy data entry'!I133:CV136)</f>
        <v>0</v>
      </c>
      <c r="J133" s="42"/>
      <c r="K133" s="42"/>
      <c r="L133" s="42"/>
      <c r="M133" s="86"/>
      <c r="N133" s="45"/>
      <c r="O133" s="36"/>
      <c r="P133" s="42"/>
      <c r="Q133" s="43"/>
      <c r="R133" s="152" t="str">
        <f>IF(O133&lt;H133,"Too many therapy days entered",
IF(IFERROR(MAX(_xlfn._xlws.FILTER('Therapy data entry'!$I$6:$CV$6,_xlfn.BYCOL('Therapy data entry'!I133:CV136,_xlfn.LAMBDA(_xlpm.col,MAX(_xlpm.col)&gt;0)))),0)&gt;F133,
"Therapy entered after discharge date",
IF(IFERROR(MIN(_xlfn._xlws.FILTER('Therapy data entry'!$I$6:$CV$6,_xlfn.BYCOL('Therapy data entry'!I133:CV135,_xlfn.LAMBDA(_xlpm.col,MAX(_xlpm.col)&gt;0)))),"")&lt; VALUE(N133),
"Therapy cannot be entered before admission date",
""
)
))</f>
        <v/>
      </c>
      <c r="S133" s="38"/>
      <c r="T133" s="56"/>
      <c r="U133" s="154" t="str">
        <f>IF(OR(H133=0,F133=""),"", IFERROR(MATCH(9.99999999999999E+307, 'Therapy data entry'!I133:CV136, 1) - 1, ""))</f>
        <v/>
      </c>
      <c r="V133" s="39"/>
      <c r="W133" s="38"/>
      <c r="X133" s="71"/>
    </row>
    <row r="134" spans="1:24" ht="17.25" hidden="1" thickBot="1" x14ac:dyDescent="0.35">
      <c r="A134" s="233"/>
      <c r="B134" s="239"/>
      <c r="C134" s="236"/>
      <c r="D134" s="42"/>
      <c r="E134" s="93"/>
      <c r="F134" s="105"/>
      <c r="G134" s="99"/>
      <c r="H134" s="99" cm="1">
        <f t="array" ref="H134">SUM(--(_xlfn.BYCOL('Therapy data entry'!I134:CV137, _xlfn.LAMBDA(_xlpm.col, MAX(_xlpm.col) &gt; 0))))</f>
        <v>0</v>
      </c>
      <c r="I134" s="99">
        <f>SUM('Therapy data entry'!I134:CV137)</f>
        <v>0</v>
      </c>
      <c r="J134" s="42"/>
      <c r="K134" s="42"/>
      <c r="L134" s="42"/>
      <c r="M134" s="86"/>
      <c r="N134" s="45"/>
      <c r="O134" s="36"/>
      <c r="P134" s="42"/>
      <c r="Q134" s="43"/>
      <c r="R134" s="152" t="str">
        <f>IF(O134&lt;H134,"Too many therapy days entered",
IF(IFERROR(MAX(_xlfn._xlws.FILTER('Therapy data entry'!$I$6:$CV$6,_xlfn.BYCOL('Therapy data entry'!I134:CV137,_xlfn.LAMBDA(_xlpm.col,MAX(_xlpm.col)&gt;0)))),0)&gt;F134,
"Therapy entered after discharge date",
IF(IFERROR(MIN(_xlfn._xlws.FILTER('Therapy data entry'!$I$6:$CV$6,_xlfn.BYCOL('Therapy data entry'!I134:CV136,_xlfn.LAMBDA(_xlpm.col,MAX(_xlpm.col)&gt;0)))),"")&lt; VALUE(N134),
"Therapy cannot be entered before admission date",
""
)
))</f>
        <v/>
      </c>
      <c r="S134" s="38"/>
      <c r="T134" s="56"/>
      <c r="U134" s="154" t="str">
        <f>IF(OR(H134=0,F134=""),"", IFERROR(MATCH(9.99999999999999E+307, 'Therapy data entry'!I134:CV137, 1) - 1, ""))</f>
        <v/>
      </c>
      <c r="V134" s="39"/>
      <c r="W134" s="38"/>
      <c r="X134" s="71"/>
    </row>
    <row r="135" spans="1:24" ht="17.25" thickBot="1" x14ac:dyDescent="0.35">
      <c r="A135" s="233"/>
      <c r="B135" s="239"/>
      <c r="C135" s="236"/>
      <c r="D135" s="52" t="s">
        <v>64</v>
      </c>
      <c r="E135" s="94" t="str">
        <f>IF('Therapy data entry'!G135="","",'Therapy data entry'!G135)</f>
        <v>No</v>
      </c>
      <c r="F135" s="106" t="str">
        <f>IF((E135="Yes"),'Therapy data entry'!E119,"")</f>
        <v/>
      </c>
      <c r="G135" s="100" t="str">
        <f t="shared" ref="G135" si="152">IF(W135="","Yes","No")</f>
        <v>Yes</v>
      </c>
      <c r="H135" s="100" cm="1">
        <f t="array" ref="H135">SUM(--(_xlfn.BYCOL('Therapy data entry'!I135:CV138, _xlfn.LAMBDA(_xlpm.col, MAX(_xlpm.col) &gt; 0))))</f>
        <v>0</v>
      </c>
      <c r="I135" s="100">
        <f>SUM('Therapy data entry'!I135:CV138)</f>
        <v>0</v>
      </c>
      <c r="J135" s="52">
        <f>SUM('Therapy data entry'!I136:XFD136)</f>
        <v>0</v>
      </c>
      <c r="K135" s="52">
        <f>SUM('Therapy data entry'!I137:XFD137)</f>
        <v>0</v>
      </c>
      <c r="L135" s="52">
        <f>SUM('Therapy data entry'!I138:XFD138)</f>
        <v>0</v>
      </c>
      <c r="M135" s="57" t="e">
        <f t="shared" ref="M135" si="153">IF(AND((E135="Yes"),NOT(F135=""),G135="Yes",R135="", S135=""),"Yes",IF(AND((E135="No"),F135="",R135="", S135=""),"Yes","No because "))</f>
        <v>#VALUE!</v>
      </c>
      <c r="N135" s="35" t="e">
        <f>DAY(C119)&amp;"/"&amp;MONTH(C119)&amp;"/"&amp;YEAR(C119)</f>
        <v>#VALUE!</v>
      </c>
      <c r="O135" s="36" t="str">
        <f t="shared" ref="O135" si="154">IF(F135="","",F135-N135+1)</f>
        <v/>
      </c>
      <c r="P135" s="87" t="e">
        <f t="shared" ref="P135" si="155">IF(NOT(S135=""),S135,IF(NOT(R135=""),R135,IF(NOT(G135="Yes"),"Days therapy received outside therapy timeframe",IF(NOT(OR(E135="Yes",E135="No")),"Data not entered yet",""))))</f>
        <v>#VALUE!</v>
      </c>
      <c r="Q135" s="57"/>
      <c r="R135" s="152" t="e">
        <f>IF(O135&lt;H135,"Too many therapy days entered",
IF(IFERROR(MAX(_xlfn._xlws.FILTER('Therapy data entry'!$I$6:$CV$6,_xlfn.BYCOL('Therapy data entry'!I135:CV138,_xlfn.LAMBDA(_xlpm.col,MAX(_xlpm.col)&gt;0)))),0)&gt;F135,
"Therapy entered after discharge date",
IF(IFERROR(MIN(_xlfn._xlws.FILTER('Therapy data entry'!$I$6:$CV$6,_xlfn.BYCOL('Therapy data entry'!I135:CV137,_xlfn.LAMBDA(_xlpm.col,MAX(_xlpm.col)&gt;0)))),"")&lt; VALUE(N135),
"Therapy cannot be entered before admission date",
""
)
))</f>
        <v>#VALUE!</v>
      </c>
      <c r="S135" s="65" t="str">
        <f t="shared" ref="S135" si="156">IF(AND((OR(E135="",E135="No")),F135="",H135=0,I135=0),"", IF(AND(E135="Yes",NOT(F135="")),"","Eligibility for therapy and therapy days/end date not consistent"))</f>
        <v/>
      </c>
      <c r="T135" s="56">
        <f>'Therapy data entry'!$I$6</f>
        <v>45566</v>
      </c>
      <c r="U135" s="154" t="str">
        <f>IF(OR(H135=0,F135=""),"", IFERROR(MATCH(9.99999999999999E+307, 'Therapy data entry'!I135:CV138, 1) - 1, ""))</f>
        <v/>
      </c>
      <c r="V135" s="65" t="str">
        <f t="shared" ref="V135" si="157">IF(U135="","",T135+U135)</f>
        <v/>
      </c>
      <c r="W135" s="65" t="str">
        <f t="shared" ref="W135" si="158">IF(V135="","",IF(V135&gt;F135,"Date therapy given outside therapy timeframe",""))</f>
        <v/>
      </c>
      <c r="X135" s="72"/>
    </row>
    <row r="136" spans="1:24" ht="17.25" hidden="1" thickBot="1" x14ac:dyDescent="0.35">
      <c r="A136" s="233"/>
      <c r="B136" s="239"/>
      <c r="C136" s="236"/>
      <c r="D136" s="52"/>
      <c r="E136" s="94"/>
      <c r="F136" s="106"/>
      <c r="G136" s="100"/>
      <c r="H136" s="100" cm="1">
        <f t="array" ref="H136">SUM(--(_xlfn.BYCOL('Therapy data entry'!I136:CV139, _xlfn.LAMBDA(_xlpm.col, MAX(_xlpm.col) &gt; 0))))</f>
        <v>0</v>
      </c>
      <c r="I136" s="100">
        <f>SUM('Therapy data entry'!I136:CV139)</f>
        <v>0</v>
      </c>
      <c r="J136" s="52"/>
      <c r="K136" s="52"/>
      <c r="L136" s="52"/>
      <c r="M136" s="57"/>
      <c r="N136" s="57"/>
      <c r="O136" s="36"/>
      <c r="P136" s="87"/>
      <c r="Q136" s="57"/>
      <c r="R136" s="152" t="str">
        <f>IF(O136&lt;H136,"Too many therapy days entered",
IF(IFERROR(MAX(_xlfn._xlws.FILTER('Therapy data entry'!$I$6:$CV$6,_xlfn.BYCOL('Therapy data entry'!I136:CV139,_xlfn.LAMBDA(_xlpm.col,MAX(_xlpm.col)&gt;0)))),0)&gt;F136,
"Therapy entered after discharge date",
IF(IFERROR(MIN(_xlfn._xlws.FILTER('Therapy data entry'!$I$6:$CV$6,_xlfn.BYCOL('Therapy data entry'!I136:CV138,_xlfn.LAMBDA(_xlpm.col,MAX(_xlpm.col)&gt;0)))),"")&lt; VALUE(N136),
"Therapy cannot be entered before admission date",
""
)
))</f>
        <v/>
      </c>
      <c r="S136" s="65"/>
      <c r="T136" s="56"/>
      <c r="U136" s="154" t="str">
        <f>IF(OR(H136=0,F136=""),"", IFERROR(MATCH(9.99999999999999E+307, 'Therapy data entry'!I136:CV139, 1) - 1, ""))</f>
        <v/>
      </c>
      <c r="V136" s="65"/>
      <c r="W136" s="65"/>
      <c r="X136" s="72"/>
    </row>
    <row r="137" spans="1:24" ht="17.25" hidden="1" thickBot="1" x14ac:dyDescent="0.35">
      <c r="A137" s="233"/>
      <c r="B137" s="239"/>
      <c r="C137" s="236"/>
      <c r="D137" s="52"/>
      <c r="E137" s="94"/>
      <c r="F137" s="106"/>
      <c r="G137" s="100"/>
      <c r="H137" s="100" cm="1">
        <f t="array" ref="H137">SUM(--(_xlfn.BYCOL('Therapy data entry'!I137:CV140, _xlfn.LAMBDA(_xlpm.col, MAX(_xlpm.col) &gt; 0))))</f>
        <v>0</v>
      </c>
      <c r="I137" s="100">
        <f>SUM('Therapy data entry'!I137:CV140)</f>
        <v>0</v>
      </c>
      <c r="J137" s="52"/>
      <c r="K137" s="52"/>
      <c r="L137" s="52"/>
      <c r="M137" s="57"/>
      <c r="N137" s="57"/>
      <c r="O137" s="36"/>
      <c r="P137" s="87"/>
      <c r="Q137" s="57"/>
      <c r="R137" s="152" t="str">
        <f>IF(O137&lt;H137,"Too many therapy days entered",
IF(IFERROR(MAX(_xlfn._xlws.FILTER('Therapy data entry'!$I$6:$CV$6,_xlfn.BYCOL('Therapy data entry'!I137:CV140,_xlfn.LAMBDA(_xlpm.col,MAX(_xlpm.col)&gt;0)))),0)&gt;F137,
"Therapy entered after discharge date",
IF(IFERROR(MIN(_xlfn._xlws.FILTER('Therapy data entry'!$I$6:$CV$6,_xlfn.BYCOL('Therapy data entry'!I137:CV139,_xlfn.LAMBDA(_xlpm.col,MAX(_xlpm.col)&gt;0)))),"")&lt; VALUE(N137),
"Therapy cannot be entered before admission date",
""
)
))</f>
        <v/>
      </c>
      <c r="S137" s="65"/>
      <c r="T137" s="56"/>
      <c r="U137" s="154" t="str">
        <f>IF(OR(H137=0,F137=""),"", IFERROR(MATCH(9.99999999999999E+307, 'Therapy data entry'!I137:CV140, 1) - 1, ""))</f>
        <v/>
      </c>
      <c r="V137" s="65"/>
      <c r="W137" s="65"/>
      <c r="X137" s="72"/>
    </row>
    <row r="138" spans="1:24" ht="17.25" hidden="1" thickBot="1" x14ac:dyDescent="0.35">
      <c r="A138" s="233"/>
      <c r="B138" s="239"/>
      <c r="C138" s="236"/>
      <c r="D138" s="52"/>
      <c r="E138" s="94"/>
      <c r="F138" s="106"/>
      <c r="G138" s="100"/>
      <c r="H138" s="100" cm="1">
        <f t="array" ref="H138">SUM(--(_xlfn.BYCOL('Therapy data entry'!I138:CV141, _xlfn.LAMBDA(_xlpm.col, MAX(_xlpm.col) &gt; 0))))</f>
        <v>0</v>
      </c>
      <c r="I138" s="100">
        <f>SUM('Therapy data entry'!I138:CV141)</f>
        <v>0</v>
      </c>
      <c r="J138" s="52"/>
      <c r="K138" s="52"/>
      <c r="L138" s="52"/>
      <c r="M138" s="57"/>
      <c r="N138" s="57"/>
      <c r="O138" s="36"/>
      <c r="P138" s="87"/>
      <c r="Q138" s="57"/>
      <c r="R138" s="152" t="str">
        <f>IF(O138&lt;H138,"Too many therapy days entered",
IF(IFERROR(MAX(_xlfn._xlws.FILTER('Therapy data entry'!$I$6:$CV$6,_xlfn.BYCOL('Therapy data entry'!I138:CV141,_xlfn.LAMBDA(_xlpm.col,MAX(_xlpm.col)&gt;0)))),0)&gt;F138,
"Therapy entered after discharge date",
IF(IFERROR(MIN(_xlfn._xlws.FILTER('Therapy data entry'!$I$6:$CV$6,_xlfn.BYCOL('Therapy data entry'!I138:CV140,_xlfn.LAMBDA(_xlpm.col,MAX(_xlpm.col)&gt;0)))),"")&lt; VALUE(N138),
"Therapy cannot be entered before admission date",
""
)
))</f>
        <v/>
      </c>
      <c r="S138" s="65"/>
      <c r="T138" s="56"/>
      <c r="U138" s="154" t="str">
        <f>IF(OR(H138=0,F138=""),"", IFERROR(MATCH(9.99999999999999E+307, 'Therapy data entry'!I138:CV141, 1) - 1, ""))</f>
        <v/>
      </c>
      <c r="V138" s="65"/>
      <c r="W138" s="65"/>
      <c r="X138" s="72"/>
    </row>
    <row r="139" spans="1:24" ht="17.25" thickBot="1" x14ac:dyDescent="0.35">
      <c r="A139" s="233"/>
      <c r="B139" s="239"/>
      <c r="C139" s="236"/>
      <c r="D139" s="53" t="s">
        <v>65</v>
      </c>
      <c r="E139" s="95" t="str">
        <f>IF('Therapy data entry'!G139="","",'Therapy data entry'!G139)</f>
        <v>No</v>
      </c>
      <c r="F139" s="107" t="str">
        <f>IF((E139="Yes"),'Therapy data entry'!E119,"")</f>
        <v/>
      </c>
      <c r="G139" s="101" t="str">
        <f t="shared" ref="G139" si="159">IF(W139="","Yes","No")</f>
        <v>Yes</v>
      </c>
      <c r="H139" s="101" cm="1">
        <f t="array" ref="H139">SUM(--(_xlfn.BYCOL('Therapy data entry'!I139:CV142, _xlfn.LAMBDA(_xlpm.col, MAX(_xlpm.col) &gt; 0))))</f>
        <v>0</v>
      </c>
      <c r="I139" s="101">
        <f>SUM('Therapy data entry'!I139:CV142)</f>
        <v>0</v>
      </c>
      <c r="J139" s="53">
        <f>SUM('Therapy data entry'!I140:XFD140)</f>
        <v>0</v>
      </c>
      <c r="K139" s="53">
        <f>SUM('Therapy data entry'!I141:XFD141)</f>
        <v>0</v>
      </c>
      <c r="L139" s="53">
        <f>SUM('Therapy data entry'!I142:XFD142)</f>
        <v>0</v>
      </c>
      <c r="M139" s="58" t="e">
        <f t="shared" ref="M139" si="160">IF(AND((E139="Yes"),NOT(F139=""),G139="Yes",R139="", S139=""),"Yes",IF(AND((E139="No"),F139="",R139="", S139=""),"Yes","No because "))</f>
        <v>#VALUE!</v>
      </c>
      <c r="N139" s="35" t="e">
        <f>DAY(C119)&amp;"/"&amp;MONTH(C119)&amp;"/"&amp;YEAR(C119)</f>
        <v>#VALUE!</v>
      </c>
      <c r="O139" s="36" t="str">
        <f t="shared" ref="O139" si="161">IF(F139="","",F139-N139+1)</f>
        <v/>
      </c>
      <c r="P139" s="88" t="e">
        <f t="shared" ref="P139" si="162">IF(NOT(S139=""),S139,IF(NOT(R139=""),R139,IF(NOT(G139="Yes"),"Days therapy received outside therapy timeframe",IF(NOT(OR(E139="Yes",E139="No")),"Data not entered yet",""))))</f>
        <v>#VALUE!</v>
      </c>
      <c r="Q139" s="58"/>
      <c r="R139" s="152" t="e">
        <f>IF(O139&lt;H139,"Too many therapy days entered",
IF(IFERROR(MAX(_xlfn._xlws.FILTER('Therapy data entry'!$I$6:$CV$6,_xlfn.BYCOL('Therapy data entry'!I139:CV142,_xlfn.LAMBDA(_xlpm.col,MAX(_xlpm.col)&gt;0)))),0)&gt;F139,
"Therapy entered after discharge date",
IF(IFERROR(MIN(_xlfn._xlws.FILTER('Therapy data entry'!$I$6:$CV$6,_xlfn.BYCOL('Therapy data entry'!I139:CV141,_xlfn.LAMBDA(_xlpm.col,MAX(_xlpm.col)&gt;0)))),"")&lt; VALUE(N139),
"Therapy cannot be entered before admission date",
""
)
))</f>
        <v>#VALUE!</v>
      </c>
      <c r="S139" s="65" t="str">
        <f t="shared" ref="S139" si="163">IF(AND((OR(E139="",E139="No")),F139="",H139=0,I139=0),"", IF(AND(E139="Yes",NOT(F139="")),"","Eligibility for therapy and therapy days/end date not consistent"))</f>
        <v/>
      </c>
      <c r="T139" s="56">
        <f>'Therapy data entry'!$I$6</f>
        <v>45566</v>
      </c>
      <c r="U139" s="154" t="str">
        <f>IF(OR(H139=0,F139=""),"", IFERROR(MATCH(9.99999999999999E+307, 'Therapy data entry'!I139:CV142, 1) - 1, ""))</f>
        <v/>
      </c>
      <c r="V139" s="65" t="str">
        <f t="shared" ref="V139" si="164">IF(U139="","",T139+U139)</f>
        <v/>
      </c>
      <c r="W139" s="65" t="str">
        <f t="shared" ref="W139" si="165">IF(V139="","",IF(V139&gt;F139,"Date therapy given outside therapy timeframe",""))</f>
        <v/>
      </c>
      <c r="X139" s="73"/>
    </row>
    <row r="140" spans="1:24" ht="17.25" hidden="1" thickBot="1" x14ac:dyDescent="0.35">
      <c r="A140" s="233"/>
      <c r="B140" s="239"/>
      <c r="C140" s="236"/>
      <c r="D140" s="53"/>
      <c r="E140" s="95"/>
      <c r="F140" s="107"/>
      <c r="G140" s="101"/>
      <c r="H140" s="101" cm="1">
        <f t="array" ref="H140">SUM(--(_xlfn.BYCOL('Therapy data entry'!I140:CV143, _xlfn.LAMBDA(_xlpm.col, MAX(_xlpm.col) &gt; 0))))</f>
        <v>0</v>
      </c>
      <c r="I140" s="101">
        <f>SUM('Therapy data entry'!I140:CV143)</f>
        <v>0</v>
      </c>
      <c r="J140" s="53"/>
      <c r="K140" s="53"/>
      <c r="L140" s="53"/>
      <c r="M140" s="58"/>
      <c r="N140" s="58"/>
      <c r="O140" s="36"/>
      <c r="P140" s="88"/>
      <c r="Q140" s="58"/>
      <c r="R140" s="152" t="str">
        <f>IF(O140&lt;H140,"Too many therapy days entered",
IF(IFERROR(MAX(_xlfn._xlws.FILTER('Therapy data entry'!$I$6:$CV$6,_xlfn.BYCOL('Therapy data entry'!I140:CV143,_xlfn.LAMBDA(_xlpm.col,MAX(_xlpm.col)&gt;0)))),0)&gt;F140,
"Therapy entered after discharge date",
IF(IFERROR(MIN(_xlfn._xlws.FILTER('Therapy data entry'!$I$6:$CV$6,_xlfn.BYCOL('Therapy data entry'!I140:CV142,_xlfn.LAMBDA(_xlpm.col,MAX(_xlpm.col)&gt;0)))),"")&lt; VALUE(N140),
"Therapy cannot be entered before admission date",
""
)
))</f>
        <v/>
      </c>
      <c r="S140" s="65"/>
      <c r="T140" s="56"/>
      <c r="U140" s="154" t="str">
        <f>IF(OR(H140=0,F140=""),"", IFERROR(MATCH(9.99999999999999E+307, 'Therapy data entry'!I140:CV143, 1) - 1, ""))</f>
        <v/>
      </c>
      <c r="V140" s="65"/>
      <c r="W140" s="65"/>
      <c r="X140" s="73"/>
    </row>
    <row r="141" spans="1:24" ht="17.25" hidden="1" thickBot="1" x14ac:dyDescent="0.35">
      <c r="A141" s="233"/>
      <c r="B141" s="239"/>
      <c r="C141" s="236"/>
      <c r="D141" s="53"/>
      <c r="E141" s="95"/>
      <c r="F141" s="107"/>
      <c r="G141" s="101"/>
      <c r="H141" s="101" cm="1">
        <f t="array" ref="H141">SUM(--(_xlfn.BYCOL('Therapy data entry'!I141:CV144, _xlfn.LAMBDA(_xlpm.col, MAX(_xlpm.col) &gt; 0))))</f>
        <v>0</v>
      </c>
      <c r="I141" s="101">
        <f>SUM('Therapy data entry'!I141:CV144)</f>
        <v>0</v>
      </c>
      <c r="J141" s="53"/>
      <c r="K141" s="53"/>
      <c r="L141" s="53"/>
      <c r="M141" s="58"/>
      <c r="N141" s="58"/>
      <c r="O141" s="36"/>
      <c r="P141" s="88"/>
      <c r="Q141" s="58"/>
      <c r="R141" s="152" t="str">
        <f>IF(O141&lt;H141,"Too many therapy days entered",
IF(IFERROR(MAX(_xlfn._xlws.FILTER('Therapy data entry'!$I$6:$CV$6,_xlfn.BYCOL('Therapy data entry'!I141:CV144,_xlfn.LAMBDA(_xlpm.col,MAX(_xlpm.col)&gt;0)))),0)&gt;F141,
"Therapy entered after discharge date",
IF(IFERROR(MIN(_xlfn._xlws.FILTER('Therapy data entry'!$I$6:$CV$6,_xlfn.BYCOL('Therapy data entry'!I141:CV143,_xlfn.LAMBDA(_xlpm.col,MAX(_xlpm.col)&gt;0)))),"")&lt; VALUE(N141),
"Therapy cannot be entered before admission date",
""
)
))</f>
        <v/>
      </c>
      <c r="S141" s="65"/>
      <c r="T141" s="56"/>
      <c r="U141" s="154" t="str">
        <f>IF(OR(H141=0,F141=""),"", IFERROR(MATCH(9.99999999999999E+307, 'Therapy data entry'!I141:CV144, 1) - 1, ""))</f>
        <v/>
      </c>
      <c r="V141" s="65"/>
      <c r="W141" s="65"/>
      <c r="X141" s="73"/>
    </row>
    <row r="142" spans="1:24" ht="17.25" hidden="1" thickBot="1" x14ac:dyDescent="0.35">
      <c r="A142" s="233"/>
      <c r="B142" s="239"/>
      <c r="C142" s="236"/>
      <c r="D142" s="53"/>
      <c r="E142" s="95"/>
      <c r="F142" s="107"/>
      <c r="G142" s="101"/>
      <c r="H142" s="101" cm="1">
        <f t="array" ref="H142">SUM(--(_xlfn.BYCOL('Therapy data entry'!I142:CV145, _xlfn.LAMBDA(_xlpm.col, MAX(_xlpm.col) &gt; 0))))</f>
        <v>0</v>
      </c>
      <c r="I142" s="101">
        <f>SUM('Therapy data entry'!I142:CV145)</f>
        <v>0</v>
      </c>
      <c r="J142" s="53"/>
      <c r="K142" s="53"/>
      <c r="L142" s="53"/>
      <c r="M142" s="58"/>
      <c r="N142" s="58"/>
      <c r="O142" s="36"/>
      <c r="P142" s="88"/>
      <c r="Q142" s="58"/>
      <c r="R142" s="152" t="str">
        <f>IF(O142&lt;H142,"Too many therapy days entered",
IF(IFERROR(MAX(_xlfn._xlws.FILTER('Therapy data entry'!$I$6:$CV$6,_xlfn.BYCOL('Therapy data entry'!I142:CV145,_xlfn.LAMBDA(_xlpm.col,MAX(_xlpm.col)&gt;0)))),0)&gt;F142,
"Therapy entered after discharge date",
IF(IFERROR(MIN(_xlfn._xlws.FILTER('Therapy data entry'!$I$6:$CV$6,_xlfn.BYCOL('Therapy data entry'!I142:CV144,_xlfn.LAMBDA(_xlpm.col,MAX(_xlpm.col)&gt;0)))),"")&lt; VALUE(N142),
"Therapy cannot be entered before admission date",
""
)
))</f>
        <v/>
      </c>
      <c r="S142" s="65"/>
      <c r="T142" s="56"/>
      <c r="U142" s="154" t="str">
        <f>IF(OR(H142=0,F142=""),"", IFERROR(MATCH(9.99999999999999E+307, 'Therapy data entry'!I142:CV145, 1) - 1, ""))</f>
        <v/>
      </c>
      <c r="V142" s="65"/>
      <c r="W142" s="65"/>
      <c r="X142" s="73"/>
    </row>
    <row r="143" spans="1:24" ht="17.25" thickBot="1" x14ac:dyDescent="0.35">
      <c r="A143" s="234"/>
      <c r="B143" s="240"/>
      <c r="C143" s="237"/>
      <c r="D143" s="81" t="s">
        <v>66</v>
      </c>
      <c r="E143" s="81" t="str">
        <f>IF('Therapy data entry'!G143="","",'Therapy data entry'!G143)</f>
        <v>No</v>
      </c>
      <c r="F143" s="108" t="str">
        <f>IF((E143="Yes"),'Therapy data entry'!E119,"")</f>
        <v/>
      </c>
      <c r="G143" s="157" t="str">
        <f t="shared" ref="G143" si="166">IF(W143="","Yes","No")</f>
        <v>Yes</v>
      </c>
      <c r="H143" s="157" cm="1">
        <f t="array" ref="H143">SUM(--(_xlfn.BYCOL('Therapy data entry'!I143:CV146, _xlfn.LAMBDA(_xlpm.col, MAX(_xlpm.col) &gt; 0))))</f>
        <v>0</v>
      </c>
      <c r="I143" s="157">
        <f>SUM('Therapy data entry'!I143:CV146)</f>
        <v>0</v>
      </c>
      <c r="J143" s="81">
        <f>SUM('Therapy data entry'!I144:XFD144)</f>
        <v>0</v>
      </c>
      <c r="K143" s="81">
        <f>SUM('Therapy data entry'!I145:XFD145)</f>
        <v>0</v>
      </c>
      <c r="L143" s="81">
        <f>SUM('Therapy data entry'!I146:XFD146)</f>
        <v>0</v>
      </c>
      <c r="M143" s="83" t="e">
        <f t="shared" ref="M143" si="167">IF(AND((E143="Yes"),NOT(F143=""),G143="Yes",R143="", S143=""),"Yes",IF(AND((E143="No"),F143="",R143="", S143=""),"Yes","No because "))</f>
        <v>#VALUE!</v>
      </c>
      <c r="N143" s="82" t="e">
        <f>DAY(C119)&amp;"/"&amp;MONTH(C119)&amp;"/"&amp;YEAR(C119)</f>
        <v>#VALUE!</v>
      </c>
      <c r="O143" s="74" t="str">
        <f t="shared" ref="O143" si="168">IF(F143="","",F143-N143+1)</f>
        <v/>
      </c>
      <c r="P143" s="89" t="e">
        <f t="shared" ref="P143" si="169">IF(NOT(S143=""),S143,IF(NOT(R143=""),R143,IF(NOT(G143="Yes"),"Days therapy received outside therapy timeframe",IF(NOT(OR(E143="Yes",E143="No")),"Data not entered yet",""))))</f>
        <v>#VALUE!</v>
      </c>
      <c r="Q143" s="83"/>
      <c r="R143" s="152" t="e">
        <f>IF(O143&lt;H143,"Too many therapy days entered",
IF(IFERROR(MAX(_xlfn._xlws.FILTER('Therapy data entry'!$I$6:$CV$6,_xlfn.BYCOL('Therapy data entry'!I143:CV146,_xlfn.LAMBDA(_xlpm.col,MAX(_xlpm.col)&gt;0)))),0)&gt;F143,
"Therapy entered after discharge date",
IF(IFERROR(MIN(_xlfn._xlws.FILTER('Therapy data entry'!$I$6:$CV$6,_xlfn.BYCOL('Therapy data entry'!I143:CV145,_xlfn.LAMBDA(_xlpm.col,MAX(_xlpm.col)&gt;0)))),"")&lt; VALUE(N143),
"Therapy cannot be entered before admission date",
""
)
))</f>
        <v>#VALUE!</v>
      </c>
      <c r="S143" s="75" t="str">
        <f>IF(AND((OR(E143="",E143="No")),F143="",H143=0,I143=0),"", IF(AND(E143="Yes",NOT(F143="")),"","Eligibility for therapy and therapy days/end date not consistent"))</f>
        <v/>
      </c>
      <c r="T143" s="76">
        <f>'Therapy data entry'!$I$6</f>
        <v>45566</v>
      </c>
      <c r="U143" s="154" t="str">
        <f>IF(OR(H143=0,F143=""),"", IFERROR(MATCH(9.99999999999999E+307, 'Therapy data entry'!I143:CV146, 1) - 1, ""))</f>
        <v/>
      </c>
      <c r="V143" s="75" t="str">
        <f t="shared" ref="V143" si="170">IF(U143="","",T143+U143)</f>
        <v/>
      </c>
      <c r="W143" s="75" t="str">
        <f t="shared" ref="W143" si="171">IF(V143="","",IF(V143&gt;F143,"Date therapy given outside therapy timeframe",""))</f>
        <v/>
      </c>
      <c r="X143" s="84"/>
    </row>
    <row r="144" spans="1:24" ht="15.75" hidden="1" thickBot="1" x14ac:dyDescent="0.3">
      <c r="A144" s="198"/>
      <c r="B144" s="198"/>
      <c r="C144" s="198"/>
      <c r="D144" s="198"/>
      <c r="E144" s="198"/>
      <c r="F144" s="198"/>
      <c r="H144" s="147" cm="1">
        <f t="array" ref="H144">SUM(--(_xlfn.BYCOL('Therapy data entry'!I144:CV147, _xlfn.LAMBDA(_xlpm.col, MAX(_xlpm.col) &gt; 0))))</f>
        <v>0</v>
      </c>
      <c r="I144" s="147">
        <f>SUM('Therapy data entry'!I144:CV147)</f>
        <v>0</v>
      </c>
      <c r="J144" s="198"/>
      <c r="K144" s="198"/>
      <c r="L144" s="198"/>
      <c r="R144" s="152" t="str">
        <f>IF(O144&lt;H144,"Too many therapy days entered",
IF(IFERROR(MAX(_xlfn._xlws.FILTER('Therapy data entry'!$I$6:$CV$6,_xlfn.BYCOL('Therapy data entry'!I144:CV147,_xlfn.LAMBDA(_xlpm.col,MAX(_xlpm.col)&gt;0)))),0)&gt;F144,
"Therapy entered after discharge date",
IF(IFERROR(MIN(_xlfn._xlws.FILTER('Therapy data entry'!$I$6:$CV$6,_xlfn.BYCOL('Therapy data entry'!I144:CV146,_xlfn.LAMBDA(_xlpm.col,MAX(_xlpm.col)&gt;0)))),"")&lt; VALUE(N144),
"Therapy cannot be entered before admission date",
""
)
))</f>
        <v/>
      </c>
      <c r="S144" s="198"/>
      <c r="T144" s="198"/>
      <c r="U144" s="154" t="str">
        <f>IF(OR(H144=0,F144=""),"", IFERROR(MATCH(9.99999999999999E+307, 'Therapy data entry'!I144:CV147, 1) - 1, ""))</f>
        <v/>
      </c>
      <c r="V144" s="198"/>
      <c r="W144" s="198"/>
      <c r="X144" s="198"/>
    </row>
    <row r="145" spans="1:24" ht="15.75" hidden="1" thickBot="1" x14ac:dyDescent="0.3">
      <c r="A145" s="198"/>
      <c r="B145" s="198"/>
      <c r="C145" s="198"/>
      <c r="D145" s="198"/>
      <c r="E145" s="198"/>
      <c r="F145" s="198"/>
      <c r="H145" s="96" cm="1">
        <f t="array" ref="H145">SUM(--(_xlfn.BYCOL('Therapy data entry'!I145:CV148, _xlfn.LAMBDA(_xlpm.col, MAX(_xlpm.col) &gt; 0))))</f>
        <v>0</v>
      </c>
      <c r="I145" s="96">
        <f>SUM('Therapy data entry'!I145:CV148)</f>
        <v>0</v>
      </c>
      <c r="J145" s="198"/>
      <c r="K145" s="198"/>
      <c r="L145" s="198"/>
      <c r="R145" s="152" t="str">
        <f>IF(O145&lt;H145,"Too many therapy days entered",
IF(IFERROR(MAX(_xlfn._xlws.FILTER('Therapy data entry'!$I$6:$CV$6,_xlfn.BYCOL('Therapy data entry'!I145:CV148,_xlfn.LAMBDA(_xlpm.col,MAX(_xlpm.col)&gt;0)))),0)&gt;F145,
"Therapy entered after discharge date",
IF(IFERROR(MIN(_xlfn._xlws.FILTER('Therapy data entry'!$I$6:$CV$6,_xlfn.BYCOL('Therapy data entry'!I145:CV147,_xlfn.LAMBDA(_xlpm.col,MAX(_xlpm.col)&gt;0)))),"")&lt; VALUE(N145),
"Therapy cannot be entered before admission date",
""
)
))</f>
        <v/>
      </c>
      <c r="S145" s="198"/>
      <c r="T145" s="198"/>
      <c r="U145" s="154" t="str">
        <f>IF(OR(H145=0,F145=""),"", IFERROR(MATCH(9.99999999999999E+307, 'Therapy data entry'!I145:CV148, 1) - 1, ""))</f>
        <v/>
      </c>
      <c r="V145" s="198"/>
      <c r="W145" s="198"/>
      <c r="X145" s="198"/>
    </row>
    <row r="146" spans="1:24" ht="15.75" hidden="1" thickBot="1" x14ac:dyDescent="0.3">
      <c r="A146" s="198"/>
      <c r="B146" s="198"/>
      <c r="C146" s="198"/>
      <c r="D146" s="198"/>
      <c r="E146" s="198"/>
      <c r="F146" s="198"/>
      <c r="H146" s="96" cm="1">
        <f t="array" ref="H146">SUM(--(_xlfn.BYCOL('Therapy data entry'!I146:CV149, _xlfn.LAMBDA(_xlpm.col, MAX(_xlpm.col) &gt; 0))))</f>
        <v>0</v>
      </c>
      <c r="I146" s="96">
        <f>SUM('Therapy data entry'!I146:CV149)</f>
        <v>0</v>
      </c>
      <c r="J146" s="198"/>
      <c r="K146" s="198"/>
      <c r="L146" s="198"/>
      <c r="R146" s="152" t="str">
        <f>IF(O146&lt;H146,"Too many therapy days entered",
IF(IFERROR(MAX(_xlfn._xlws.FILTER('Therapy data entry'!$I$6:$CV$6,_xlfn.BYCOL('Therapy data entry'!I146:CV149,_xlfn.LAMBDA(_xlpm.col,MAX(_xlpm.col)&gt;0)))),0)&gt;F146,
"Therapy entered after discharge date",
IF(IFERROR(MIN(_xlfn._xlws.FILTER('Therapy data entry'!$I$6:$CV$6,_xlfn.BYCOL('Therapy data entry'!I146:CV148,_xlfn.LAMBDA(_xlpm.col,MAX(_xlpm.col)&gt;0)))),"")&lt; VALUE(N146),
"Therapy cannot be entered before admission date",
""
)
))</f>
        <v/>
      </c>
      <c r="S146" s="198"/>
      <c r="T146" s="198"/>
      <c r="U146" s="154" t="str">
        <f>IF(OR(H146=0,F146=""),"", IFERROR(MATCH(9.99999999999999E+307, 'Therapy data entry'!I146:CV149, 1) - 1, ""))</f>
        <v/>
      </c>
      <c r="V146" s="198"/>
      <c r="W146" s="198"/>
      <c r="X146" s="198"/>
    </row>
    <row r="147" spans="1:24" ht="17.25" thickBot="1" x14ac:dyDescent="0.35">
      <c r="A147" s="232" t="str">
        <f>IF(AND('Therapy data entry'!A147="",'Therapy data entry'!D147=""),"",IF(AND(NOT('Therapy data entry'!D147=""),'Therapy data entry'!A147=""),"SSNAP ID not entered",'Therapy data entry'!A147))</f>
        <v/>
      </c>
      <c r="B147" s="143" t="s">
        <v>15</v>
      </c>
      <c r="C147" s="235" t="str">
        <f>IF('Therapy data entry'!D147="","",'Therapy data entry'!D147)</f>
        <v/>
      </c>
      <c r="D147" s="144" t="s">
        <v>60</v>
      </c>
      <c r="E147" s="145" t="str">
        <f>IF('Therapy data entry'!G147="","",'Therapy data entry'!G147)</f>
        <v>No</v>
      </c>
      <c r="F147" s="146" t="str">
        <f>IF((E147="Yes"),'Therapy data entry'!E147,"")</f>
        <v/>
      </c>
      <c r="G147" s="147" t="str">
        <f>IF(W147="","Yes","No")</f>
        <v>Yes</v>
      </c>
      <c r="H147" s="147" cm="1">
        <f t="array" ref="H147">SUM(--(_xlfn.BYCOL('Therapy data entry'!I147:CV150, _xlfn.LAMBDA(_xlpm.col, MAX(_xlpm.col) &gt; 0))))</f>
        <v>0</v>
      </c>
      <c r="I147" s="147">
        <f>SUM('Therapy data entry'!I147:CV150)</f>
        <v>0</v>
      </c>
      <c r="J147" s="144">
        <f>SUM('Therapy data entry'!I148:XFD148)</f>
        <v>0</v>
      </c>
      <c r="K147" s="144">
        <f>SUM('Therapy data entry'!I149:XFD149)</f>
        <v>0</v>
      </c>
      <c r="L147" s="144">
        <f>SUM('Therapy data entry'!I150:XFD150)</f>
        <v>0</v>
      </c>
      <c r="M147" s="148" t="e">
        <f>IF(AND((E147="Yes"),NOT(F147=""),G147="Yes",R147="", S147=""),"Yes",IF(AND((E147="No"),F147="",R147="", S147=""),"Yes","No because "))</f>
        <v>#VALUE!</v>
      </c>
      <c r="N147" s="149" t="e">
        <f>DAY(C147)&amp;"/"&amp;MONTH(C147)&amp;"/"&amp;YEAR(C147)</f>
        <v>#VALUE!</v>
      </c>
      <c r="O147" s="150" t="str">
        <f>IF(F147="","",F147-N147+1)</f>
        <v/>
      </c>
      <c r="P147" s="144" t="e">
        <f>IF(NOT(S147=""),S147,IF(NOT(R147=""),R147,IF(NOT(G147="Yes"),"Days therapy received outside therapy timeframe",IF(NOT(OR(E147="Yes",E147="No")),"Data not entered yet",""))))</f>
        <v>#VALUE!</v>
      </c>
      <c r="Q147" s="151"/>
      <c r="R147" s="152" t="e">
        <f>IF(O147&lt;H147,"Too many therapy days entered",
IF(IFERROR(MAX(_xlfn._xlws.FILTER('Therapy data entry'!$I$6:$CV$6,_xlfn.BYCOL('Therapy data entry'!I147:CV150,_xlfn.LAMBDA(_xlpm.col,MAX(_xlpm.col)&gt;0)))),0)&gt;F147,
"Therapy entered after discharge date",
IF(IFERROR(MIN(_xlfn._xlws.FILTER('Therapy data entry'!$I$6:$CV$6,_xlfn.BYCOL('Therapy data entry'!I147:CV149,_xlfn.LAMBDA(_xlpm.col,MAX(_xlpm.col)&gt;0)))),"")&lt; VALUE(N147),
"Therapy cannot be entered before admission date",
""
)
))</f>
        <v>#VALUE!</v>
      </c>
      <c r="S147" s="152" t="str">
        <f>IF(AND((OR(E147="",E147="No")),F147="",H147=0,I147=0),"", IF(AND(E147="Yes",NOT(F147="")),"","Eligibility for therapy and therapy days/end date not consistent"))</f>
        <v/>
      </c>
      <c r="T147" s="153">
        <f>'Therapy data entry'!$I$6</f>
        <v>45566</v>
      </c>
      <c r="U147" s="154" t="str">
        <f>IF(OR(H147=0,F147=""),"", IFERROR(MATCH(9.99999999999999E+307, 'Therapy data entry'!I147:CV150, 1) - 1, ""))</f>
        <v/>
      </c>
      <c r="V147" s="155" t="str">
        <f>IF(U147="","",T147+U147)</f>
        <v/>
      </c>
      <c r="W147" s="152" t="str">
        <f>IF(V147="","",IF(V147&gt;F147,"Date therapy given outside therapy timeframe",""))</f>
        <v/>
      </c>
      <c r="X147" s="156" t="str">
        <f>IF('Therapy data entry'!AK147="","",'Therapy data entry'!AK147)</f>
        <v/>
      </c>
    </row>
    <row r="148" spans="1:24" ht="17.25" hidden="1" thickBot="1" x14ac:dyDescent="0.35">
      <c r="A148" s="233"/>
      <c r="B148" s="33"/>
      <c r="C148" s="236"/>
      <c r="D148" s="34"/>
      <c r="E148" s="90"/>
      <c r="F148" s="55"/>
      <c r="G148" s="96"/>
      <c r="H148" s="96" cm="1">
        <f t="array" ref="H148">SUM(--(_xlfn.BYCOL('Therapy data entry'!I148:CV151, _xlfn.LAMBDA(_xlpm.col, MAX(_xlpm.col) &gt; 0))))</f>
        <v>0</v>
      </c>
      <c r="I148" s="96">
        <f>SUM('Therapy data entry'!I148:CV151)</f>
        <v>0</v>
      </c>
      <c r="J148" s="34"/>
      <c r="K148" s="34"/>
      <c r="L148" s="34"/>
      <c r="M148" s="59"/>
      <c r="N148" s="35"/>
      <c r="O148" s="36"/>
      <c r="P148" s="34"/>
      <c r="Q148" s="37"/>
      <c r="R148" s="152" t="str">
        <f>IF(O148&lt;H148,"Too many therapy days entered",
IF(IFERROR(MAX(_xlfn._xlws.FILTER('Therapy data entry'!$I$6:$CV$6,_xlfn.BYCOL('Therapy data entry'!I148:CV151,_xlfn.LAMBDA(_xlpm.col,MAX(_xlpm.col)&gt;0)))),0)&gt;F148,
"Therapy entered after discharge date",
IF(IFERROR(MIN(_xlfn._xlws.FILTER('Therapy data entry'!$I$6:$CV$6,_xlfn.BYCOL('Therapy data entry'!I148:CV150,_xlfn.LAMBDA(_xlpm.col,MAX(_xlpm.col)&gt;0)))),"")&lt; VALUE(N148),
"Therapy cannot be entered before admission date",
""
)
))</f>
        <v/>
      </c>
      <c r="S148" s="38"/>
      <c r="T148" s="56"/>
      <c r="U148" s="154" t="str">
        <f>IF(OR(H148=0,F148=""),"", IFERROR(MATCH(9.99999999999999E+307, 'Therapy data entry'!I148:CV151, 1) - 1, ""))</f>
        <v/>
      </c>
      <c r="V148" s="39"/>
      <c r="W148" s="38"/>
      <c r="X148" s="68"/>
    </row>
    <row r="149" spans="1:24" ht="17.25" hidden="1" thickBot="1" x14ac:dyDescent="0.35">
      <c r="A149" s="233"/>
      <c r="B149" s="33"/>
      <c r="C149" s="236"/>
      <c r="D149" s="34"/>
      <c r="E149" s="90"/>
      <c r="F149" s="55"/>
      <c r="G149" s="96"/>
      <c r="H149" s="96" cm="1">
        <f t="array" ref="H149">SUM(--(_xlfn.BYCOL('Therapy data entry'!I149:CV152, _xlfn.LAMBDA(_xlpm.col, MAX(_xlpm.col) &gt; 0))))</f>
        <v>0</v>
      </c>
      <c r="I149" s="96">
        <f>SUM('Therapy data entry'!I149:CV152)</f>
        <v>0</v>
      </c>
      <c r="J149" s="34"/>
      <c r="K149" s="34"/>
      <c r="L149" s="34"/>
      <c r="M149" s="59"/>
      <c r="N149" s="35"/>
      <c r="O149" s="36"/>
      <c r="P149" s="34"/>
      <c r="Q149" s="37"/>
      <c r="R149" s="152" t="str">
        <f>IF(O149&lt;H149,"Too many therapy days entered",
IF(IFERROR(MAX(_xlfn._xlws.FILTER('Therapy data entry'!$I$6:$CV$6,_xlfn.BYCOL('Therapy data entry'!I149:CV152,_xlfn.LAMBDA(_xlpm.col,MAX(_xlpm.col)&gt;0)))),0)&gt;F149,
"Therapy entered after discharge date",
IF(IFERROR(MIN(_xlfn._xlws.FILTER('Therapy data entry'!$I$6:$CV$6,_xlfn.BYCOL('Therapy data entry'!I149:CV151,_xlfn.LAMBDA(_xlpm.col,MAX(_xlpm.col)&gt;0)))),"")&lt; VALUE(N149),
"Therapy cannot be entered before admission date",
""
)
))</f>
        <v/>
      </c>
      <c r="S149" s="38"/>
      <c r="T149" s="56"/>
      <c r="U149" s="154" t="str">
        <f>IF(OR(H149=0,F149=""),"", IFERROR(MATCH(9.99999999999999E+307, 'Therapy data entry'!I149:CV152, 1) - 1, ""))</f>
        <v/>
      </c>
      <c r="V149" s="39"/>
      <c r="W149" s="38"/>
      <c r="X149" s="68"/>
    </row>
    <row r="150" spans="1:24" ht="17.25" hidden="1" thickBot="1" x14ac:dyDescent="0.35">
      <c r="A150" s="233"/>
      <c r="B150" s="33"/>
      <c r="C150" s="236"/>
      <c r="D150" s="34"/>
      <c r="E150" s="90"/>
      <c r="F150" s="55"/>
      <c r="G150" s="96"/>
      <c r="H150" s="96" cm="1">
        <f t="array" ref="H150">SUM(--(_xlfn.BYCOL('Therapy data entry'!I150:CV153, _xlfn.LAMBDA(_xlpm.col, MAX(_xlpm.col) &gt; 0))))</f>
        <v>0</v>
      </c>
      <c r="I150" s="96">
        <f>SUM('Therapy data entry'!I150:CV153)</f>
        <v>0</v>
      </c>
      <c r="J150" s="34"/>
      <c r="K150" s="34"/>
      <c r="L150" s="34"/>
      <c r="M150" s="59"/>
      <c r="N150" s="35"/>
      <c r="O150" s="36"/>
      <c r="P150" s="34"/>
      <c r="Q150" s="37"/>
      <c r="R150" s="152" t="str">
        <f>IF(O150&lt;H150,"Too many therapy days entered",
IF(IFERROR(MAX(_xlfn._xlws.FILTER('Therapy data entry'!$I$6:$CV$6,_xlfn.BYCOL('Therapy data entry'!I150:CV153,_xlfn.LAMBDA(_xlpm.col,MAX(_xlpm.col)&gt;0)))),0)&gt;F150,
"Therapy entered after discharge date",
IF(IFERROR(MIN(_xlfn._xlws.FILTER('Therapy data entry'!$I$6:$CV$6,_xlfn.BYCOL('Therapy data entry'!I150:CV152,_xlfn.LAMBDA(_xlpm.col,MAX(_xlpm.col)&gt;0)))),"")&lt; VALUE(N150),
"Therapy cannot be entered before admission date",
""
)
))</f>
        <v/>
      </c>
      <c r="S150" s="38"/>
      <c r="T150" s="56"/>
      <c r="U150" s="154" t="str">
        <f>IF(OR(H150=0,F150=""),"", IFERROR(MATCH(9.99999999999999E+307, 'Therapy data entry'!I150:CV153, 1) - 1, ""))</f>
        <v/>
      </c>
      <c r="V150" s="39"/>
      <c r="W150" s="38"/>
      <c r="X150" s="68"/>
    </row>
    <row r="151" spans="1:24" ht="17.25" thickBot="1" x14ac:dyDescent="0.35">
      <c r="A151" s="233"/>
      <c r="B151" s="67" t="str">
        <f>IF('Therapy data entry'!B148="","",'Therapy data entry'!B148)</f>
        <v/>
      </c>
      <c r="C151" s="236"/>
      <c r="D151" s="61" t="s">
        <v>61</v>
      </c>
      <c r="E151" s="91" t="str">
        <f>IF('Therapy data entry'!G151="","",'Therapy data entry'!G151)</f>
        <v>No</v>
      </c>
      <c r="F151" s="103" t="str">
        <f>IF((E151="Yes"),'Therapy data entry'!E147,"")</f>
        <v/>
      </c>
      <c r="G151" s="97" t="str">
        <f t="shared" ref="G151" si="172">IF(W151="","Yes","No")</f>
        <v>Yes</v>
      </c>
      <c r="H151" s="97" cm="1">
        <f t="array" ref="H151">SUM(--(_xlfn.BYCOL('Therapy data entry'!I151:CV154, _xlfn.LAMBDA(_xlpm.col, MAX(_xlpm.col) &gt; 0))))</f>
        <v>0</v>
      </c>
      <c r="I151" s="97">
        <f>SUM('Therapy data entry'!I151:CV154)</f>
        <v>0</v>
      </c>
      <c r="J151" s="61">
        <f>SUM('Therapy data entry'!I152:XFD152)</f>
        <v>0</v>
      </c>
      <c r="K151" s="61">
        <f>SUM('Therapy data entry'!I153:XFD153)</f>
        <v>0</v>
      </c>
      <c r="L151" s="61">
        <f>SUM('Therapy data entry'!I154:XFD154)</f>
        <v>0</v>
      </c>
      <c r="M151" s="63" t="e">
        <f t="shared" ref="M151" si="173">IF(AND((E151="Yes"),NOT(F151=""),G151="Yes",R151="", S151=""),"Yes",IF(AND((E151="No"),F151="",R151="", S151=""),"Yes","No because "))</f>
        <v>#VALUE!</v>
      </c>
      <c r="N151" s="35" t="e">
        <f>DAY(C147)&amp;"/"&amp;MONTH(C147)&amp;"/"&amp;YEAR(C147)</f>
        <v>#VALUE!</v>
      </c>
      <c r="O151" s="36" t="str">
        <f t="shared" ref="O151" si="174">IF(F151="","",F151-N151+1)</f>
        <v/>
      </c>
      <c r="P151" s="61" t="e">
        <f t="shared" ref="P151" si="175">IF(NOT(S151=""),S151,IF(NOT(R151=""),R151,IF(NOT(G151="Yes"),"Days therapy received outside therapy timeframe",IF(NOT(OR(E151="Yes",E151="No")),"Data not entered yet",""))))</f>
        <v>#VALUE!</v>
      </c>
      <c r="Q151" s="64"/>
      <c r="R151" s="152" t="e">
        <f>IF(O151&lt;H151,"Too many therapy days entered",
IF(IFERROR(MAX(_xlfn._xlws.FILTER('Therapy data entry'!$I$6:$CV$6,_xlfn.BYCOL('Therapy data entry'!I151:CV154,_xlfn.LAMBDA(_xlpm.col,MAX(_xlpm.col)&gt;0)))),0)&gt;F151,
"Therapy entered after discharge date",
IF(IFERROR(MIN(_xlfn._xlws.FILTER('Therapy data entry'!$I$6:$CV$6,_xlfn.BYCOL('Therapy data entry'!I151:CV153,_xlfn.LAMBDA(_xlpm.col,MAX(_xlpm.col)&gt;0)))),"")&lt; VALUE(N151),
"Therapy cannot be entered before admission date",
""
)
))</f>
        <v>#VALUE!</v>
      </c>
      <c r="S151" s="65" t="str">
        <f t="shared" ref="S151" si="176">IF(AND((OR(E151="",E151="No")),F151="",H151=0,I151=0),"", IF(AND(E151="Yes",NOT(F151="")),"","Eligibility for therapy and therapy days/end date not consistent"))</f>
        <v/>
      </c>
      <c r="T151" s="56">
        <f>'Therapy data entry'!$I$6</f>
        <v>45566</v>
      </c>
      <c r="U151" s="154" t="str">
        <f>IF(OR(H151=0,F151=""),"", IFERROR(MATCH(9.99999999999999E+307, 'Therapy data entry'!I151:CV154, 1) - 1, ""))</f>
        <v/>
      </c>
      <c r="V151" s="39" t="str">
        <f t="shared" ref="V151" si="177">IF(U151="","",T151+U151)</f>
        <v/>
      </c>
      <c r="W151" s="38" t="str">
        <f t="shared" ref="W151" si="178">IF(V151="","",IF(V151&gt;F151,"Date therapy given outside therapy timeframe",""))</f>
        <v/>
      </c>
      <c r="X151" s="69" t="str">
        <f>IF('Therapy data entry'!AK151="","",'Therapy data entry'!AK151)</f>
        <v/>
      </c>
    </row>
    <row r="152" spans="1:24" ht="17.25" hidden="1" thickBot="1" x14ac:dyDescent="0.35">
      <c r="A152" s="233"/>
      <c r="B152" s="54"/>
      <c r="C152" s="236"/>
      <c r="D152" s="61"/>
      <c r="E152" s="91"/>
      <c r="F152" s="103"/>
      <c r="G152" s="97"/>
      <c r="H152" s="97" cm="1">
        <f t="array" ref="H152">SUM(--(_xlfn.BYCOL('Therapy data entry'!I152:CV155, _xlfn.LAMBDA(_xlpm.col, MAX(_xlpm.col) &gt; 0))))</f>
        <v>0</v>
      </c>
      <c r="I152" s="97">
        <f>SUM('Therapy data entry'!I152:CV155)</f>
        <v>0</v>
      </c>
      <c r="J152" s="61"/>
      <c r="K152" s="61"/>
      <c r="L152" s="61"/>
      <c r="M152" s="63"/>
      <c r="N152" s="62"/>
      <c r="O152" s="36"/>
      <c r="P152" s="61"/>
      <c r="Q152" s="64"/>
      <c r="R152" s="152" t="str">
        <f>IF(O152&lt;H152,"Too many therapy days entered",
IF(IFERROR(MAX(_xlfn._xlws.FILTER('Therapy data entry'!$I$6:$CV$6,_xlfn.BYCOL('Therapy data entry'!I152:CV155,_xlfn.LAMBDA(_xlpm.col,MAX(_xlpm.col)&gt;0)))),0)&gt;F152,
"Therapy entered after discharge date",
IF(IFERROR(MIN(_xlfn._xlws.FILTER('Therapy data entry'!$I$6:$CV$6,_xlfn.BYCOL('Therapy data entry'!I152:CV154,_xlfn.LAMBDA(_xlpm.col,MAX(_xlpm.col)&gt;0)))),"")&lt; VALUE(N152),
"Therapy cannot be entered before admission date",
""
)
))</f>
        <v/>
      </c>
      <c r="S152" s="38"/>
      <c r="T152" s="56"/>
      <c r="U152" s="154" t="str">
        <f>IF(OR(H152=0,F152=""),"", IFERROR(MATCH(9.99999999999999E+307, 'Therapy data entry'!I152:CV155, 1) - 1, ""))</f>
        <v/>
      </c>
      <c r="V152" s="39"/>
      <c r="W152" s="38"/>
      <c r="X152" s="69"/>
    </row>
    <row r="153" spans="1:24" ht="17.25" hidden="1" thickBot="1" x14ac:dyDescent="0.35">
      <c r="A153" s="233"/>
      <c r="B153" s="54"/>
      <c r="C153" s="236"/>
      <c r="D153" s="61"/>
      <c r="E153" s="91"/>
      <c r="F153" s="103"/>
      <c r="G153" s="97"/>
      <c r="H153" s="97" cm="1">
        <f t="array" ref="H153">SUM(--(_xlfn.BYCOL('Therapy data entry'!I153:CV156, _xlfn.LAMBDA(_xlpm.col, MAX(_xlpm.col) &gt; 0))))</f>
        <v>0</v>
      </c>
      <c r="I153" s="97">
        <f>SUM('Therapy data entry'!I153:CV156)</f>
        <v>0</v>
      </c>
      <c r="J153" s="61"/>
      <c r="K153" s="61"/>
      <c r="L153" s="61"/>
      <c r="M153" s="63"/>
      <c r="N153" s="62"/>
      <c r="O153" s="36"/>
      <c r="P153" s="61"/>
      <c r="Q153" s="64"/>
      <c r="R153" s="152" t="str">
        <f>IF(O153&lt;H153,"Too many therapy days entered",
IF(IFERROR(MAX(_xlfn._xlws.FILTER('Therapy data entry'!$I$6:$CV$6,_xlfn.BYCOL('Therapy data entry'!I153:CV156,_xlfn.LAMBDA(_xlpm.col,MAX(_xlpm.col)&gt;0)))),0)&gt;F153,
"Therapy entered after discharge date",
IF(IFERROR(MIN(_xlfn._xlws.FILTER('Therapy data entry'!$I$6:$CV$6,_xlfn.BYCOL('Therapy data entry'!I153:CV155,_xlfn.LAMBDA(_xlpm.col,MAX(_xlpm.col)&gt;0)))),"")&lt; VALUE(N153),
"Therapy cannot be entered before admission date",
""
)
))</f>
        <v/>
      </c>
      <c r="S153" s="38"/>
      <c r="T153" s="56"/>
      <c r="U153" s="154" t="str">
        <f>IF(OR(H153=0,F153=""),"", IFERROR(MATCH(9.99999999999999E+307, 'Therapy data entry'!I153:CV156, 1) - 1, ""))</f>
        <v/>
      </c>
      <c r="V153" s="39"/>
      <c r="W153" s="38"/>
      <c r="X153" s="69"/>
    </row>
    <row r="154" spans="1:24" ht="17.25" hidden="1" thickBot="1" x14ac:dyDescent="0.35">
      <c r="A154" s="233"/>
      <c r="B154" s="54"/>
      <c r="C154" s="236"/>
      <c r="D154" s="61"/>
      <c r="E154" s="91"/>
      <c r="F154" s="103"/>
      <c r="G154" s="97"/>
      <c r="H154" s="97" cm="1">
        <f t="array" ref="H154">SUM(--(_xlfn.BYCOL('Therapy data entry'!I154:CV157, _xlfn.LAMBDA(_xlpm.col, MAX(_xlpm.col) &gt; 0))))</f>
        <v>0</v>
      </c>
      <c r="I154" s="97">
        <f>SUM('Therapy data entry'!I154:CV157)</f>
        <v>0</v>
      </c>
      <c r="J154" s="61"/>
      <c r="K154" s="61"/>
      <c r="L154" s="61"/>
      <c r="M154" s="63"/>
      <c r="N154" s="62"/>
      <c r="O154" s="36"/>
      <c r="P154" s="61"/>
      <c r="Q154" s="64"/>
      <c r="R154" s="152" t="str">
        <f>IF(O154&lt;H154,"Too many therapy days entered",
IF(IFERROR(MAX(_xlfn._xlws.FILTER('Therapy data entry'!$I$6:$CV$6,_xlfn.BYCOL('Therapy data entry'!I154:CV157,_xlfn.LAMBDA(_xlpm.col,MAX(_xlpm.col)&gt;0)))),0)&gt;F154,
"Therapy entered after discharge date",
IF(IFERROR(MIN(_xlfn._xlws.FILTER('Therapy data entry'!$I$6:$CV$6,_xlfn.BYCOL('Therapy data entry'!I154:CV156,_xlfn.LAMBDA(_xlpm.col,MAX(_xlpm.col)&gt;0)))),"")&lt; VALUE(N154),
"Therapy cannot be entered before admission date",
""
)
))</f>
        <v/>
      </c>
      <c r="S154" s="38"/>
      <c r="T154" s="56"/>
      <c r="U154" s="154" t="str">
        <f>IF(OR(H154=0,F154=""),"", IFERROR(MATCH(9.99999999999999E+307, 'Therapy data entry'!I154:CV157, 1) - 1, ""))</f>
        <v/>
      </c>
      <c r="V154" s="39"/>
      <c r="W154" s="38"/>
      <c r="X154" s="69"/>
    </row>
    <row r="155" spans="1:24" ht="17.25" thickBot="1" x14ac:dyDescent="0.35">
      <c r="A155" s="233"/>
      <c r="B155" s="33" t="s">
        <v>19</v>
      </c>
      <c r="C155" s="236"/>
      <c r="D155" s="40" t="s">
        <v>62</v>
      </c>
      <c r="E155" s="92" t="str">
        <f>IF('Therapy data entry'!G155="","",'Therapy data entry'!G155)</f>
        <v>No</v>
      </c>
      <c r="F155" s="104" t="str">
        <f>IF((E155="Yes"),'Therapy data entry'!E147,"")</f>
        <v/>
      </c>
      <c r="G155" s="98" t="str">
        <f t="shared" ref="G155" si="179">IF(W155="","Yes","No")</f>
        <v>Yes</v>
      </c>
      <c r="H155" s="98" cm="1">
        <f t="array" ref="H155">SUM(--(_xlfn.BYCOL('Therapy data entry'!I155:CV158, _xlfn.LAMBDA(_xlpm.col, MAX(_xlpm.col) &gt; 0))))</f>
        <v>0</v>
      </c>
      <c r="I155" s="98">
        <f>SUM('Therapy data entry'!I155:CV158)</f>
        <v>0</v>
      </c>
      <c r="J155" s="40">
        <f>SUM('Therapy data entry'!I156:XFD156)</f>
        <v>0</v>
      </c>
      <c r="K155" s="40">
        <f>SUM('Therapy data entry'!I157:XFD157)</f>
        <v>0</v>
      </c>
      <c r="L155" s="40">
        <f>SUM('Therapy data entry'!I158:XFD158)</f>
        <v>0</v>
      </c>
      <c r="M155" s="85" t="e">
        <f t="shared" ref="M155" si="180">IF(AND((E155="Yes"),NOT(F155=""),G155="Yes",R155="", S155=""),"Yes",IF(AND((E155="No"),F155="",R155="", S155=""),"Yes","No because "))</f>
        <v>#VALUE!</v>
      </c>
      <c r="N155" s="35" t="e">
        <f>DAY(C147)&amp;"/"&amp;MONTH(C147)&amp;"/"&amp;YEAR(C147)</f>
        <v>#VALUE!</v>
      </c>
      <c r="O155" s="36" t="str">
        <f t="shared" ref="O155" si="181">IF(F155="","",F155-N155+1)</f>
        <v/>
      </c>
      <c r="P155" s="40" t="e">
        <f t="shared" ref="P155" si="182">IF(NOT(S155=""),S155,IF(NOT(R155=""),R155,IF(NOT(G155="Yes"),"Days therapy received outside therapy timeframe",IF(NOT(OR(E155="Yes",E155="No")),"Data not entered yet",""))))</f>
        <v>#VALUE!</v>
      </c>
      <c r="Q155" s="41"/>
      <c r="R155" s="152" t="e">
        <f>IF(O155&lt;H155,"Too many therapy days entered",
IF(IFERROR(MAX(_xlfn._xlws.FILTER('Therapy data entry'!$I$6:$CV$6,_xlfn.BYCOL('Therapy data entry'!I155:CV158,_xlfn.LAMBDA(_xlpm.col,MAX(_xlpm.col)&gt;0)))),0)&gt;F155,
"Therapy entered after discharge date",
IF(IFERROR(MIN(_xlfn._xlws.FILTER('Therapy data entry'!$I$6:$CV$6,_xlfn.BYCOL('Therapy data entry'!I155:CV157,_xlfn.LAMBDA(_xlpm.col,MAX(_xlpm.col)&gt;0)))),"")&lt; VALUE(N155),
"Therapy cannot be entered before admission date",
""
)
))</f>
        <v>#VALUE!</v>
      </c>
      <c r="S155" s="38" t="str">
        <f t="shared" ref="S155" si="183">IF(AND((OR(E155="",E155="No")),F155="",H155=0,I155=0),"", IF(AND(E155="Yes",NOT(F155="")),"","Eligibility for therapy and therapy days/end date not consistent"))</f>
        <v/>
      </c>
      <c r="T155" s="56">
        <f>'Therapy data entry'!$I$6</f>
        <v>45566</v>
      </c>
      <c r="U155" s="154" t="str">
        <f>IF(OR(H155=0,F155=""),"", IFERROR(MATCH(9.99999999999999E+307, 'Therapy data entry'!I155:CV158, 1) - 1, ""))</f>
        <v/>
      </c>
      <c r="V155" s="39" t="str">
        <f t="shared" ref="V155" si="184">IF(U155="","",T155+U155)</f>
        <v/>
      </c>
      <c r="W155" s="38" t="str">
        <f t="shared" ref="W155" si="185">IF(V155="","",IF(V155&gt;F155,"Date therapy given outside therapy timeframe",""))</f>
        <v/>
      </c>
      <c r="X155" s="70" t="str">
        <f>IF('Therapy data entry'!AK155="","",'Therapy data entry'!AK155)</f>
        <v/>
      </c>
    </row>
    <row r="156" spans="1:24" ht="17.25" hidden="1" thickBot="1" x14ac:dyDescent="0.35">
      <c r="A156" s="233"/>
      <c r="B156" s="33"/>
      <c r="C156" s="236"/>
      <c r="D156" s="40"/>
      <c r="E156" s="92"/>
      <c r="F156" s="104"/>
      <c r="G156" s="98"/>
      <c r="H156" s="98" cm="1">
        <f t="array" ref="H156">SUM(--(_xlfn.BYCOL('Therapy data entry'!I156:CV159, _xlfn.LAMBDA(_xlpm.col, MAX(_xlpm.col) &gt; 0))))</f>
        <v>0</v>
      </c>
      <c r="I156" s="98">
        <f>SUM('Therapy data entry'!I156:CV159)</f>
        <v>0</v>
      </c>
      <c r="J156" s="40"/>
      <c r="K156" s="40"/>
      <c r="L156" s="40"/>
      <c r="M156" s="85"/>
      <c r="N156" s="35"/>
      <c r="O156" s="36"/>
      <c r="P156" s="40"/>
      <c r="Q156" s="41"/>
      <c r="R156" s="152" t="str">
        <f>IF(O156&lt;H156,"Too many therapy days entered",
IF(IFERROR(MAX(_xlfn._xlws.FILTER('Therapy data entry'!$I$6:$CV$6,_xlfn.BYCOL('Therapy data entry'!I156:CV159,_xlfn.LAMBDA(_xlpm.col,MAX(_xlpm.col)&gt;0)))),0)&gt;F156,
"Therapy entered after discharge date",
IF(IFERROR(MIN(_xlfn._xlws.FILTER('Therapy data entry'!$I$6:$CV$6,_xlfn.BYCOL('Therapy data entry'!I156:CV158,_xlfn.LAMBDA(_xlpm.col,MAX(_xlpm.col)&gt;0)))),"")&lt; VALUE(N156),
"Therapy cannot be entered before admission date",
""
)
))</f>
        <v/>
      </c>
      <c r="S156" s="38"/>
      <c r="T156" s="56"/>
      <c r="U156" s="154" t="str">
        <f>IF(OR(H156=0,F156=""),"", IFERROR(MATCH(9.99999999999999E+307, 'Therapy data entry'!I156:CV159, 1) - 1, ""))</f>
        <v/>
      </c>
      <c r="V156" s="39"/>
      <c r="W156" s="38"/>
      <c r="X156" s="70"/>
    </row>
    <row r="157" spans="1:24" ht="17.25" hidden="1" thickBot="1" x14ac:dyDescent="0.35">
      <c r="A157" s="233"/>
      <c r="B157" s="33"/>
      <c r="C157" s="236"/>
      <c r="D157" s="40"/>
      <c r="E157" s="92"/>
      <c r="F157" s="104"/>
      <c r="G157" s="98"/>
      <c r="H157" s="98" cm="1">
        <f t="array" ref="H157">SUM(--(_xlfn.BYCOL('Therapy data entry'!I157:CV160, _xlfn.LAMBDA(_xlpm.col, MAX(_xlpm.col) &gt; 0))))</f>
        <v>0</v>
      </c>
      <c r="I157" s="98">
        <f>SUM('Therapy data entry'!I157:CV160)</f>
        <v>0</v>
      </c>
      <c r="J157" s="40"/>
      <c r="K157" s="40"/>
      <c r="L157" s="40"/>
      <c r="M157" s="85"/>
      <c r="N157" s="35"/>
      <c r="O157" s="36"/>
      <c r="P157" s="40"/>
      <c r="Q157" s="41"/>
      <c r="R157" s="152" t="str">
        <f>IF(O157&lt;H157,"Too many therapy days entered",
IF(IFERROR(MAX(_xlfn._xlws.FILTER('Therapy data entry'!$I$6:$CV$6,_xlfn.BYCOL('Therapy data entry'!I157:CV160,_xlfn.LAMBDA(_xlpm.col,MAX(_xlpm.col)&gt;0)))),0)&gt;F157,
"Therapy entered after discharge date",
IF(IFERROR(MIN(_xlfn._xlws.FILTER('Therapy data entry'!$I$6:$CV$6,_xlfn.BYCOL('Therapy data entry'!I157:CV159,_xlfn.LAMBDA(_xlpm.col,MAX(_xlpm.col)&gt;0)))),"")&lt; VALUE(N157),
"Therapy cannot be entered before admission date",
""
)
))</f>
        <v/>
      </c>
      <c r="S157" s="38"/>
      <c r="T157" s="56"/>
      <c r="U157" s="154" t="str">
        <f>IF(OR(H157=0,F157=""),"", IFERROR(MATCH(9.99999999999999E+307, 'Therapy data entry'!I157:CV160, 1) - 1, ""))</f>
        <v/>
      </c>
      <c r="V157" s="39"/>
      <c r="W157" s="38"/>
      <c r="X157" s="70"/>
    </row>
    <row r="158" spans="1:24" ht="17.25" hidden="1" thickBot="1" x14ac:dyDescent="0.35">
      <c r="A158" s="233"/>
      <c r="B158" s="66"/>
      <c r="C158" s="236"/>
      <c r="D158" s="40"/>
      <c r="E158" s="92"/>
      <c r="F158" s="104"/>
      <c r="G158" s="98"/>
      <c r="H158" s="98" cm="1">
        <f t="array" ref="H158">SUM(--(_xlfn.BYCOL('Therapy data entry'!I158:CV161, _xlfn.LAMBDA(_xlpm.col, MAX(_xlpm.col) &gt; 0))))</f>
        <v>0</v>
      </c>
      <c r="I158" s="98">
        <f>SUM('Therapy data entry'!I158:CV161)</f>
        <v>0</v>
      </c>
      <c r="J158" s="40"/>
      <c r="K158" s="40"/>
      <c r="L158" s="40"/>
      <c r="M158" s="85"/>
      <c r="N158" s="35"/>
      <c r="O158" s="36"/>
      <c r="P158" s="40"/>
      <c r="Q158" s="41"/>
      <c r="R158" s="152" t="str">
        <f>IF(O158&lt;H158,"Too many therapy days entered",
IF(IFERROR(MAX(_xlfn._xlws.FILTER('Therapy data entry'!$I$6:$CV$6,_xlfn.BYCOL('Therapy data entry'!I158:CV161,_xlfn.LAMBDA(_xlpm.col,MAX(_xlpm.col)&gt;0)))),0)&gt;F158,
"Therapy entered after discharge date",
IF(IFERROR(MIN(_xlfn._xlws.FILTER('Therapy data entry'!$I$6:$CV$6,_xlfn.BYCOL('Therapy data entry'!I158:CV160,_xlfn.LAMBDA(_xlpm.col,MAX(_xlpm.col)&gt;0)))),"")&lt; VALUE(N158),
"Therapy cannot be entered before admission date",
""
)
))</f>
        <v/>
      </c>
      <c r="S158" s="38"/>
      <c r="T158" s="56"/>
      <c r="U158" s="154" t="str">
        <f>IF(OR(H158=0,F158=""),"", IFERROR(MATCH(9.99999999999999E+307, 'Therapy data entry'!I158:CV161, 1) - 1, ""))</f>
        <v/>
      </c>
      <c r="V158" s="39"/>
      <c r="W158" s="38"/>
      <c r="X158" s="70"/>
    </row>
    <row r="159" spans="1:24" ht="17.25" thickBot="1" x14ac:dyDescent="0.35">
      <c r="A159" s="233"/>
      <c r="B159" s="238" t="str">
        <f>IF('Therapy data entry'!B150="","",'Therapy data entry'!B150)</f>
        <v/>
      </c>
      <c r="C159" s="236"/>
      <c r="D159" s="42" t="s">
        <v>63</v>
      </c>
      <c r="E159" s="93" t="str">
        <f>IF('Therapy data entry'!G159="","",'Therapy data entry'!G159)</f>
        <v>No</v>
      </c>
      <c r="F159" s="105" t="str">
        <f>IF((E159="Yes"),'Therapy data entry'!E147,"")</f>
        <v/>
      </c>
      <c r="G159" s="99" t="str">
        <f t="shared" ref="G159" si="186">IF(W159="","Yes","No")</f>
        <v>Yes</v>
      </c>
      <c r="H159" s="99" cm="1">
        <f t="array" ref="H159">SUM(--(_xlfn.BYCOL('Therapy data entry'!I159:CV162, _xlfn.LAMBDA(_xlpm.col, MAX(_xlpm.col) &gt; 0))))</f>
        <v>0</v>
      </c>
      <c r="I159" s="99">
        <f>SUM('Therapy data entry'!I159:CV162)</f>
        <v>0</v>
      </c>
      <c r="J159" s="42">
        <f>SUM('Therapy data entry'!I160:XFD160)</f>
        <v>0</v>
      </c>
      <c r="K159" s="42">
        <f>SUM('Therapy data entry'!I161:XFD161)</f>
        <v>0</v>
      </c>
      <c r="L159" s="42">
        <f>SUM('Therapy data entry'!I162:XFD162)</f>
        <v>0</v>
      </c>
      <c r="M159" s="86" t="e">
        <f t="shared" ref="M159" si="187">IF(AND((E159="Yes"),NOT(F159=""),G159="Yes",R159="", S159=""),"Yes",IF(AND((E159="No"),F159="",R159="", S159=""),"Yes","No because "))</f>
        <v>#VALUE!</v>
      </c>
      <c r="N159" s="35" t="e">
        <f>DAY(C147)&amp;"/"&amp;MONTH(C147)&amp;"/"&amp;YEAR(C147)</f>
        <v>#VALUE!</v>
      </c>
      <c r="O159" s="36" t="str">
        <f t="shared" ref="O159" si="188">IF(F159="","",F159-N159+1)</f>
        <v/>
      </c>
      <c r="P159" s="42" t="e">
        <f t="shared" ref="P159" si="189">IF(NOT(S159=""),S159,IF(NOT(R159=""),R159,IF(NOT(G159="Yes"),"Days therapy received outside therapy timeframe",IF(NOT(OR(E159="Yes",E159="No")),"Data not entered yet",""))))</f>
        <v>#VALUE!</v>
      </c>
      <c r="Q159" s="43"/>
      <c r="R159" s="152" t="e">
        <f>IF(O159&lt;H159,"Too many therapy days entered",
IF(IFERROR(MAX(_xlfn._xlws.FILTER('Therapy data entry'!$I$6:$CV$6,_xlfn.BYCOL('Therapy data entry'!I159:CV162,_xlfn.LAMBDA(_xlpm.col,MAX(_xlpm.col)&gt;0)))),0)&gt;F159,
"Therapy entered after discharge date",
IF(IFERROR(MIN(_xlfn._xlws.FILTER('Therapy data entry'!$I$6:$CV$6,_xlfn.BYCOL('Therapy data entry'!I159:CV161,_xlfn.LAMBDA(_xlpm.col,MAX(_xlpm.col)&gt;0)))),"")&lt; VALUE(N159),
"Therapy cannot be entered before admission date",
""
)
))</f>
        <v>#VALUE!</v>
      </c>
      <c r="S159" s="38" t="str">
        <f t="shared" ref="S159" si="190">IF(AND((OR(E159="",E159="No")),F159="",H159=0,I159=0),"", IF(AND(E159="Yes",NOT(F159="")),"","Eligibility for therapy and therapy days/end date not consistent"))</f>
        <v/>
      </c>
      <c r="T159" s="56">
        <f>'Therapy data entry'!$I$6</f>
        <v>45566</v>
      </c>
      <c r="U159" s="154" t="str">
        <f>IF(OR(H159=0,F159=""),"", IFERROR(MATCH(9.99999999999999E+307, 'Therapy data entry'!I159:CV162, 1) - 1, ""))</f>
        <v/>
      </c>
      <c r="V159" s="39" t="str">
        <f t="shared" ref="V159" si="191">IF(U159="","",T159+U159)</f>
        <v/>
      </c>
      <c r="W159" s="38" t="str">
        <f t="shared" ref="W159" si="192">IF(V159="","",IF(V159&gt;F159,"Date therapy given outside therapy timeframe",""))</f>
        <v/>
      </c>
      <c r="X159" s="71" t="str">
        <f>IF('Therapy data entry'!AK159="","",'Therapy data entry'!AK159)</f>
        <v/>
      </c>
    </row>
    <row r="160" spans="1:24" ht="17.25" hidden="1" thickBot="1" x14ac:dyDescent="0.35">
      <c r="A160" s="233"/>
      <c r="B160" s="239"/>
      <c r="C160" s="236"/>
      <c r="D160" s="42"/>
      <c r="E160" s="93"/>
      <c r="F160" s="105"/>
      <c r="G160" s="99"/>
      <c r="H160" s="99" cm="1">
        <f t="array" ref="H160">SUM(--(_xlfn.BYCOL('Therapy data entry'!I160:CV163, _xlfn.LAMBDA(_xlpm.col, MAX(_xlpm.col) &gt; 0))))</f>
        <v>0</v>
      </c>
      <c r="I160" s="99">
        <f>SUM('Therapy data entry'!I160:CV163)</f>
        <v>0</v>
      </c>
      <c r="J160" s="42"/>
      <c r="K160" s="42"/>
      <c r="L160" s="42"/>
      <c r="M160" s="86"/>
      <c r="N160" s="45"/>
      <c r="O160" s="36"/>
      <c r="P160" s="42"/>
      <c r="Q160" s="43"/>
      <c r="R160" s="152" t="str">
        <f>IF(O160&lt;H160,"Too many therapy days entered",
IF(IFERROR(MAX(_xlfn._xlws.FILTER('Therapy data entry'!$I$6:$CV$6,_xlfn.BYCOL('Therapy data entry'!I160:CV163,_xlfn.LAMBDA(_xlpm.col,MAX(_xlpm.col)&gt;0)))),0)&gt;F160,
"Therapy entered after discharge date",
IF(IFERROR(MIN(_xlfn._xlws.FILTER('Therapy data entry'!$I$6:$CV$6,_xlfn.BYCOL('Therapy data entry'!I160:CV162,_xlfn.LAMBDA(_xlpm.col,MAX(_xlpm.col)&gt;0)))),"")&lt; VALUE(N160),
"Therapy cannot be entered before admission date",
""
)
))</f>
        <v/>
      </c>
      <c r="S160" s="38"/>
      <c r="T160" s="56"/>
      <c r="U160" s="154" t="str">
        <f>IF(OR(H160=0,F160=""),"", IFERROR(MATCH(9.99999999999999E+307, 'Therapy data entry'!I160:CV163, 1) - 1, ""))</f>
        <v/>
      </c>
      <c r="V160" s="39"/>
      <c r="W160" s="38"/>
      <c r="X160" s="71"/>
    </row>
    <row r="161" spans="1:24" ht="17.25" hidden="1" thickBot="1" x14ac:dyDescent="0.35">
      <c r="A161" s="233"/>
      <c r="B161" s="239"/>
      <c r="C161" s="236"/>
      <c r="D161" s="42"/>
      <c r="E161" s="93"/>
      <c r="F161" s="105"/>
      <c r="G161" s="99"/>
      <c r="H161" s="99" cm="1">
        <f t="array" ref="H161">SUM(--(_xlfn.BYCOL('Therapy data entry'!I161:CV164, _xlfn.LAMBDA(_xlpm.col, MAX(_xlpm.col) &gt; 0))))</f>
        <v>0</v>
      </c>
      <c r="I161" s="99">
        <f>SUM('Therapy data entry'!I161:CV164)</f>
        <v>0</v>
      </c>
      <c r="J161" s="42"/>
      <c r="K161" s="42"/>
      <c r="L161" s="42"/>
      <c r="M161" s="86"/>
      <c r="N161" s="45"/>
      <c r="O161" s="36"/>
      <c r="P161" s="42"/>
      <c r="Q161" s="43"/>
      <c r="R161" s="152" t="str">
        <f>IF(O161&lt;H161,"Too many therapy days entered",
IF(IFERROR(MAX(_xlfn._xlws.FILTER('Therapy data entry'!$I$6:$CV$6,_xlfn.BYCOL('Therapy data entry'!I161:CV164,_xlfn.LAMBDA(_xlpm.col,MAX(_xlpm.col)&gt;0)))),0)&gt;F161,
"Therapy entered after discharge date",
IF(IFERROR(MIN(_xlfn._xlws.FILTER('Therapy data entry'!$I$6:$CV$6,_xlfn.BYCOL('Therapy data entry'!I161:CV163,_xlfn.LAMBDA(_xlpm.col,MAX(_xlpm.col)&gt;0)))),"")&lt; VALUE(N161),
"Therapy cannot be entered before admission date",
""
)
))</f>
        <v/>
      </c>
      <c r="S161" s="38"/>
      <c r="T161" s="56"/>
      <c r="U161" s="154" t="str">
        <f>IF(OR(H161=0,F161=""),"", IFERROR(MATCH(9.99999999999999E+307, 'Therapy data entry'!I161:CV164, 1) - 1, ""))</f>
        <v/>
      </c>
      <c r="V161" s="39"/>
      <c r="W161" s="38"/>
      <c r="X161" s="71"/>
    </row>
    <row r="162" spans="1:24" ht="17.25" hidden="1" thickBot="1" x14ac:dyDescent="0.35">
      <c r="A162" s="233"/>
      <c r="B162" s="239"/>
      <c r="C162" s="236"/>
      <c r="D162" s="42"/>
      <c r="E162" s="93"/>
      <c r="F162" s="105"/>
      <c r="G162" s="99"/>
      <c r="H162" s="99" cm="1">
        <f t="array" ref="H162">SUM(--(_xlfn.BYCOL('Therapy data entry'!I162:CV165, _xlfn.LAMBDA(_xlpm.col, MAX(_xlpm.col) &gt; 0))))</f>
        <v>0</v>
      </c>
      <c r="I162" s="99">
        <f>SUM('Therapy data entry'!I162:CV165)</f>
        <v>0</v>
      </c>
      <c r="J162" s="42"/>
      <c r="K162" s="42"/>
      <c r="L162" s="42"/>
      <c r="M162" s="86"/>
      <c r="N162" s="45"/>
      <c r="O162" s="36"/>
      <c r="P162" s="42"/>
      <c r="Q162" s="43"/>
      <c r="R162" s="152" t="str">
        <f>IF(O162&lt;H162,"Too many therapy days entered",
IF(IFERROR(MAX(_xlfn._xlws.FILTER('Therapy data entry'!$I$6:$CV$6,_xlfn.BYCOL('Therapy data entry'!I162:CV165,_xlfn.LAMBDA(_xlpm.col,MAX(_xlpm.col)&gt;0)))),0)&gt;F162,
"Therapy entered after discharge date",
IF(IFERROR(MIN(_xlfn._xlws.FILTER('Therapy data entry'!$I$6:$CV$6,_xlfn.BYCOL('Therapy data entry'!I162:CV164,_xlfn.LAMBDA(_xlpm.col,MAX(_xlpm.col)&gt;0)))),"")&lt; VALUE(N162),
"Therapy cannot be entered before admission date",
""
)
))</f>
        <v/>
      </c>
      <c r="S162" s="38"/>
      <c r="T162" s="56"/>
      <c r="U162" s="154" t="str">
        <f>IF(OR(H162=0,F162=""),"", IFERROR(MATCH(9.99999999999999E+307, 'Therapy data entry'!I162:CV165, 1) - 1, ""))</f>
        <v/>
      </c>
      <c r="V162" s="39"/>
      <c r="W162" s="38"/>
      <c r="X162" s="71"/>
    </row>
    <row r="163" spans="1:24" ht="17.25" thickBot="1" x14ac:dyDescent="0.35">
      <c r="A163" s="233"/>
      <c r="B163" s="239"/>
      <c r="C163" s="236"/>
      <c r="D163" s="52" t="s">
        <v>64</v>
      </c>
      <c r="E163" s="94" t="str">
        <f>IF('Therapy data entry'!G163="","",'Therapy data entry'!G163)</f>
        <v>No</v>
      </c>
      <c r="F163" s="106" t="str">
        <f>IF((E163="Yes"),'Therapy data entry'!E147,"")</f>
        <v/>
      </c>
      <c r="G163" s="100" t="str">
        <f t="shared" ref="G163" si="193">IF(W163="","Yes","No")</f>
        <v>Yes</v>
      </c>
      <c r="H163" s="100" cm="1">
        <f t="array" ref="H163">SUM(--(_xlfn.BYCOL('Therapy data entry'!I163:CV166, _xlfn.LAMBDA(_xlpm.col, MAX(_xlpm.col) &gt; 0))))</f>
        <v>0</v>
      </c>
      <c r="I163" s="100">
        <f>SUM('Therapy data entry'!I163:CV166)</f>
        <v>0</v>
      </c>
      <c r="J163" s="52">
        <f>SUM('Therapy data entry'!I164:XFD164)</f>
        <v>0</v>
      </c>
      <c r="K163" s="52">
        <f>SUM('Therapy data entry'!I165:XFD165)</f>
        <v>0</v>
      </c>
      <c r="L163" s="52">
        <f>SUM('Therapy data entry'!I166:XFD166)</f>
        <v>0</v>
      </c>
      <c r="M163" s="57" t="e">
        <f t="shared" ref="M163" si="194">IF(AND((E163="Yes"),NOT(F163=""),G163="Yes",R163="", S163=""),"Yes",IF(AND((E163="No"),F163="",R163="", S163=""),"Yes","No because "))</f>
        <v>#VALUE!</v>
      </c>
      <c r="N163" s="35" t="e">
        <f>DAY(C147)&amp;"/"&amp;MONTH(C147)&amp;"/"&amp;YEAR(C147)</f>
        <v>#VALUE!</v>
      </c>
      <c r="O163" s="36" t="str">
        <f t="shared" ref="O163" si="195">IF(F163="","",F163-N163+1)</f>
        <v/>
      </c>
      <c r="P163" s="87" t="e">
        <f t="shared" ref="P163" si="196">IF(NOT(S163=""),S163,IF(NOT(R163=""),R163,IF(NOT(G163="Yes"),"Days therapy received outside therapy timeframe",IF(NOT(OR(E163="Yes",E163="No")),"Data not entered yet",""))))</f>
        <v>#VALUE!</v>
      </c>
      <c r="Q163" s="57"/>
      <c r="R163" s="152" t="e">
        <f>IF(O163&lt;H163,"Too many therapy days entered",
IF(IFERROR(MAX(_xlfn._xlws.FILTER('Therapy data entry'!$I$6:$CV$6,_xlfn.BYCOL('Therapy data entry'!I163:CV166,_xlfn.LAMBDA(_xlpm.col,MAX(_xlpm.col)&gt;0)))),0)&gt;F163,
"Therapy entered after discharge date",
IF(IFERROR(MIN(_xlfn._xlws.FILTER('Therapy data entry'!$I$6:$CV$6,_xlfn.BYCOL('Therapy data entry'!I163:CV165,_xlfn.LAMBDA(_xlpm.col,MAX(_xlpm.col)&gt;0)))),"")&lt; VALUE(N163),
"Therapy cannot be entered before admission date",
""
)
))</f>
        <v>#VALUE!</v>
      </c>
      <c r="S163" s="65" t="str">
        <f t="shared" ref="S163" si="197">IF(AND((OR(E163="",E163="No")),F163="",H163=0,I163=0),"", IF(AND(E163="Yes",NOT(F163="")),"","Eligibility for therapy and therapy days/end date not consistent"))</f>
        <v/>
      </c>
      <c r="T163" s="56">
        <f>'Therapy data entry'!$I$6</f>
        <v>45566</v>
      </c>
      <c r="U163" s="154" t="str">
        <f>IF(OR(H163=0,F163=""),"", IFERROR(MATCH(9.99999999999999E+307, 'Therapy data entry'!I163:CV166, 1) - 1, ""))</f>
        <v/>
      </c>
      <c r="V163" s="65" t="str">
        <f t="shared" ref="V163" si="198">IF(U163="","",T163+U163)</f>
        <v/>
      </c>
      <c r="W163" s="65" t="str">
        <f t="shared" ref="W163" si="199">IF(V163="","",IF(V163&gt;F163,"Date therapy given outside therapy timeframe",""))</f>
        <v/>
      </c>
      <c r="X163" s="72"/>
    </row>
    <row r="164" spans="1:24" ht="17.25" hidden="1" thickBot="1" x14ac:dyDescent="0.35">
      <c r="A164" s="233"/>
      <c r="B164" s="239"/>
      <c r="C164" s="236"/>
      <c r="D164" s="52"/>
      <c r="E164" s="94"/>
      <c r="F164" s="106"/>
      <c r="G164" s="100"/>
      <c r="H164" s="100" cm="1">
        <f t="array" ref="H164">SUM(--(_xlfn.BYCOL('Therapy data entry'!I164:CV167, _xlfn.LAMBDA(_xlpm.col, MAX(_xlpm.col) &gt; 0))))</f>
        <v>0</v>
      </c>
      <c r="I164" s="100">
        <f>SUM('Therapy data entry'!I164:CV167)</f>
        <v>0</v>
      </c>
      <c r="J164" s="52"/>
      <c r="K164" s="52"/>
      <c r="L164" s="52"/>
      <c r="M164" s="57"/>
      <c r="N164" s="57"/>
      <c r="O164" s="36"/>
      <c r="P164" s="87"/>
      <c r="Q164" s="57"/>
      <c r="R164" s="152" t="str">
        <f>IF(O164&lt;H164,"Too many therapy days entered",
IF(IFERROR(MAX(_xlfn._xlws.FILTER('Therapy data entry'!$I$6:$CV$6,_xlfn.BYCOL('Therapy data entry'!I164:CV167,_xlfn.LAMBDA(_xlpm.col,MAX(_xlpm.col)&gt;0)))),0)&gt;F164,
"Therapy entered after discharge date",
IF(IFERROR(MIN(_xlfn._xlws.FILTER('Therapy data entry'!$I$6:$CV$6,_xlfn.BYCOL('Therapy data entry'!I164:CV166,_xlfn.LAMBDA(_xlpm.col,MAX(_xlpm.col)&gt;0)))),"")&lt; VALUE(N164),
"Therapy cannot be entered before admission date",
""
)
))</f>
        <v/>
      </c>
      <c r="S164" s="65"/>
      <c r="T164" s="56"/>
      <c r="U164" s="154" t="str">
        <f>IF(OR(H164=0,F164=""),"", IFERROR(MATCH(9.99999999999999E+307, 'Therapy data entry'!I164:CV167, 1) - 1, ""))</f>
        <v/>
      </c>
      <c r="V164" s="65"/>
      <c r="W164" s="65"/>
      <c r="X164" s="72"/>
    </row>
    <row r="165" spans="1:24" ht="17.25" hidden="1" thickBot="1" x14ac:dyDescent="0.35">
      <c r="A165" s="233"/>
      <c r="B165" s="239"/>
      <c r="C165" s="236"/>
      <c r="D165" s="52"/>
      <c r="E165" s="94"/>
      <c r="F165" s="106"/>
      <c r="G165" s="100"/>
      <c r="H165" s="100" cm="1">
        <f t="array" ref="H165">SUM(--(_xlfn.BYCOL('Therapy data entry'!I165:CV168, _xlfn.LAMBDA(_xlpm.col, MAX(_xlpm.col) &gt; 0))))</f>
        <v>0</v>
      </c>
      <c r="I165" s="100">
        <f>SUM('Therapy data entry'!I165:CV168)</f>
        <v>0</v>
      </c>
      <c r="J165" s="52"/>
      <c r="K165" s="52"/>
      <c r="L165" s="52"/>
      <c r="M165" s="57"/>
      <c r="N165" s="57"/>
      <c r="O165" s="36"/>
      <c r="P165" s="87"/>
      <c r="Q165" s="57"/>
      <c r="R165" s="152" t="str">
        <f>IF(O165&lt;H165,"Too many therapy days entered",
IF(IFERROR(MAX(_xlfn._xlws.FILTER('Therapy data entry'!$I$6:$CV$6,_xlfn.BYCOL('Therapy data entry'!I165:CV168,_xlfn.LAMBDA(_xlpm.col,MAX(_xlpm.col)&gt;0)))),0)&gt;F165,
"Therapy entered after discharge date",
IF(IFERROR(MIN(_xlfn._xlws.FILTER('Therapy data entry'!$I$6:$CV$6,_xlfn.BYCOL('Therapy data entry'!I165:CV167,_xlfn.LAMBDA(_xlpm.col,MAX(_xlpm.col)&gt;0)))),"")&lt; VALUE(N165),
"Therapy cannot be entered before admission date",
""
)
))</f>
        <v/>
      </c>
      <c r="S165" s="65"/>
      <c r="T165" s="56"/>
      <c r="U165" s="154" t="str">
        <f>IF(OR(H165=0,F165=""),"", IFERROR(MATCH(9.99999999999999E+307, 'Therapy data entry'!I165:CV168, 1) - 1, ""))</f>
        <v/>
      </c>
      <c r="V165" s="65"/>
      <c r="W165" s="65"/>
      <c r="X165" s="72"/>
    </row>
    <row r="166" spans="1:24" ht="17.25" hidden="1" thickBot="1" x14ac:dyDescent="0.35">
      <c r="A166" s="233"/>
      <c r="B166" s="239"/>
      <c r="C166" s="236"/>
      <c r="D166" s="52"/>
      <c r="E166" s="94"/>
      <c r="F166" s="106"/>
      <c r="G166" s="100"/>
      <c r="H166" s="100" cm="1">
        <f t="array" ref="H166">SUM(--(_xlfn.BYCOL('Therapy data entry'!I166:CV169, _xlfn.LAMBDA(_xlpm.col, MAX(_xlpm.col) &gt; 0))))</f>
        <v>0</v>
      </c>
      <c r="I166" s="100">
        <f>SUM('Therapy data entry'!I166:CV169)</f>
        <v>0</v>
      </c>
      <c r="J166" s="52"/>
      <c r="K166" s="52"/>
      <c r="L166" s="52"/>
      <c r="M166" s="57"/>
      <c r="N166" s="57"/>
      <c r="O166" s="36"/>
      <c r="P166" s="87"/>
      <c r="Q166" s="57"/>
      <c r="R166" s="152" t="str">
        <f>IF(O166&lt;H166,"Too many therapy days entered",
IF(IFERROR(MAX(_xlfn._xlws.FILTER('Therapy data entry'!$I$6:$CV$6,_xlfn.BYCOL('Therapy data entry'!I166:CV169,_xlfn.LAMBDA(_xlpm.col,MAX(_xlpm.col)&gt;0)))),0)&gt;F166,
"Therapy entered after discharge date",
IF(IFERROR(MIN(_xlfn._xlws.FILTER('Therapy data entry'!$I$6:$CV$6,_xlfn.BYCOL('Therapy data entry'!I166:CV168,_xlfn.LAMBDA(_xlpm.col,MAX(_xlpm.col)&gt;0)))),"")&lt; VALUE(N166),
"Therapy cannot be entered before admission date",
""
)
))</f>
        <v/>
      </c>
      <c r="S166" s="65"/>
      <c r="T166" s="56"/>
      <c r="U166" s="154" t="str">
        <f>IF(OR(H166=0,F166=""),"", IFERROR(MATCH(9.99999999999999E+307, 'Therapy data entry'!I166:CV169, 1) - 1, ""))</f>
        <v/>
      </c>
      <c r="V166" s="65"/>
      <c r="W166" s="65"/>
      <c r="X166" s="72"/>
    </row>
    <row r="167" spans="1:24" ht="17.25" thickBot="1" x14ac:dyDescent="0.35">
      <c r="A167" s="233"/>
      <c r="B167" s="239"/>
      <c r="C167" s="236"/>
      <c r="D167" s="53" t="s">
        <v>65</v>
      </c>
      <c r="E167" s="95" t="str">
        <f>IF('Therapy data entry'!G167="","",'Therapy data entry'!G167)</f>
        <v>No</v>
      </c>
      <c r="F167" s="107" t="str">
        <f>IF((E167="Yes"),'Therapy data entry'!E147,"")</f>
        <v/>
      </c>
      <c r="G167" s="101" t="str">
        <f t="shared" ref="G167" si="200">IF(W167="","Yes","No")</f>
        <v>Yes</v>
      </c>
      <c r="H167" s="101" cm="1">
        <f t="array" ref="H167">SUM(--(_xlfn.BYCOL('Therapy data entry'!I167:CV170, _xlfn.LAMBDA(_xlpm.col, MAX(_xlpm.col) &gt; 0))))</f>
        <v>0</v>
      </c>
      <c r="I167" s="101">
        <f>SUM('Therapy data entry'!I167:CV170)</f>
        <v>0</v>
      </c>
      <c r="J167" s="53">
        <f>SUM('Therapy data entry'!I168:XFD168)</f>
        <v>0</v>
      </c>
      <c r="K167" s="53">
        <f>SUM('Therapy data entry'!I169:XFD169)</f>
        <v>0</v>
      </c>
      <c r="L167" s="53">
        <f>SUM('Therapy data entry'!I170:XFD170)</f>
        <v>0</v>
      </c>
      <c r="M167" s="58" t="e">
        <f t="shared" ref="M167" si="201">IF(AND((E167="Yes"),NOT(F167=""),G167="Yes",R167="", S167=""),"Yes",IF(AND((E167="No"),F167="",R167="", S167=""),"Yes","No because "))</f>
        <v>#VALUE!</v>
      </c>
      <c r="N167" s="35" t="e">
        <f>DAY(C147)&amp;"/"&amp;MONTH(C147)&amp;"/"&amp;YEAR(C147)</f>
        <v>#VALUE!</v>
      </c>
      <c r="O167" s="36" t="str">
        <f t="shared" ref="O167" si="202">IF(F167="","",F167-N167+1)</f>
        <v/>
      </c>
      <c r="P167" s="88" t="e">
        <f t="shared" ref="P167" si="203">IF(NOT(S167=""),S167,IF(NOT(R167=""),R167,IF(NOT(G167="Yes"),"Days therapy received outside therapy timeframe",IF(NOT(OR(E167="Yes",E167="No")),"Data not entered yet",""))))</f>
        <v>#VALUE!</v>
      </c>
      <c r="Q167" s="58"/>
      <c r="R167" s="152" t="e">
        <f>IF(O167&lt;H167,"Too many therapy days entered",
IF(IFERROR(MAX(_xlfn._xlws.FILTER('Therapy data entry'!$I$6:$CV$6,_xlfn.BYCOL('Therapy data entry'!I167:CV170,_xlfn.LAMBDA(_xlpm.col,MAX(_xlpm.col)&gt;0)))),0)&gt;F167,
"Therapy entered after discharge date",
IF(IFERROR(MIN(_xlfn._xlws.FILTER('Therapy data entry'!$I$6:$CV$6,_xlfn.BYCOL('Therapy data entry'!I167:CV169,_xlfn.LAMBDA(_xlpm.col,MAX(_xlpm.col)&gt;0)))),"")&lt; VALUE(N167),
"Therapy cannot be entered before admission date",
""
)
))</f>
        <v>#VALUE!</v>
      </c>
      <c r="S167" s="65" t="str">
        <f t="shared" ref="S167" si="204">IF(AND((OR(E167="",E167="No")),F167="",H167=0,I167=0),"", IF(AND(E167="Yes",NOT(F167="")),"","Eligibility for therapy and therapy days/end date not consistent"))</f>
        <v/>
      </c>
      <c r="T167" s="56">
        <f>'Therapy data entry'!$I$6</f>
        <v>45566</v>
      </c>
      <c r="U167" s="154" t="str">
        <f>IF(OR(H167=0,F167=""),"", IFERROR(MATCH(9.99999999999999E+307, 'Therapy data entry'!I167:CV170, 1) - 1, ""))</f>
        <v/>
      </c>
      <c r="V167" s="65" t="str">
        <f t="shared" ref="V167" si="205">IF(U167="","",T167+U167)</f>
        <v/>
      </c>
      <c r="W167" s="65" t="str">
        <f t="shared" ref="W167" si="206">IF(V167="","",IF(V167&gt;F167,"Date therapy given outside therapy timeframe",""))</f>
        <v/>
      </c>
      <c r="X167" s="73"/>
    </row>
    <row r="168" spans="1:24" ht="17.25" hidden="1" thickBot="1" x14ac:dyDescent="0.35">
      <c r="A168" s="233"/>
      <c r="B168" s="239"/>
      <c r="C168" s="236"/>
      <c r="D168" s="53"/>
      <c r="E168" s="95"/>
      <c r="F168" s="107"/>
      <c r="G168" s="101"/>
      <c r="H168" s="101" cm="1">
        <f t="array" ref="H168">SUM(--(_xlfn.BYCOL('Therapy data entry'!I168:CV171, _xlfn.LAMBDA(_xlpm.col, MAX(_xlpm.col) &gt; 0))))</f>
        <v>0</v>
      </c>
      <c r="I168" s="101">
        <f>SUM('Therapy data entry'!I168:CV171)</f>
        <v>0</v>
      </c>
      <c r="J168" s="53"/>
      <c r="K168" s="53"/>
      <c r="L168" s="53"/>
      <c r="M168" s="58"/>
      <c r="N168" s="58"/>
      <c r="O168" s="36"/>
      <c r="P168" s="88"/>
      <c r="Q168" s="58"/>
      <c r="R168" s="152" t="str">
        <f>IF(O168&lt;H168,"Too many therapy days entered",
IF(IFERROR(MAX(_xlfn._xlws.FILTER('Therapy data entry'!$I$6:$CV$6,_xlfn.BYCOL('Therapy data entry'!I168:CV171,_xlfn.LAMBDA(_xlpm.col,MAX(_xlpm.col)&gt;0)))),0)&gt;F168,
"Therapy entered after discharge date",
IF(IFERROR(MIN(_xlfn._xlws.FILTER('Therapy data entry'!$I$6:$CV$6,_xlfn.BYCOL('Therapy data entry'!I168:CV170,_xlfn.LAMBDA(_xlpm.col,MAX(_xlpm.col)&gt;0)))),"")&lt; VALUE(N168),
"Therapy cannot be entered before admission date",
""
)
))</f>
        <v/>
      </c>
      <c r="S168" s="65"/>
      <c r="T168" s="56"/>
      <c r="U168" s="154" t="str">
        <f>IF(OR(H168=0,F168=""),"", IFERROR(MATCH(9.99999999999999E+307, 'Therapy data entry'!I168:CV171, 1) - 1, ""))</f>
        <v/>
      </c>
      <c r="V168" s="65"/>
      <c r="W168" s="65"/>
      <c r="X168" s="73"/>
    </row>
    <row r="169" spans="1:24" ht="17.25" hidden="1" thickBot="1" x14ac:dyDescent="0.35">
      <c r="A169" s="233"/>
      <c r="B169" s="239"/>
      <c r="C169" s="236"/>
      <c r="D169" s="53"/>
      <c r="E169" s="95"/>
      <c r="F169" s="107"/>
      <c r="G169" s="101"/>
      <c r="H169" s="101" cm="1">
        <f t="array" ref="H169">SUM(--(_xlfn.BYCOL('Therapy data entry'!I169:CV172, _xlfn.LAMBDA(_xlpm.col, MAX(_xlpm.col) &gt; 0))))</f>
        <v>0</v>
      </c>
      <c r="I169" s="101">
        <f>SUM('Therapy data entry'!I169:CV172)</f>
        <v>0</v>
      </c>
      <c r="J169" s="53"/>
      <c r="K169" s="53"/>
      <c r="L169" s="53"/>
      <c r="M169" s="58"/>
      <c r="N169" s="58"/>
      <c r="O169" s="36"/>
      <c r="P169" s="88"/>
      <c r="Q169" s="58"/>
      <c r="R169" s="152" t="str">
        <f>IF(O169&lt;H169,"Too many therapy days entered",
IF(IFERROR(MAX(_xlfn._xlws.FILTER('Therapy data entry'!$I$6:$CV$6,_xlfn.BYCOL('Therapy data entry'!I169:CV172,_xlfn.LAMBDA(_xlpm.col,MAX(_xlpm.col)&gt;0)))),0)&gt;F169,
"Therapy entered after discharge date",
IF(IFERROR(MIN(_xlfn._xlws.FILTER('Therapy data entry'!$I$6:$CV$6,_xlfn.BYCOL('Therapy data entry'!I169:CV171,_xlfn.LAMBDA(_xlpm.col,MAX(_xlpm.col)&gt;0)))),"")&lt; VALUE(N169),
"Therapy cannot be entered before admission date",
""
)
))</f>
        <v/>
      </c>
      <c r="S169" s="65"/>
      <c r="T169" s="56"/>
      <c r="U169" s="154" t="str">
        <f>IF(OR(H169=0,F169=""),"", IFERROR(MATCH(9.99999999999999E+307, 'Therapy data entry'!I169:CV172, 1) - 1, ""))</f>
        <v/>
      </c>
      <c r="V169" s="65"/>
      <c r="W169" s="65"/>
      <c r="X169" s="73"/>
    </row>
    <row r="170" spans="1:24" ht="17.25" hidden="1" thickBot="1" x14ac:dyDescent="0.35">
      <c r="A170" s="233"/>
      <c r="B170" s="239"/>
      <c r="C170" s="236"/>
      <c r="D170" s="53"/>
      <c r="E170" s="95"/>
      <c r="F170" s="107"/>
      <c r="G170" s="101"/>
      <c r="H170" s="101" cm="1">
        <f t="array" ref="H170">SUM(--(_xlfn.BYCOL('Therapy data entry'!I170:CV173, _xlfn.LAMBDA(_xlpm.col, MAX(_xlpm.col) &gt; 0))))</f>
        <v>0</v>
      </c>
      <c r="I170" s="101">
        <f>SUM('Therapy data entry'!I170:CV173)</f>
        <v>0</v>
      </c>
      <c r="J170" s="53"/>
      <c r="K170" s="53"/>
      <c r="L170" s="53"/>
      <c r="M170" s="58"/>
      <c r="N170" s="58"/>
      <c r="O170" s="36"/>
      <c r="P170" s="88"/>
      <c r="Q170" s="58"/>
      <c r="R170" s="152" t="str">
        <f>IF(O170&lt;H170,"Too many therapy days entered",
IF(IFERROR(MAX(_xlfn._xlws.FILTER('Therapy data entry'!$I$6:$CV$6,_xlfn.BYCOL('Therapy data entry'!I170:CV173,_xlfn.LAMBDA(_xlpm.col,MAX(_xlpm.col)&gt;0)))),0)&gt;F170,
"Therapy entered after discharge date",
IF(IFERROR(MIN(_xlfn._xlws.FILTER('Therapy data entry'!$I$6:$CV$6,_xlfn.BYCOL('Therapy data entry'!I170:CV172,_xlfn.LAMBDA(_xlpm.col,MAX(_xlpm.col)&gt;0)))),"")&lt; VALUE(N170),
"Therapy cannot be entered before admission date",
""
)
))</f>
        <v/>
      </c>
      <c r="S170" s="65"/>
      <c r="T170" s="56"/>
      <c r="U170" s="154" t="str">
        <f>IF(OR(H170=0,F170=""),"", IFERROR(MATCH(9.99999999999999E+307, 'Therapy data entry'!I170:CV173, 1) - 1, ""))</f>
        <v/>
      </c>
      <c r="V170" s="65"/>
      <c r="W170" s="65"/>
      <c r="X170" s="73"/>
    </row>
    <row r="171" spans="1:24" ht="17.25" thickBot="1" x14ac:dyDescent="0.35">
      <c r="A171" s="234"/>
      <c r="B171" s="240"/>
      <c r="C171" s="237"/>
      <c r="D171" s="81" t="s">
        <v>66</v>
      </c>
      <c r="E171" s="81" t="str">
        <f>IF('Therapy data entry'!G171="","",'Therapy data entry'!G171)</f>
        <v>No</v>
      </c>
      <c r="F171" s="108" t="str">
        <f>IF((E171="Yes"),'Therapy data entry'!E147,"")</f>
        <v/>
      </c>
      <c r="G171" s="157" t="str">
        <f t="shared" ref="G171" si="207">IF(W171="","Yes","No")</f>
        <v>Yes</v>
      </c>
      <c r="H171" s="157" cm="1">
        <f t="array" ref="H171">SUM(--(_xlfn.BYCOL('Therapy data entry'!I171:CV174, _xlfn.LAMBDA(_xlpm.col, MAX(_xlpm.col) &gt; 0))))</f>
        <v>0</v>
      </c>
      <c r="I171" s="157">
        <f>SUM('Therapy data entry'!I171:CV174)</f>
        <v>0</v>
      </c>
      <c r="J171" s="81">
        <f>SUM('Therapy data entry'!I172:XFD172)</f>
        <v>0</v>
      </c>
      <c r="K171" s="81">
        <f>SUM('Therapy data entry'!I173:XFD173)</f>
        <v>0</v>
      </c>
      <c r="L171" s="81">
        <f>SUM('Therapy data entry'!I174:XFD174)</f>
        <v>0</v>
      </c>
      <c r="M171" s="83" t="e">
        <f t="shared" ref="M171" si="208">IF(AND((E171="Yes"),NOT(F171=""),G171="Yes",R171="", S171=""),"Yes",IF(AND((E171="No"),F171="",R171="", S171=""),"Yes","No because "))</f>
        <v>#VALUE!</v>
      </c>
      <c r="N171" s="82" t="e">
        <f>DAY(C147)&amp;"/"&amp;MONTH(C147)&amp;"/"&amp;YEAR(C147)</f>
        <v>#VALUE!</v>
      </c>
      <c r="O171" s="74" t="str">
        <f t="shared" ref="O171" si="209">IF(F171="","",F171-N171+1)</f>
        <v/>
      </c>
      <c r="P171" s="89" t="e">
        <f t="shared" ref="P171" si="210">IF(NOT(S171=""),S171,IF(NOT(R171=""),R171,IF(NOT(G171="Yes"),"Days therapy received outside therapy timeframe",IF(NOT(OR(E171="Yes",E171="No")),"Data not entered yet",""))))</f>
        <v>#VALUE!</v>
      </c>
      <c r="Q171" s="83"/>
      <c r="R171" s="152" t="e">
        <f>IF(O171&lt;H171,"Too many therapy days entered",
IF(IFERROR(MAX(_xlfn._xlws.FILTER('Therapy data entry'!$I$6:$CV$6,_xlfn.BYCOL('Therapy data entry'!I171:CV174,_xlfn.LAMBDA(_xlpm.col,MAX(_xlpm.col)&gt;0)))),0)&gt;F171,
"Therapy entered after discharge date",
IF(IFERROR(MIN(_xlfn._xlws.FILTER('Therapy data entry'!$I$6:$CV$6,_xlfn.BYCOL('Therapy data entry'!I171:CV173,_xlfn.LAMBDA(_xlpm.col,MAX(_xlpm.col)&gt;0)))),"")&lt; VALUE(N171),
"Therapy cannot be entered before admission date",
""
)
))</f>
        <v>#VALUE!</v>
      </c>
      <c r="S171" s="75" t="str">
        <f>IF(AND((OR(E171="",E171="No")),F171="",H171=0,I171=0),"", IF(AND(E171="Yes",NOT(F171="")),"","Eligibility for therapy and therapy days/end date not consistent"))</f>
        <v/>
      </c>
      <c r="T171" s="76">
        <f>'Therapy data entry'!$I$6</f>
        <v>45566</v>
      </c>
      <c r="U171" s="154" t="str">
        <f>IF(OR(H171=0,F171=""),"", IFERROR(MATCH(9.99999999999999E+307, 'Therapy data entry'!I171:CV174, 1) - 1, ""))</f>
        <v/>
      </c>
      <c r="V171" s="75" t="str">
        <f t="shared" ref="V171" si="211">IF(U171="","",T171+U171)</f>
        <v/>
      </c>
      <c r="W171" s="75" t="str">
        <f t="shared" ref="W171" si="212">IF(V171="","",IF(V171&gt;F171,"Date therapy given outside therapy timeframe",""))</f>
        <v/>
      </c>
      <c r="X171" s="84"/>
    </row>
    <row r="172" spans="1:24" ht="15.75" hidden="1" thickBot="1" x14ac:dyDescent="0.3">
      <c r="A172" s="198"/>
      <c r="B172" s="198"/>
      <c r="C172" s="198"/>
      <c r="D172" s="198"/>
      <c r="E172" s="198"/>
      <c r="F172" s="198"/>
      <c r="H172" s="144" cm="1">
        <f t="array" ref="H172">SUM(--(_xlfn.BYCOL('Therapy data entry'!I172:CV175, _xlfn.LAMBDA(_xlpm.col, MAX(_xlpm.col) &gt; 0))))</f>
        <v>0</v>
      </c>
      <c r="I172" s="144">
        <f>SUM('Therapy data entry'!I172:CV175)</f>
        <v>0</v>
      </c>
      <c r="J172" s="198"/>
      <c r="K172" s="198"/>
      <c r="L172" s="198"/>
      <c r="R172" s="152" t="str">
        <f>IF(O172&lt;H172,"Too many therapy days entered",
IF(IFERROR(MAX(_xlfn._xlws.FILTER('Therapy data entry'!$I$6:$CV$6,_xlfn.BYCOL('Therapy data entry'!I172:CV175,_xlfn.LAMBDA(_xlpm.col,MAX(_xlpm.col)&gt;0)))),0)&gt;F172,
"Therapy entered after discharge date",
IF(IFERROR(MIN(_xlfn._xlws.FILTER('Therapy data entry'!$I$6:$CV$6,_xlfn.BYCOL('Therapy data entry'!I172:CV174,_xlfn.LAMBDA(_xlpm.col,MAX(_xlpm.col)&gt;0)))),"")&lt; VALUE(N172),
"Therapy cannot be entered before admission date",
""
)
))</f>
        <v/>
      </c>
      <c r="S172" s="198"/>
      <c r="T172" s="198"/>
      <c r="U172" s="154" t="str">
        <f>IF(OR(H172=0,F172=""),"", IFERROR(MATCH(9.99999999999999E+307, 'Therapy data entry'!I172:CV175, 1) - 1, ""))</f>
        <v/>
      </c>
      <c r="V172" s="198"/>
      <c r="W172" s="198"/>
      <c r="X172" s="198"/>
    </row>
    <row r="173" spans="1:24" ht="15.75" hidden="1" thickBot="1" x14ac:dyDescent="0.3">
      <c r="A173" s="198"/>
      <c r="B173" s="198"/>
      <c r="C173" s="198"/>
      <c r="D173" s="198"/>
      <c r="E173" s="198"/>
      <c r="F173" s="198"/>
      <c r="H173" s="144" cm="1">
        <f t="array" ref="H173">SUM(--(_xlfn.BYCOL('Therapy data entry'!I173:CV176, _xlfn.LAMBDA(_xlpm.col, MAX(_xlpm.col) &gt; 0))))</f>
        <v>0</v>
      </c>
      <c r="I173" s="144">
        <f>SUM('Therapy data entry'!I173:CV176)</f>
        <v>0</v>
      </c>
      <c r="J173" s="198"/>
      <c r="K173" s="198"/>
      <c r="L173" s="198"/>
      <c r="R173" s="152" t="str">
        <f>IF(O173&lt;H173,"Too many therapy days entered",
IF(IFERROR(MAX(_xlfn._xlws.FILTER('Therapy data entry'!$I$6:$CV$6,_xlfn.BYCOL('Therapy data entry'!I173:CV176,_xlfn.LAMBDA(_xlpm.col,MAX(_xlpm.col)&gt;0)))),0)&gt;F173,
"Therapy entered after discharge date",
IF(IFERROR(MIN(_xlfn._xlws.FILTER('Therapy data entry'!$I$6:$CV$6,_xlfn.BYCOL('Therapy data entry'!I173:CV175,_xlfn.LAMBDA(_xlpm.col,MAX(_xlpm.col)&gt;0)))),"")&lt; VALUE(N173),
"Therapy cannot be entered before admission date",
""
)
))</f>
        <v/>
      </c>
      <c r="S173" s="198"/>
      <c r="T173" s="198"/>
      <c r="U173" s="154" t="str">
        <f>IF(OR(H173=0,F173=""),"", IFERROR(MATCH(9.99999999999999E+307, 'Therapy data entry'!I173:CV176, 1) - 1, ""))</f>
        <v/>
      </c>
      <c r="V173" s="198"/>
      <c r="W173" s="198"/>
      <c r="X173" s="198"/>
    </row>
    <row r="174" spans="1:24" ht="15.75" hidden="1" thickBot="1" x14ac:dyDescent="0.3">
      <c r="A174" s="198"/>
      <c r="B174" s="198"/>
      <c r="C174" s="198"/>
      <c r="D174" s="198"/>
      <c r="E174" s="198"/>
      <c r="F174" s="198"/>
      <c r="H174" s="144" cm="1">
        <f t="array" ref="H174">SUM(--(_xlfn.BYCOL('Therapy data entry'!I174:CV177, _xlfn.LAMBDA(_xlpm.col, MAX(_xlpm.col) &gt; 0))))</f>
        <v>0</v>
      </c>
      <c r="I174" s="144">
        <f>SUM('Therapy data entry'!I174:CV177)</f>
        <v>0</v>
      </c>
      <c r="J174" s="198"/>
      <c r="K174" s="198"/>
      <c r="L174" s="198"/>
      <c r="R174" s="152" t="str">
        <f>IF(O174&lt;H174,"Too many therapy days entered",
IF(IFERROR(MAX(_xlfn._xlws.FILTER('Therapy data entry'!$I$6:$CV$6,_xlfn.BYCOL('Therapy data entry'!I174:CV177,_xlfn.LAMBDA(_xlpm.col,MAX(_xlpm.col)&gt;0)))),0)&gt;F174,
"Therapy entered after discharge date",
IF(IFERROR(MIN(_xlfn._xlws.FILTER('Therapy data entry'!$I$6:$CV$6,_xlfn.BYCOL('Therapy data entry'!I174:CV176,_xlfn.LAMBDA(_xlpm.col,MAX(_xlpm.col)&gt;0)))),"")&lt; VALUE(N174),
"Therapy cannot be entered before admission date",
""
)
))</f>
        <v/>
      </c>
      <c r="S174" s="198"/>
      <c r="T174" s="198"/>
      <c r="U174" s="154" t="str">
        <f>IF(OR(H174=0,F174=""),"", IFERROR(MATCH(9.99999999999999E+307, 'Therapy data entry'!I174:CV177, 1) - 1, ""))</f>
        <v/>
      </c>
      <c r="V174" s="198"/>
      <c r="W174" s="198"/>
      <c r="X174" s="198"/>
    </row>
    <row r="175" spans="1:24" ht="17.25" thickBot="1" x14ac:dyDescent="0.35">
      <c r="A175" s="232" t="str">
        <f>IF(AND('Therapy data entry'!A175="",'Therapy data entry'!D175=""),"",IF(AND(NOT('Therapy data entry'!D175=""),'Therapy data entry'!A175=""),"SSNAP ID not entered",'Therapy data entry'!A175))</f>
        <v/>
      </c>
      <c r="B175" s="143" t="s">
        <v>15</v>
      </c>
      <c r="C175" s="235" t="str">
        <f>IF('Therapy data entry'!D175="","",'Therapy data entry'!D175)</f>
        <v/>
      </c>
      <c r="D175" s="144" t="s">
        <v>60</v>
      </c>
      <c r="E175" s="145" t="str">
        <f>IF('Therapy data entry'!G175="","",'Therapy data entry'!G175)</f>
        <v>No</v>
      </c>
      <c r="F175" s="146" t="str">
        <f>IF((E175="Yes"),'Therapy data entry'!E175,"")</f>
        <v/>
      </c>
      <c r="G175" s="147" t="str">
        <f>IF(W175="","Yes","No")</f>
        <v>Yes</v>
      </c>
      <c r="H175" s="147" cm="1">
        <f t="array" ref="H175">SUM(--(_xlfn.BYCOL('Therapy data entry'!I175:CV178, _xlfn.LAMBDA(_xlpm.col, MAX(_xlpm.col) &gt; 0))))</f>
        <v>0</v>
      </c>
      <c r="I175" s="147">
        <f>SUM('Therapy data entry'!I175:CV178)</f>
        <v>0</v>
      </c>
      <c r="J175" s="144">
        <f>SUM('Therapy data entry'!I176:XFD176)</f>
        <v>0</v>
      </c>
      <c r="K175" s="144">
        <f>SUM('Therapy data entry'!I177:XFD177)</f>
        <v>0</v>
      </c>
      <c r="L175" s="144">
        <f>SUM('Therapy data entry'!I178:XFD178)</f>
        <v>0</v>
      </c>
      <c r="M175" s="148" t="e">
        <f>IF(AND((E175="Yes"),NOT(F175=""),G175="Yes",R175="", S175=""),"Yes",IF(AND((E175="No"),F175="",R175="", S175=""),"Yes","No because "))</f>
        <v>#VALUE!</v>
      </c>
      <c r="N175" s="149" t="e">
        <f>DAY(C175)&amp;"/"&amp;MONTH(C175)&amp;"/"&amp;YEAR(C175)</f>
        <v>#VALUE!</v>
      </c>
      <c r="O175" s="150" t="str">
        <f>IF(F175="","",F175-N175+1)</f>
        <v/>
      </c>
      <c r="P175" s="144" t="e">
        <f>IF(NOT(S175=""),S175,IF(NOT(R175=""),R175,IF(NOT(G175="Yes"),"Days therapy received outside therapy timeframe",IF(NOT(OR(E175="Yes",E175="No")),"Data not entered yet",""))))</f>
        <v>#VALUE!</v>
      </c>
      <c r="Q175" s="151"/>
      <c r="R175" s="152" t="e">
        <f>IF(O175&lt;H175,"Too many therapy days entered",
IF(IFERROR(MAX(_xlfn._xlws.FILTER('Therapy data entry'!$I$6:$CV$6,_xlfn.BYCOL('Therapy data entry'!I175:CV178,_xlfn.LAMBDA(_xlpm.col,MAX(_xlpm.col)&gt;0)))),0)&gt;F175,
"Therapy entered after discharge date",
IF(IFERROR(MIN(_xlfn._xlws.FILTER('Therapy data entry'!$I$6:$CV$6,_xlfn.BYCOL('Therapy data entry'!I175:CV177,_xlfn.LAMBDA(_xlpm.col,MAX(_xlpm.col)&gt;0)))),"")&lt; VALUE(N175),
"Therapy cannot be entered before admission date",
""
)
))</f>
        <v>#VALUE!</v>
      </c>
      <c r="S175" s="152" t="str">
        <f>IF(AND((OR(E175="",E175="No")),F175="",H175=0,I175=0),"", IF(AND(E175="Yes",NOT(F175="")),"","Eligibility for therapy and therapy days/end date not consistent"))</f>
        <v/>
      </c>
      <c r="T175" s="153">
        <f>'Therapy data entry'!$I$6</f>
        <v>45566</v>
      </c>
      <c r="U175" s="154" t="str">
        <f>IF(OR(H175=0,F175=""),"", IFERROR(MATCH(9.99999999999999E+307, 'Therapy data entry'!I175:CV178, 1) - 1, ""))</f>
        <v/>
      </c>
      <c r="V175" s="155" t="str">
        <f>IF(U175="","",T175+U175)</f>
        <v/>
      </c>
      <c r="W175" s="152" t="str">
        <f>IF(V175="","",IF(V175&gt;F175,"Date therapy given outside therapy timeframe",""))</f>
        <v/>
      </c>
      <c r="X175" s="156" t="str">
        <f>IF('Therapy data entry'!AK175="","",'Therapy data entry'!AK175)</f>
        <v/>
      </c>
    </row>
    <row r="176" spans="1:24" ht="17.25" hidden="1" thickBot="1" x14ac:dyDescent="0.35">
      <c r="A176" s="233"/>
      <c r="B176" s="33"/>
      <c r="C176" s="236"/>
      <c r="D176" s="34"/>
      <c r="E176" s="90"/>
      <c r="F176" s="55"/>
      <c r="G176" s="96"/>
      <c r="H176" s="96" cm="1">
        <f t="array" ref="H176">SUM(--(_xlfn.BYCOL('Therapy data entry'!I176:CV179, _xlfn.LAMBDA(_xlpm.col, MAX(_xlpm.col) &gt; 0))))</f>
        <v>0</v>
      </c>
      <c r="I176" s="96">
        <f>SUM('Therapy data entry'!I176:CV179)</f>
        <v>0</v>
      </c>
      <c r="J176" s="34"/>
      <c r="K176" s="34"/>
      <c r="L176" s="34"/>
      <c r="M176" s="59"/>
      <c r="N176" s="35"/>
      <c r="O176" s="36"/>
      <c r="P176" s="34"/>
      <c r="Q176" s="37"/>
      <c r="R176" s="152" t="str">
        <f>IF(O176&lt;H176,"Too many therapy days entered",
IF(IFERROR(MAX(_xlfn._xlws.FILTER('Therapy data entry'!$I$6:$CV$6,_xlfn.BYCOL('Therapy data entry'!I176:CV179,_xlfn.LAMBDA(_xlpm.col,MAX(_xlpm.col)&gt;0)))),0)&gt;F176,
"Therapy entered after discharge date",
IF(IFERROR(MIN(_xlfn._xlws.FILTER('Therapy data entry'!$I$6:$CV$6,_xlfn.BYCOL('Therapy data entry'!I176:CV178,_xlfn.LAMBDA(_xlpm.col,MAX(_xlpm.col)&gt;0)))),"")&lt; VALUE(N176),
"Therapy cannot be entered before admission date",
""
)
))</f>
        <v/>
      </c>
      <c r="S176" s="38"/>
      <c r="T176" s="56"/>
      <c r="U176" s="154" t="str">
        <f>IF(OR(H176=0,F176=""),"", IFERROR(MATCH(9.99999999999999E+307, 'Therapy data entry'!I176:CV179, 1) - 1, ""))</f>
        <v/>
      </c>
      <c r="V176" s="39"/>
      <c r="W176" s="38"/>
      <c r="X176" s="68"/>
    </row>
    <row r="177" spans="1:24" ht="17.25" hidden="1" thickBot="1" x14ac:dyDescent="0.35">
      <c r="A177" s="233"/>
      <c r="B177" s="33"/>
      <c r="C177" s="236"/>
      <c r="D177" s="34"/>
      <c r="E177" s="90"/>
      <c r="F177" s="55"/>
      <c r="G177" s="96"/>
      <c r="H177" s="96" cm="1">
        <f t="array" ref="H177">SUM(--(_xlfn.BYCOL('Therapy data entry'!I177:CV180, _xlfn.LAMBDA(_xlpm.col, MAX(_xlpm.col) &gt; 0))))</f>
        <v>0</v>
      </c>
      <c r="I177" s="96">
        <f>SUM('Therapy data entry'!I177:CV180)</f>
        <v>0</v>
      </c>
      <c r="J177" s="34"/>
      <c r="K177" s="34"/>
      <c r="L177" s="34"/>
      <c r="M177" s="59"/>
      <c r="N177" s="35"/>
      <c r="O177" s="36"/>
      <c r="P177" s="34"/>
      <c r="Q177" s="37"/>
      <c r="R177" s="152" t="str">
        <f>IF(O177&lt;H177,"Too many therapy days entered",
IF(IFERROR(MAX(_xlfn._xlws.FILTER('Therapy data entry'!$I$6:$CV$6,_xlfn.BYCOL('Therapy data entry'!I177:CV180,_xlfn.LAMBDA(_xlpm.col,MAX(_xlpm.col)&gt;0)))),0)&gt;F177,
"Therapy entered after discharge date",
IF(IFERROR(MIN(_xlfn._xlws.FILTER('Therapy data entry'!$I$6:$CV$6,_xlfn.BYCOL('Therapy data entry'!I177:CV179,_xlfn.LAMBDA(_xlpm.col,MAX(_xlpm.col)&gt;0)))),"")&lt; VALUE(N177),
"Therapy cannot be entered before admission date",
""
)
))</f>
        <v/>
      </c>
      <c r="S177" s="38"/>
      <c r="T177" s="56"/>
      <c r="U177" s="154" t="str">
        <f>IF(OR(H177=0,F177=""),"", IFERROR(MATCH(9.99999999999999E+307, 'Therapy data entry'!I177:CV180, 1) - 1, ""))</f>
        <v/>
      </c>
      <c r="V177" s="39"/>
      <c r="W177" s="38"/>
      <c r="X177" s="68"/>
    </row>
    <row r="178" spans="1:24" ht="17.25" hidden="1" thickBot="1" x14ac:dyDescent="0.35">
      <c r="A178" s="233"/>
      <c r="B178" s="33"/>
      <c r="C178" s="236"/>
      <c r="D178" s="34"/>
      <c r="E178" s="90"/>
      <c r="F178" s="55"/>
      <c r="G178" s="96"/>
      <c r="H178" s="96" cm="1">
        <f t="array" ref="H178">SUM(--(_xlfn.BYCOL('Therapy data entry'!I178:CV181, _xlfn.LAMBDA(_xlpm.col, MAX(_xlpm.col) &gt; 0))))</f>
        <v>0</v>
      </c>
      <c r="I178" s="96">
        <f>SUM('Therapy data entry'!I178:CV181)</f>
        <v>0</v>
      </c>
      <c r="J178" s="34"/>
      <c r="K178" s="34"/>
      <c r="L178" s="34"/>
      <c r="M178" s="59"/>
      <c r="N178" s="35"/>
      <c r="O178" s="36"/>
      <c r="P178" s="34"/>
      <c r="Q178" s="37"/>
      <c r="R178" s="152" t="str">
        <f>IF(O178&lt;H178,"Too many therapy days entered",
IF(IFERROR(MAX(_xlfn._xlws.FILTER('Therapy data entry'!$I$6:$CV$6,_xlfn.BYCOL('Therapy data entry'!I178:CV181,_xlfn.LAMBDA(_xlpm.col,MAX(_xlpm.col)&gt;0)))),0)&gt;F178,
"Therapy entered after discharge date",
IF(IFERROR(MIN(_xlfn._xlws.FILTER('Therapy data entry'!$I$6:$CV$6,_xlfn.BYCOL('Therapy data entry'!I178:CV180,_xlfn.LAMBDA(_xlpm.col,MAX(_xlpm.col)&gt;0)))),"")&lt; VALUE(N178),
"Therapy cannot be entered before admission date",
""
)
))</f>
        <v/>
      </c>
      <c r="S178" s="38"/>
      <c r="T178" s="56"/>
      <c r="U178" s="154" t="str">
        <f>IF(OR(H178=0,F178=""),"", IFERROR(MATCH(9.99999999999999E+307, 'Therapy data entry'!I178:CV181, 1) - 1, ""))</f>
        <v/>
      </c>
      <c r="V178" s="39"/>
      <c r="W178" s="38"/>
      <c r="X178" s="68"/>
    </row>
    <row r="179" spans="1:24" ht="17.25" thickBot="1" x14ac:dyDescent="0.35">
      <c r="A179" s="233"/>
      <c r="B179" s="67" t="str">
        <f>IF('Therapy data entry'!B176="","",'Therapy data entry'!B176)</f>
        <v/>
      </c>
      <c r="C179" s="236"/>
      <c r="D179" s="61" t="s">
        <v>61</v>
      </c>
      <c r="E179" s="91" t="str">
        <f>IF('Therapy data entry'!G179="","",'Therapy data entry'!G179)</f>
        <v>No</v>
      </c>
      <c r="F179" s="103" t="str">
        <f>IF((E179="Yes"),'Therapy data entry'!E175,"")</f>
        <v/>
      </c>
      <c r="G179" s="97" t="str">
        <f t="shared" ref="G179" si="213">IF(W179="","Yes","No")</f>
        <v>Yes</v>
      </c>
      <c r="H179" s="97" cm="1">
        <f t="array" ref="H179">SUM(--(_xlfn.BYCOL('Therapy data entry'!I179:CV182, _xlfn.LAMBDA(_xlpm.col, MAX(_xlpm.col) &gt; 0))))</f>
        <v>0</v>
      </c>
      <c r="I179" s="97">
        <f>SUM('Therapy data entry'!I179:CV182)</f>
        <v>0</v>
      </c>
      <c r="J179" s="61">
        <f>SUM('Therapy data entry'!I180:XFD180)</f>
        <v>0</v>
      </c>
      <c r="K179" s="61">
        <f>SUM('Therapy data entry'!I181:XFD181)</f>
        <v>0</v>
      </c>
      <c r="L179" s="61">
        <f>SUM('Therapy data entry'!I182:XFD182)</f>
        <v>0</v>
      </c>
      <c r="M179" s="63" t="e">
        <f t="shared" ref="M179" si="214">IF(AND((E179="Yes"),NOT(F179=""),G179="Yes",R179="", S179=""),"Yes",IF(AND((E179="No"),F179="",R179="", S179=""),"Yes","No because "))</f>
        <v>#VALUE!</v>
      </c>
      <c r="N179" s="35" t="e">
        <f>DAY(C175)&amp;"/"&amp;MONTH(C175)&amp;"/"&amp;YEAR(C175)</f>
        <v>#VALUE!</v>
      </c>
      <c r="O179" s="36" t="str">
        <f t="shared" ref="O179" si="215">IF(F179="","",F179-N179+1)</f>
        <v/>
      </c>
      <c r="P179" s="61" t="e">
        <f t="shared" ref="P179" si="216">IF(NOT(S179=""),S179,IF(NOT(R179=""),R179,IF(NOT(G179="Yes"),"Days therapy received outside therapy timeframe",IF(NOT(OR(E179="Yes",E179="No")),"Data not entered yet",""))))</f>
        <v>#VALUE!</v>
      </c>
      <c r="Q179" s="64"/>
      <c r="R179" s="152" t="e">
        <f>IF(O179&lt;H179,"Too many therapy days entered",
IF(IFERROR(MAX(_xlfn._xlws.FILTER('Therapy data entry'!$I$6:$CV$6,_xlfn.BYCOL('Therapy data entry'!I179:CV182,_xlfn.LAMBDA(_xlpm.col,MAX(_xlpm.col)&gt;0)))),0)&gt;F179,
"Therapy entered after discharge date",
IF(IFERROR(MIN(_xlfn._xlws.FILTER('Therapy data entry'!$I$6:$CV$6,_xlfn.BYCOL('Therapy data entry'!I179:CV181,_xlfn.LAMBDA(_xlpm.col,MAX(_xlpm.col)&gt;0)))),"")&lt; VALUE(N179),
"Therapy cannot be entered before admission date",
""
)
))</f>
        <v>#VALUE!</v>
      </c>
      <c r="S179" s="65" t="str">
        <f t="shared" ref="S179" si="217">IF(AND((OR(E179="",E179="No")),F179="",H179=0,I179=0),"", IF(AND(E179="Yes",NOT(F179="")),"","Eligibility for therapy and therapy days/end date not consistent"))</f>
        <v/>
      </c>
      <c r="T179" s="56">
        <f>'Therapy data entry'!$I$6</f>
        <v>45566</v>
      </c>
      <c r="U179" s="154" t="str">
        <f>IF(OR(H179=0,F179=""),"", IFERROR(MATCH(9.99999999999999E+307, 'Therapy data entry'!I179:CV182, 1) - 1, ""))</f>
        <v/>
      </c>
      <c r="V179" s="39" t="str">
        <f t="shared" ref="V179" si="218">IF(U179="","",T179+U179)</f>
        <v/>
      </c>
      <c r="W179" s="38" t="str">
        <f t="shared" ref="W179" si="219">IF(V179="","",IF(V179&gt;F179,"Date therapy given outside therapy timeframe",""))</f>
        <v/>
      </c>
      <c r="X179" s="69" t="str">
        <f>IF('Therapy data entry'!AK179="","",'Therapy data entry'!AK179)</f>
        <v/>
      </c>
    </row>
    <row r="180" spans="1:24" ht="17.25" hidden="1" thickBot="1" x14ac:dyDescent="0.35">
      <c r="A180" s="233"/>
      <c r="B180" s="54"/>
      <c r="C180" s="236"/>
      <c r="D180" s="61"/>
      <c r="E180" s="91"/>
      <c r="F180" s="103"/>
      <c r="G180" s="97"/>
      <c r="H180" s="97" cm="1">
        <f t="array" ref="H180">SUM(--(_xlfn.BYCOL('Therapy data entry'!I180:CV183, _xlfn.LAMBDA(_xlpm.col, MAX(_xlpm.col) &gt; 0))))</f>
        <v>0</v>
      </c>
      <c r="I180" s="97">
        <f>SUM('Therapy data entry'!I180:CV183)</f>
        <v>0</v>
      </c>
      <c r="J180" s="61"/>
      <c r="K180" s="61"/>
      <c r="L180" s="61"/>
      <c r="M180" s="63"/>
      <c r="N180" s="62"/>
      <c r="O180" s="36"/>
      <c r="P180" s="61"/>
      <c r="Q180" s="64"/>
      <c r="R180" s="152" t="str">
        <f>IF(O180&lt;H180,"Too many therapy days entered",
IF(IFERROR(MAX(_xlfn._xlws.FILTER('Therapy data entry'!$I$6:$CV$6,_xlfn.BYCOL('Therapy data entry'!I180:CV183,_xlfn.LAMBDA(_xlpm.col,MAX(_xlpm.col)&gt;0)))),0)&gt;F180,
"Therapy entered after discharge date",
IF(IFERROR(MIN(_xlfn._xlws.FILTER('Therapy data entry'!$I$6:$CV$6,_xlfn.BYCOL('Therapy data entry'!I180:CV182,_xlfn.LAMBDA(_xlpm.col,MAX(_xlpm.col)&gt;0)))),"")&lt; VALUE(N180),
"Therapy cannot be entered before admission date",
""
)
))</f>
        <v/>
      </c>
      <c r="S180" s="38"/>
      <c r="T180" s="56"/>
      <c r="U180" s="154" t="str">
        <f>IF(OR(H180=0,F180=""),"", IFERROR(MATCH(9.99999999999999E+307, 'Therapy data entry'!I180:CV183, 1) - 1, ""))</f>
        <v/>
      </c>
      <c r="V180" s="39"/>
      <c r="W180" s="38"/>
      <c r="X180" s="69"/>
    </row>
    <row r="181" spans="1:24" ht="17.25" hidden="1" thickBot="1" x14ac:dyDescent="0.35">
      <c r="A181" s="233"/>
      <c r="B181" s="54"/>
      <c r="C181" s="236"/>
      <c r="D181" s="61"/>
      <c r="E181" s="91"/>
      <c r="F181" s="103"/>
      <c r="G181" s="97"/>
      <c r="H181" s="97" cm="1">
        <f t="array" ref="H181">SUM(--(_xlfn.BYCOL('Therapy data entry'!I181:CV184, _xlfn.LAMBDA(_xlpm.col, MAX(_xlpm.col) &gt; 0))))</f>
        <v>0</v>
      </c>
      <c r="I181" s="97">
        <f>SUM('Therapy data entry'!I181:CV184)</f>
        <v>0</v>
      </c>
      <c r="J181" s="61"/>
      <c r="K181" s="61"/>
      <c r="L181" s="61"/>
      <c r="M181" s="63"/>
      <c r="N181" s="62"/>
      <c r="O181" s="36"/>
      <c r="P181" s="61"/>
      <c r="Q181" s="64"/>
      <c r="R181" s="152" t="str">
        <f>IF(O181&lt;H181,"Too many therapy days entered",
IF(IFERROR(MAX(_xlfn._xlws.FILTER('Therapy data entry'!$I$6:$CV$6,_xlfn.BYCOL('Therapy data entry'!I181:CV184,_xlfn.LAMBDA(_xlpm.col,MAX(_xlpm.col)&gt;0)))),0)&gt;F181,
"Therapy entered after discharge date",
IF(IFERROR(MIN(_xlfn._xlws.FILTER('Therapy data entry'!$I$6:$CV$6,_xlfn.BYCOL('Therapy data entry'!I181:CV183,_xlfn.LAMBDA(_xlpm.col,MAX(_xlpm.col)&gt;0)))),"")&lt; VALUE(N181),
"Therapy cannot be entered before admission date",
""
)
))</f>
        <v/>
      </c>
      <c r="S181" s="38"/>
      <c r="T181" s="56"/>
      <c r="U181" s="154" t="str">
        <f>IF(OR(H181=0,F181=""),"", IFERROR(MATCH(9.99999999999999E+307, 'Therapy data entry'!I181:CV184, 1) - 1, ""))</f>
        <v/>
      </c>
      <c r="V181" s="39"/>
      <c r="W181" s="38"/>
      <c r="X181" s="69"/>
    </row>
    <row r="182" spans="1:24" ht="17.25" hidden="1" thickBot="1" x14ac:dyDescent="0.35">
      <c r="A182" s="233"/>
      <c r="B182" s="54"/>
      <c r="C182" s="236"/>
      <c r="D182" s="61"/>
      <c r="E182" s="91"/>
      <c r="F182" s="103"/>
      <c r="G182" s="97"/>
      <c r="H182" s="97" cm="1">
        <f t="array" ref="H182">SUM(--(_xlfn.BYCOL('Therapy data entry'!I182:CV185, _xlfn.LAMBDA(_xlpm.col, MAX(_xlpm.col) &gt; 0))))</f>
        <v>0</v>
      </c>
      <c r="I182" s="97">
        <f>SUM('Therapy data entry'!I182:CV185)</f>
        <v>0</v>
      </c>
      <c r="J182" s="61"/>
      <c r="K182" s="61"/>
      <c r="L182" s="61"/>
      <c r="M182" s="63"/>
      <c r="N182" s="62"/>
      <c r="O182" s="36"/>
      <c r="P182" s="61"/>
      <c r="Q182" s="64"/>
      <c r="R182" s="152" t="str">
        <f>IF(O182&lt;H182,"Too many therapy days entered",
IF(IFERROR(MAX(_xlfn._xlws.FILTER('Therapy data entry'!$I$6:$CV$6,_xlfn.BYCOL('Therapy data entry'!I182:CV185,_xlfn.LAMBDA(_xlpm.col,MAX(_xlpm.col)&gt;0)))),0)&gt;F182,
"Therapy entered after discharge date",
IF(IFERROR(MIN(_xlfn._xlws.FILTER('Therapy data entry'!$I$6:$CV$6,_xlfn.BYCOL('Therapy data entry'!I182:CV184,_xlfn.LAMBDA(_xlpm.col,MAX(_xlpm.col)&gt;0)))),"")&lt; VALUE(N182),
"Therapy cannot be entered before admission date",
""
)
))</f>
        <v/>
      </c>
      <c r="S182" s="38"/>
      <c r="T182" s="56"/>
      <c r="U182" s="154" t="str">
        <f>IF(OR(H182=0,F182=""),"", IFERROR(MATCH(9.99999999999999E+307, 'Therapy data entry'!I182:CV185, 1) - 1, ""))</f>
        <v/>
      </c>
      <c r="V182" s="39"/>
      <c r="W182" s="38"/>
      <c r="X182" s="69"/>
    </row>
    <row r="183" spans="1:24" ht="17.25" thickBot="1" x14ac:dyDescent="0.35">
      <c r="A183" s="233"/>
      <c r="B183" s="33" t="s">
        <v>19</v>
      </c>
      <c r="C183" s="236"/>
      <c r="D183" s="40" t="s">
        <v>62</v>
      </c>
      <c r="E183" s="92" t="str">
        <f>IF('Therapy data entry'!G183="","",'Therapy data entry'!G183)</f>
        <v>No</v>
      </c>
      <c r="F183" s="104" t="str">
        <f>IF((E183="Yes"),'Therapy data entry'!E175,"")</f>
        <v/>
      </c>
      <c r="G183" s="98" t="str">
        <f t="shared" ref="G183" si="220">IF(W183="","Yes","No")</f>
        <v>Yes</v>
      </c>
      <c r="H183" s="98" cm="1">
        <f t="array" ref="H183">SUM(--(_xlfn.BYCOL('Therapy data entry'!I183:CV186, _xlfn.LAMBDA(_xlpm.col, MAX(_xlpm.col) &gt; 0))))</f>
        <v>0</v>
      </c>
      <c r="I183" s="98">
        <f>SUM('Therapy data entry'!I183:CV186)</f>
        <v>0</v>
      </c>
      <c r="J183" s="40">
        <f>SUM('Therapy data entry'!I184:XFD184)</f>
        <v>0</v>
      </c>
      <c r="K183" s="40">
        <f>SUM('Therapy data entry'!I185:XFD185)</f>
        <v>0</v>
      </c>
      <c r="L183" s="40">
        <f>SUM('Therapy data entry'!I186:XFD186)</f>
        <v>0</v>
      </c>
      <c r="M183" s="85" t="e">
        <f t="shared" ref="M183" si="221">IF(AND((E183="Yes"),NOT(F183=""),G183="Yes",R183="", S183=""),"Yes",IF(AND((E183="No"),F183="",R183="", S183=""),"Yes","No because "))</f>
        <v>#VALUE!</v>
      </c>
      <c r="N183" s="35" t="e">
        <f>DAY(C175)&amp;"/"&amp;MONTH(C175)&amp;"/"&amp;YEAR(C175)</f>
        <v>#VALUE!</v>
      </c>
      <c r="O183" s="36" t="str">
        <f t="shared" ref="O183" si="222">IF(F183="","",F183-N183+1)</f>
        <v/>
      </c>
      <c r="P183" s="40" t="e">
        <f t="shared" ref="P183" si="223">IF(NOT(S183=""),S183,IF(NOT(R183=""),R183,IF(NOT(G183="Yes"),"Days therapy received outside therapy timeframe",IF(NOT(OR(E183="Yes",E183="No")),"Data not entered yet",""))))</f>
        <v>#VALUE!</v>
      </c>
      <c r="Q183" s="41"/>
      <c r="R183" s="152" t="e">
        <f>IF(O183&lt;H183,"Too many therapy days entered",
IF(IFERROR(MAX(_xlfn._xlws.FILTER('Therapy data entry'!$I$6:$CV$6,_xlfn.BYCOL('Therapy data entry'!I183:CV186,_xlfn.LAMBDA(_xlpm.col,MAX(_xlpm.col)&gt;0)))),0)&gt;F183,
"Therapy entered after discharge date",
IF(IFERROR(MIN(_xlfn._xlws.FILTER('Therapy data entry'!$I$6:$CV$6,_xlfn.BYCOL('Therapy data entry'!I183:CV185,_xlfn.LAMBDA(_xlpm.col,MAX(_xlpm.col)&gt;0)))),"")&lt; VALUE(N183),
"Therapy cannot be entered before admission date",
""
)
))</f>
        <v>#VALUE!</v>
      </c>
      <c r="S183" s="38" t="str">
        <f t="shared" ref="S183" si="224">IF(AND((OR(E183="",E183="No")),F183="",H183=0,I183=0),"", IF(AND(E183="Yes",NOT(F183="")),"","Eligibility for therapy and therapy days/end date not consistent"))</f>
        <v/>
      </c>
      <c r="T183" s="56">
        <f>'Therapy data entry'!$I$6</f>
        <v>45566</v>
      </c>
      <c r="U183" s="154" t="str">
        <f>IF(OR(H183=0,F183=""),"", IFERROR(MATCH(9.99999999999999E+307, 'Therapy data entry'!I183:CV186, 1) - 1, ""))</f>
        <v/>
      </c>
      <c r="V183" s="39" t="str">
        <f t="shared" ref="V183" si="225">IF(U183="","",T183+U183)</f>
        <v/>
      </c>
      <c r="W183" s="38" t="str">
        <f t="shared" ref="W183" si="226">IF(V183="","",IF(V183&gt;F183,"Date therapy given outside therapy timeframe",""))</f>
        <v/>
      </c>
      <c r="X183" s="70" t="str">
        <f>IF('Therapy data entry'!AK183="","",'Therapy data entry'!AK183)</f>
        <v/>
      </c>
    </row>
    <row r="184" spans="1:24" ht="17.25" hidden="1" thickBot="1" x14ac:dyDescent="0.35">
      <c r="A184" s="233"/>
      <c r="B184" s="33"/>
      <c r="C184" s="236"/>
      <c r="D184" s="40"/>
      <c r="E184" s="92"/>
      <c r="F184" s="104"/>
      <c r="G184" s="98"/>
      <c r="H184" s="98" cm="1">
        <f t="array" ref="H184">SUM(--(_xlfn.BYCOL('Therapy data entry'!I184:CV187, _xlfn.LAMBDA(_xlpm.col, MAX(_xlpm.col) &gt; 0))))</f>
        <v>0</v>
      </c>
      <c r="I184" s="98">
        <f>SUM('Therapy data entry'!I184:CV187)</f>
        <v>0</v>
      </c>
      <c r="J184" s="40"/>
      <c r="K184" s="40"/>
      <c r="L184" s="40"/>
      <c r="M184" s="85"/>
      <c r="N184" s="35"/>
      <c r="O184" s="36"/>
      <c r="P184" s="40"/>
      <c r="Q184" s="41"/>
      <c r="R184" s="152" t="str">
        <f>IF(O184&lt;H184,"Too many therapy days entered",
IF(IFERROR(MAX(_xlfn._xlws.FILTER('Therapy data entry'!$I$6:$CV$6,_xlfn.BYCOL('Therapy data entry'!I184:CV187,_xlfn.LAMBDA(_xlpm.col,MAX(_xlpm.col)&gt;0)))),0)&gt;F184,
"Therapy entered after discharge date",
IF(IFERROR(MIN(_xlfn._xlws.FILTER('Therapy data entry'!$I$6:$CV$6,_xlfn.BYCOL('Therapy data entry'!I184:CV186,_xlfn.LAMBDA(_xlpm.col,MAX(_xlpm.col)&gt;0)))),"")&lt; VALUE(N184),
"Therapy cannot be entered before admission date",
""
)
))</f>
        <v/>
      </c>
      <c r="S184" s="38"/>
      <c r="T184" s="56"/>
      <c r="U184" s="154" t="str">
        <f>IF(OR(H184=0,F184=""),"", IFERROR(MATCH(9.99999999999999E+307, 'Therapy data entry'!I184:CV187, 1) - 1, ""))</f>
        <v/>
      </c>
      <c r="V184" s="39"/>
      <c r="W184" s="38"/>
      <c r="X184" s="70"/>
    </row>
    <row r="185" spans="1:24" ht="17.25" hidden="1" thickBot="1" x14ac:dyDescent="0.35">
      <c r="A185" s="233"/>
      <c r="B185" s="33"/>
      <c r="C185" s="236"/>
      <c r="D185" s="40"/>
      <c r="E185" s="92"/>
      <c r="F185" s="104"/>
      <c r="G185" s="98"/>
      <c r="H185" s="98" cm="1">
        <f t="array" ref="H185">SUM(--(_xlfn.BYCOL('Therapy data entry'!I185:CV188, _xlfn.LAMBDA(_xlpm.col, MAX(_xlpm.col) &gt; 0))))</f>
        <v>0</v>
      </c>
      <c r="I185" s="98">
        <f>SUM('Therapy data entry'!I185:CV188)</f>
        <v>0</v>
      </c>
      <c r="J185" s="40"/>
      <c r="K185" s="40"/>
      <c r="L185" s="40"/>
      <c r="M185" s="85"/>
      <c r="N185" s="35"/>
      <c r="O185" s="36"/>
      <c r="P185" s="40"/>
      <c r="Q185" s="41"/>
      <c r="R185" s="152" t="str">
        <f>IF(O185&lt;H185,"Too many therapy days entered",
IF(IFERROR(MAX(_xlfn._xlws.FILTER('Therapy data entry'!$I$6:$CV$6,_xlfn.BYCOL('Therapy data entry'!I185:CV188,_xlfn.LAMBDA(_xlpm.col,MAX(_xlpm.col)&gt;0)))),0)&gt;F185,
"Therapy entered after discharge date",
IF(IFERROR(MIN(_xlfn._xlws.FILTER('Therapy data entry'!$I$6:$CV$6,_xlfn.BYCOL('Therapy data entry'!I185:CV187,_xlfn.LAMBDA(_xlpm.col,MAX(_xlpm.col)&gt;0)))),"")&lt; VALUE(N185),
"Therapy cannot be entered before admission date",
""
)
))</f>
        <v/>
      </c>
      <c r="S185" s="38"/>
      <c r="T185" s="56"/>
      <c r="U185" s="154" t="str">
        <f>IF(OR(H185=0,F185=""),"", IFERROR(MATCH(9.99999999999999E+307, 'Therapy data entry'!I185:CV188, 1) - 1, ""))</f>
        <v/>
      </c>
      <c r="V185" s="39"/>
      <c r="W185" s="38"/>
      <c r="X185" s="70"/>
    </row>
    <row r="186" spans="1:24" ht="17.25" hidden="1" thickBot="1" x14ac:dyDescent="0.35">
      <c r="A186" s="233"/>
      <c r="B186" s="66"/>
      <c r="C186" s="236"/>
      <c r="D186" s="40"/>
      <c r="E186" s="92"/>
      <c r="F186" s="104"/>
      <c r="G186" s="98"/>
      <c r="H186" s="98" cm="1">
        <f t="array" ref="H186">SUM(--(_xlfn.BYCOL('Therapy data entry'!I186:CV189, _xlfn.LAMBDA(_xlpm.col, MAX(_xlpm.col) &gt; 0))))</f>
        <v>0</v>
      </c>
      <c r="I186" s="98">
        <f>SUM('Therapy data entry'!I186:CV189)</f>
        <v>0</v>
      </c>
      <c r="J186" s="40"/>
      <c r="K186" s="40"/>
      <c r="L186" s="40"/>
      <c r="M186" s="85"/>
      <c r="N186" s="35"/>
      <c r="O186" s="36"/>
      <c r="P186" s="40"/>
      <c r="Q186" s="41"/>
      <c r="R186" s="152" t="str">
        <f>IF(O186&lt;H186,"Too many therapy days entered",
IF(IFERROR(MAX(_xlfn._xlws.FILTER('Therapy data entry'!$I$6:$CV$6,_xlfn.BYCOL('Therapy data entry'!I186:CV189,_xlfn.LAMBDA(_xlpm.col,MAX(_xlpm.col)&gt;0)))),0)&gt;F186,
"Therapy entered after discharge date",
IF(IFERROR(MIN(_xlfn._xlws.FILTER('Therapy data entry'!$I$6:$CV$6,_xlfn.BYCOL('Therapy data entry'!I186:CV188,_xlfn.LAMBDA(_xlpm.col,MAX(_xlpm.col)&gt;0)))),"")&lt; VALUE(N186),
"Therapy cannot be entered before admission date",
""
)
))</f>
        <v/>
      </c>
      <c r="S186" s="38"/>
      <c r="T186" s="56"/>
      <c r="U186" s="154" t="str">
        <f>IF(OR(H186=0,F186=""),"", IFERROR(MATCH(9.99999999999999E+307, 'Therapy data entry'!I186:CV189, 1) - 1, ""))</f>
        <v/>
      </c>
      <c r="V186" s="39"/>
      <c r="W186" s="38"/>
      <c r="X186" s="70"/>
    </row>
    <row r="187" spans="1:24" ht="17.25" thickBot="1" x14ac:dyDescent="0.35">
      <c r="A187" s="233"/>
      <c r="B187" s="238" t="str">
        <f>IF('Therapy data entry'!B178="","",'Therapy data entry'!B178)</f>
        <v/>
      </c>
      <c r="C187" s="236"/>
      <c r="D187" s="42" t="s">
        <v>63</v>
      </c>
      <c r="E187" s="93" t="str">
        <f>IF('Therapy data entry'!G187="","",'Therapy data entry'!G187)</f>
        <v>No</v>
      </c>
      <c r="F187" s="105" t="str">
        <f>IF((E187="Yes"),'Therapy data entry'!E175,"")</f>
        <v/>
      </c>
      <c r="G187" s="99" t="str">
        <f t="shared" ref="G187" si="227">IF(W187="","Yes","No")</f>
        <v>Yes</v>
      </c>
      <c r="H187" s="99" cm="1">
        <f t="array" ref="H187">SUM(--(_xlfn.BYCOL('Therapy data entry'!I187:CV190, _xlfn.LAMBDA(_xlpm.col, MAX(_xlpm.col) &gt; 0))))</f>
        <v>0</v>
      </c>
      <c r="I187" s="99">
        <f>SUM('Therapy data entry'!I187:CV190)</f>
        <v>0</v>
      </c>
      <c r="J187" s="42">
        <f>SUM('Therapy data entry'!I188:XFD188)</f>
        <v>0</v>
      </c>
      <c r="K187" s="42">
        <f>SUM('Therapy data entry'!I189:XFD189)</f>
        <v>0</v>
      </c>
      <c r="L187" s="42">
        <f>SUM('Therapy data entry'!I190:XFD190)</f>
        <v>0</v>
      </c>
      <c r="M187" s="86" t="e">
        <f t="shared" ref="M187" si="228">IF(AND((E187="Yes"),NOT(F187=""),G187="Yes",R187="", S187=""),"Yes",IF(AND((E187="No"),F187="",R187="", S187=""),"Yes","No because "))</f>
        <v>#VALUE!</v>
      </c>
      <c r="N187" s="35" t="e">
        <f>DAY(C175)&amp;"/"&amp;MONTH(C175)&amp;"/"&amp;YEAR(C175)</f>
        <v>#VALUE!</v>
      </c>
      <c r="O187" s="36" t="str">
        <f t="shared" ref="O187" si="229">IF(F187="","",F187-N187+1)</f>
        <v/>
      </c>
      <c r="P187" s="42" t="e">
        <f t="shared" ref="P187" si="230">IF(NOT(S187=""),S187,IF(NOT(R187=""),R187,IF(NOT(G187="Yes"),"Days therapy received outside therapy timeframe",IF(NOT(OR(E187="Yes",E187="No")),"Data not entered yet",""))))</f>
        <v>#VALUE!</v>
      </c>
      <c r="Q187" s="43"/>
      <c r="R187" s="152" t="e">
        <f>IF(O187&lt;H187,"Too many therapy days entered",
IF(IFERROR(MAX(_xlfn._xlws.FILTER('Therapy data entry'!$I$6:$CV$6,_xlfn.BYCOL('Therapy data entry'!I187:CV190,_xlfn.LAMBDA(_xlpm.col,MAX(_xlpm.col)&gt;0)))),0)&gt;F187,
"Therapy entered after discharge date",
IF(IFERROR(MIN(_xlfn._xlws.FILTER('Therapy data entry'!$I$6:$CV$6,_xlfn.BYCOL('Therapy data entry'!I187:CV189,_xlfn.LAMBDA(_xlpm.col,MAX(_xlpm.col)&gt;0)))),"")&lt; VALUE(N187),
"Therapy cannot be entered before admission date",
""
)
))</f>
        <v>#VALUE!</v>
      </c>
      <c r="S187" s="38" t="str">
        <f t="shared" ref="S187" si="231">IF(AND((OR(E187="",E187="No")),F187="",H187=0,I187=0),"", IF(AND(E187="Yes",NOT(F187="")),"","Eligibility for therapy and therapy days/end date not consistent"))</f>
        <v/>
      </c>
      <c r="T187" s="56">
        <f>'Therapy data entry'!$I$6</f>
        <v>45566</v>
      </c>
      <c r="U187" s="154" t="str">
        <f>IF(OR(H187=0,F187=""),"", IFERROR(MATCH(9.99999999999999E+307, 'Therapy data entry'!I187:CV190, 1) - 1, ""))</f>
        <v/>
      </c>
      <c r="V187" s="39" t="str">
        <f t="shared" ref="V187" si="232">IF(U187="","",T187+U187)</f>
        <v/>
      </c>
      <c r="W187" s="38" t="str">
        <f t="shared" ref="W187" si="233">IF(V187="","",IF(V187&gt;F187,"Date therapy given outside therapy timeframe",""))</f>
        <v/>
      </c>
      <c r="X187" s="71" t="str">
        <f>IF('Therapy data entry'!AK187="","",'Therapy data entry'!AK187)</f>
        <v/>
      </c>
    </row>
    <row r="188" spans="1:24" ht="17.25" hidden="1" thickBot="1" x14ac:dyDescent="0.35">
      <c r="A188" s="233"/>
      <c r="B188" s="239"/>
      <c r="C188" s="236"/>
      <c r="D188" s="42"/>
      <c r="E188" s="93"/>
      <c r="F188" s="105"/>
      <c r="G188" s="99"/>
      <c r="H188" s="99" cm="1">
        <f t="array" ref="H188">SUM(--(_xlfn.BYCOL('Therapy data entry'!I188:CV191, _xlfn.LAMBDA(_xlpm.col, MAX(_xlpm.col) &gt; 0))))</f>
        <v>0</v>
      </c>
      <c r="I188" s="99">
        <f>SUM('Therapy data entry'!I188:CV191)</f>
        <v>0</v>
      </c>
      <c r="J188" s="42"/>
      <c r="K188" s="42"/>
      <c r="L188" s="42"/>
      <c r="M188" s="86"/>
      <c r="N188" s="45"/>
      <c r="O188" s="36"/>
      <c r="P188" s="42"/>
      <c r="Q188" s="43"/>
      <c r="R188" s="152" t="str">
        <f>IF(O188&lt;H188,"Too many therapy days entered",
IF(IFERROR(MAX(_xlfn._xlws.FILTER('Therapy data entry'!$I$6:$CV$6,_xlfn.BYCOL('Therapy data entry'!I188:CV191,_xlfn.LAMBDA(_xlpm.col,MAX(_xlpm.col)&gt;0)))),0)&gt;F188,
"Therapy entered after discharge date",
IF(IFERROR(MIN(_xlfn._xlws.FILTER('Therapy data entry'!$I$6:$CV$6,_xlfn.BYCOL('Therapy data entry'!I188:CV190,_xlfn.LAMBDA(_xlpm.col,MAX(_xlpm.col)&gt;0)))),"")&lt; VALUE(N188),
"Therapy cannot be entered before admission date",
""
)
))</f>
        <v/>
      </c>
      <c r="S188" s="38"/>
      <c r="T188" s="56"/>
      <c r="U188" s="154" t="str">
        <f>IF(OR(H188=0,F188=""),"", IFERROR(MATCH(9.99999999999999E+307, 'Therapy data entry'!I188:CV191, 1) - 1, ""))</f>
        <v/>
      </c>
      <c r="V188" s="39"/>
      <c r="W188" s="38"/>
      <c r="X188" s="71"/>
    </row>
    <row r="189" spans="1:24" ht="17.25" hidden="1" thickBot="1" x14ac:dyDescent="0.35">
      <c r="A189" s="233"/>
      <c r="B189" s="239"/>
      <c r="C189" s="236"/>
      <c r="D189" s="42"/>
      <c r="E189" s="93"/>
      <c r="F189" s="105"/>
      <c r="G189" s="99"/>
      <c r="H189" s="99" cm="1">
        <f t="array" ref="H189">SUM(--(_xlfn.BYCOL('Therapy data entry'!I189:CV192, _xlfn.LAMBDA(_xlpm.col, MAX(_xlpm.col) &gt; 0))))</f>
        <v>0</v>
      </c>
      <c r="I189" s="99">
        <f>SUM('Therapy data entry'!I189:CV192)</f>
        <v>0</v>
      </c>
      <c r="J189" s="42"/>
      <c r="K189" s="42"/>
      <c r="L189" s="42"/>
      <c r="M189" s="86"/>
      <c r="N189" s="45"/>
      <c r="O189" s="36"/>
      <c r="P189" s="42"/>
      <c r="Q189" s="43"/>
      <c r="R189" s="152" t="str">
        <f>IF(O189&lt;H189,"Too many therapy days entered",
IF(IFERROR(MAX(_xlfn._xlws.FILTER('Therapy data entry'!$I$6:$CV$6,_xlfn.BYCOL('Therapy data entry'!I189:CV192,_xlfn.LAMBDA(_xlpm.col,MAX(_xlpm.col)&gt;0)))),0)&gt;F189,
"Therapy entered after discharge date",
IF(IFERROR(MIN(_xlfn._xlws.FILTER('Therapy data entry'!$I$6:$CV$6,_xlfn.BYCOL('Therapy data entry'!I189:CV191,_xlfn.LAMBDA(_xlpm.col,MAX(_xlpm.col)&gt;0)))),"")&lt; VALUE(N189),
"Therapy cannot be entered before admission date",
""
)
))</f>
        <v/>
      </c>
      <c r="S189" s="38"/>
      <c r="T189" s="56"/>
      <c r="U189" s="154" t="str">
        <f>IF(OR(H189=0,F189=""),"", IFERROR(MATCH(9.99999999999999E+307, 'Therapy data entry'!I189:CV192, 1) - 1, ""))</f>
        <v/>
      </c>
      <c r="V189" s="39"/>
      <c r="W189" s="38"/>
      <c r="X189" s="71"/>
    </row>
    <row r="190" spans="1:24" ht="17.25" hidden="1" thickBot="1" x14ac:dyDescent="0.35">
      <c r="A190" s="233"/>
      <c r="B190" s="239"/>
      <c r="C190" s="236"/>
      <c r="D190" s="42"/>
      <c r="E190" s="93"/>
      <c r="F190" s="105"/>
      <c r="G190" s="99"/>
      <c r="H190" s="99" cm="1">
        <f t="array" ref="H190">SUM(--(_xlfn.BYCOL('Therapy data entry'!I190:CV193, _xlfn.LAMBDA(_xlpm.col, MAX(_xlpm.col) &gt; 0))))</f>
        <v>0</v>
      </c>
      <c r="I190" s="99">
        <f>SUM('Therapy data entry'!I190:CV193)</f>
        <v>0</v>
      </c>
      <c r="J190" s="42"/>
      <c r="K190" s="42"/>
      <c r="L190" s="42"/>
      <c r="M190" s="86"/>
      <c r="N190" s="45"/>
      <c r="O190" s="36"/>
      <c r="P190" s="42"/>
      <c r="Q190" s="43"/>
      <c r="R190" s="152" t="str">
        <f>IF(O190&lt;H190,"Too many therapy days entered",
IF(IFERROR(MAX(_xlfn._xlws.FILTER('Therapy data entry'!$I$6:$CV$6,_xlfn.BYCOL('Therapy data entry'!I190:CV193,_xlfn.LAMBDA(_xlpm.col,MAX(_xlpm.col)&gt;0)))),0)&gt;F190,
"Therapy entered after discharge date",
IF(IFERROR(MIN(_xlfn._xlws.FILTER('Therapy data entry'!$I$6:$CV$6,_xlfn.BYCOL('Therapy data entry'!I190:CV192,_xlfn.LAMBDA(_xlpm.col,MAX(_xlpm.col)&gt;0)))),"")&lt; VALUE(N190),
"Therapy cannot be entered before admission date",
""
)
))</f>
        <v/>
      </c>
      <c r="S190" s="38"/>
      <c r="T190" s="56"/>
      <c r="U190" s="154" t="str">
        <f>IF(OR(H190=0,F190=""),"", IFERROR(MATCH(9.99999999999999E+307, 'Therapy data entry'!I190:CV193, 1) - 1, ""))</f>
        <v/>
      </c>
      <c r="V190" s="39"/>
      <c r="W190" s="38"/>
      <c r="X190" s="71"/>
    </row>
    <row r="191" spans="1:24" ht="17.25" thickBot="1" x14ac:dyDescent="0.35">
      <c r="A191" s="233"/>
      <c r="B191" s="239"/>
      <c r="C191" s="236"/>
      <c r="D191" s="52" t="s">
        <v>64</v>
      </c>
      <c r="E191" s="94" t="str">
        <f>IF('Therapy data entry'!G191="","",'Therapy data entry'!G191)</f>
        <v>No</v>
      </c>
      <c r="F191" s="106" t="str">
        <f>IF((E191="Yes"),'Therapy data entry'!E175,"")</f>
        <v/>
      </c>
      <c r="G191" s="100" t="str">
        <f t="shared" ref="G191" si="234">IF(W191="","Yes","No")</f>
        <v>Yes</v>
      </c>
      <c r="H191" s="100" cm="1">
        <f t="array" ref="H191">SUM(--(_xlfn.BYCOL('Therapy data entry'!I191:CV194, _xlfn.LAMBDA(_xlpm.col, MAX(_xlpm.col) &gt; 0))))</f>
        <v>0</v>
      </c>
      <c r="I191" s="100">
        <f>SUM('Therapy data entry'!I191:CV194)</f>
        <v>0</v>
      </c>
      <c r="J191" s="52">
        <f>SUM('Therapy data entry'!I192:XFD192)</f>
        <v>0</v>
      </c>
      <c r="K191" s="52">
        <f>SUM('Therapy data entry'!I193:XFD193)</f>
        <v>0</v>
      </c>
      <c r="L191" s="52">
        <f>SUM('Therapy data entry'!I194:XFD194)</f>
        <v>0</v>
      </c>
      <c r="M191" s="57" t="e">
        <f t="shared" ref="M191" si="235">IF(AND((E191="Yes"),NOT(F191=""),G191="Yes",R191="", S191=""),"Yes",IF(AND((E191="No"),F191="",R191="", S191=""),"Yes","No because "))</f>
        <v>#VALUE!</v>
      </c>
      <c r="N191" s="35" t="e">
        <f>DAY(C175)&amp;"/"&amp;MONTH(C175)&amp;"/"&amp;YEAR(C175)</f>
        <v>#VALUE!</v>
      </c>
      <c r="O191" s="36" t="str">
        <f t="shared" ref="O191" si="236">IF(F191="","",F191-N191+1)</f>
        <v/>
      </c>
      <c r="P191" s="87" t="e">
        <f t="shared" ref="P191" si="237">IF(NOT(S191=""),S191,IF(NOT(R191=""),R191,IF(NOT(G191="Yes"),"Days therapy received outside therapy timeframe",IF(NOT(OR(E191="Yes",E191="No")),"Data not entered yet",""))))</f>
        <v>#VALUE!</v>
      </c>
      <c r="Q191" s="57"/>
      <c r="R191" s="152" t="e">
        <f>IF(O191&lt;H191,"Too many therapy days entered",
IF(IFERROR(MAX(_xlfn._xlws.FILTER('Therapy data entry'!$I$6:$CV$6,_xlfn.BYCOL('Therapy data entry'!I191:CV194,_xlfn.LAMBDA(_xlpm.col,MAX(_xlpm.col)&gt;0)))),0)&gt;F191,
"Therapy entered after discharge date",
IF(IFERROR(MIN(_xlfn._xlws.FILTER('Therapy data entry'!$I$6:$CV$6,_xlfn.BYCOL('Therapy data entry'!I191:CV193,_xlfn.LAMBDA(_xlpm.col,MAX(_xlpm.col)&gt;0)))),"")&lt; VALUE(N191),
"Therapy cannot be entered before admission date",
""
)
))</f>
        <v>#VALUE!</v>
      </c>
      <c r="S191" s="65" t="str">
        <f t="shared" ref="S191" si="238">IF(AND((OR(E191="",E191="No")),F191="",H191=0,I191=0),"", IF(AND(E191="Yes",NOT(F191="")),"","Eligibility for therapy and therapy days/end date not consistent"))</f>
        <v/>
      </c>
      <c r="T191" s="56">
        <f>'Therapy data entry'!$I$6</f>
        <v>45566</v>
      </c>
      <c r="U191" s="154" t="str">
        <f>IF(OR(H191=0,F191=""),"", IFERROR(MATCH(9.99999999999999E+307, 'Therapy data entry'!I191:CV194, 1) - 1, ""))</f>
        <v/>
      </c>
      <c r="V191" s="65" t="str">
        <f t="shared" ref="V191" si="239">IF(U191="","",T191+U191)</f>
        <v/>
      </c>
      <c r="W191" s="65" t="str">
        <f t="shared" ref="W191" si="240">IF(V191="","",IF(V191&gt;F191,"Date therapy given outside therapy timeframe",""))</f>
        <v/>
      </c>
      <c r="X191" s="72"/>
    </row>
    <row r="192" spans="1:24" ht="17.25" hidden="1" thickBot="1" x14ac:dyDescent="0.35">
      <c r="A192" s="233"/>
      <c r="B192" s="239"/>
      <c r="C192" s="236"/>
      <c r="D192" s="52"/>
      <c r="E192" s="94"/>
      <c r="F192" s="106"/>
      <c r="G192" s="100"/>
      <c r="H192" s="100" cm="1">
        <f t="array" ref="H192">SUM(--(_xlfn.BYCOL('Therapy data entry'!I192:CV195, _xlfn.LAMBDA(_xlpm.col, MAX(_xlpm.col) &gt; 0))))</f>
        <v>0</v>
      </c>
      <c r="I192" s="100">
        <f>SUM('Therapy data entry'!I192:CV195)</f>
        <v>0</v>
      </c>
      <c r="J192" s="52"/>
      <c r="K192" s="52"/>
      <c r="L192" s="52"/>
      <c r="M192" s="57"/>
      <c r="N192" s="57"/>
      <c r="O192" s="36"/>
      <c r="P192" s="87"/>
      <c r="Q192" s="57"/>
      <c r="R192" s="152" t="str">
        <f>IF(O192&lt;H192,"Too many therapy days entered",
IF(IFERROR(MAX(_xlfn._xlws.FILTER('Therapy data entry'!$I$6:$CV$6,_xlfn.BYCOL('Therapy data entry'!I192:CV195,_xlfn.LAMBDA(_xlpm.col,MAX(_xlpm.col)&gt;0)))),0)&gt;F192,
"Therapy entered after discharge date",
IF(IFERROR(MIN(_xlfn._xlws.FILTER('Therapy data entry'!$I$6:$CV$6,_xlfn.BYCOL('Therapy data entry'!I192:CV194,_xlfn.LAMBDA(_xlpm.col,MAX(_xlpm.col)&gt;0)))),"")&lt; VALUE(N192),
"Therapy cannot be entered before admission date",
""
)
))</f>
        <v/>
      </c>
      <c r="S192" s="65"/>
      <c r="T192" s="56"/>
      <c r="U192" s="154" t="str">
        <f>IF(OR(H192=0,F192=""),"", IFERROR(MATCH(9.99999999999999E+307, 'Therapy data entry'!I192:CV195, 1) - 1, ""))</f>
        <v/>
      </c>
      <c r="V192" s="65"/>
      <c r="W192" s="65"/>
      <c r="X192" s="72"/>
    </row>
    <row r="193" spans="1:24" ht="17.25" hidden="1" thickBot="1" x14ac:dyDescent="0.35">
      <c r="A193" s="233"/>
      <c r="B193" s="239"/>
      <c r="C193" s="236"/>
      <c r="D193" s="52"/>
      <c r="E193" s="94"/>
      <c r="F193" s="106"/>
      <c r="G193" s="100"/>
      <c r="H193" s="100" cm="1">
        <f t="array" ref="H193">SUM(--(_xlfn.BYCOL('Therapy data entry'!I193:CV196, _xlfn.LAMBDA(_xlpm.col, MAX(_xlpm.col) &gt; 0))))</f>
        <v>0</v>
      </c>
      <c r="I193" s="100">
        <f>SUM('Therapy data entry'!I193:CV196)</f>
        <v>0</v>
      </c>
      <c r="J193" s="52"/>
      <c r="K193" s="52"/>
      <c r="L193" s="52"/>
      <c r="M193" s="57"/>
      <c r="N193" s="57"/>
      <c r="O193" s="36"/>
      <c r="P193" s="87"/>
      <c r="Q193" s="57"/>
      <c r="R193" s="152" t="str">
        <f>IF(O193&lt;H193,"Too many therapy days entered",
IF(IFERROR(MAX(_xlfn._xlws.FILTER('Therapy data entry'!$I$6:$CV$6,_xlfn.BYCOL('Therapy data entry'!I193:CV196,_xlfn.LAMBDA(_xlpm.col,MAX(_xlpm.col)&gt;0)))),0)&gt;F193,
"Therapy entered after discharge date",
IF(IFERROR(MIN(_xlfn._xlws.FILTER('Therapy data entry'!$I$6:$CV$6,_xlfn.BYCOL('Therapy data entry'!I193:CV195,_xlfn.LAMBDA(_xlpm.col,MAX(_xlpm.col)&gt;0)))),"")&lt; VALUE(N193),
"Therapy cannot be entered before admission date",
""
)
))</f>
        <v/>
      </c>
      <c r="S193" s="65"/>
      <c r="T193" s="56"/>
      <c r="U193" s="154" t="str">
        <f>IF(OR(H193=0,F193=""),"", IFERROR(MATCH(9.99999999999999E+307, 'Therapy data entry'!I193:CV196, 1) - 1, ""))</f>
        <v/>
      </c>
      <c r="V193" s="65"/>
      <c r="W193" s="65"/>
      <c r="X193" s="72"/>
    </row>
    <row r="194" spans="1:24" ht="17.25" hidden="1" thickBot="1" x14ac:dyDescent="0.35">
      <c r="A194" s="233"/>
      <c r="B194" s="239"/>
      <c r="C194" s="236"/>
      <c r="D194" s="52"/>
      <c r="E194" s="94"/>
      <c r="F194" s="106"/>
      <c r="G194" s="100"/>
      <c r="H194" s="100" cm="1">
        <f t="array" ref="H194">SUM(--(_xlfn.BYCOL('Therapy data entry'!I194:CV197, _xlfn.LAMBDA(_xlpm.col, MAX(_xlpm.col) &gt; 0))))</f>
        <v>0</v>
      </c>
      <c r="I194" s="100">
        <f>SUM('Therapy data entry'!I194:CV197)</f>
        <v>0</v>
      </c>
      <c r="J194" s="52"/>
      <c r="K194" s="52"/>
      <c r="L194" s="52"/>
      <c r="M194" s="57"/>
      <c r="N194" s="57"/>
      <c r="O194" s="36"/>
      <c r="P194" s="87"/>
      <c r="Q194" s="57"/>
      <c r="R194" s="152" t="str">
        <f>IF(O194&lt;H194,"Too many therapy days entered",
IF(IFERROR(MAX(_xlfn._xlws.FILTER('Therapy data entry'!$I$6:$CV$6,_xlfn.BYCOL('Therapy data entry'!I194:CV197,_xlfn.LAMBDA(_xlpm.col,MAX(_xlpm.col)&gt;0)))),0)&gt;F194,
"Therapy entered after discharge date",
IF(IFERROR(MIN(_xlfn._xlws.FILTER('Therapy data entry'!$I$6:$CV$6,_xlfn.BYCOL('Therapy data entry'!I194:CV196,_xlfn.LAMBDA(_xlpm.col,MAX(_xlpm.col)&gt;0)))),"")&lt; VALUE(N194),
"Therapy cannot be entered before admission date",
""
)
))</f>
        <v/>
      </c>
      <c r="S194" s="65"/>
      <c r="T194" s="56"/>
      <c r="U194" s="154" t="str">
        <f>IF(OR(H194=0,F194=""),"", IFERROR(MATCH(9.99999999999999E+307, 'Therapy data entry'!I194:CV197, 1) - 1, ""))</f>
        <v/>
      </c>
      <c r="V194" s="65"/>
      <c r="W194" s="65"/>
      <c r="X194" s="72"/>
    </row>
    <row r="195" spans="1:24" ht="17.25" thickBot="1" x14ac:dyDescent="0.35">
      <c r="A195" s="233"/>
      <c r="B195" s="239"/>
      <c r="C195" s="236"/>
      <c r="D195" s="53" t="s">
        <v>65</v>
      </c>
      <c r="E195" s="95" t="str">
        <f>IF('Therapy data entry'!G195="","",'Therapy data entry'!G195)</f>
        <v>No</v>
      </c>
      <c r="F195" s="107" t="str">
        <f>IF((E195="Yes"),'Therapy data entry'!E175,"")</f>
        <v/>
      </c>
      <c r="G195" s="101" t="str">
        <f t="shared" ref="G195" si="241">IF(W195="","Yes","No")</f>
        <v>Yes</v>
      </c>
      <c r="H195" s="101" cm="1">
        <f t="array" ref="H195">SUM(--(_xlfn.BYCOL('Therapy data entry'!I195:CV198, _xlfn.LAMBDA(_xlpm.col, MAX(_xlpm.col) &gt; 0))))</f>
        <v>0</v>
      </c>
      <c r="I195" s="101">
        <f>SUM('Therapy data entry'!I195:CV198)</f>
        <v>0</v>
      </c>
      <c r="J195" s="53">
        <f>SUM('Therapy data entry'!I196:XFD196)</f>
        <v>0</v>
      </c>
      <c r="K195" s="53">
        <f>SUM('Therapy data entry'!I197:XFD197)</f>
        <v>0</v>
      </c>
      <c r="L195" s="53">
        <f>SUM('Therapy data entry'!I198:XFD198)</f>
        <v>0</v>
      </c>
      <c r="M195" s="58" t="e">
        <f t="shared" ref="M195" si="242">IF(AND((E195="Yes"),NOT(F195=""),G195="Yes",R195="", S195=""),"Yes",IF(AND((E195="No"),F195="",R195="", S195=""),"Yes","No because "))</f>
        <v>#VALUE!</v>
      </c>
      <c r="N195" s="35" t="e">
        <f>DAY(C175)&amp;"/"&amp;MONTH(C175)&amp;"/"&amp;YEAR(C175)</f>
        <v>#VALUE!</v>
      </c>
      <c r="O195" s="36" t="str">
        <f t="shared" ref="O195" si="243">IF(F195="","",F195-N195+1)</f>
        <v/>
      </c>
      <c r="P195" s="88" t="e">
        <f t="shared" ref="P195" si="244">IF(NOT(S195=""),S195,IF(NOT(R195=""),R195,IF(NOT(G195="Yes"),"Days therapy received outside therapy timeframe",IF(NOT(OR(E195="Yes",E195="No")),"Data not entered yet",""))))</f>
        <v>#VALUE!</v>
      </c>
      <c r="Q195" s="58"/>
      <c r="R195" s="152" t="e">
        <f>IF(O195&lt;H195,"Too many therapy days entered",
IF(IFERROR(MAX(_xlfn._xlws.FILTER('Therapy data entry'!$I$6:$CV$6,_xlfn.BYCOL('Therapy data entry'!I195:CV198,_xlfn.LAMBDA(_xlpm.col,MAX(_xlpm.col)&gt;0)))),0)&gt;F195,
"Therapy entered after discharge date",
IF(IFERROR(MIN(_xlfn._xlws.FILTER('Therapy data entry'!$I$6:$CV$6,_xlfn.BYCOL('Therapy data entry'!I195:CV197,_xlfn.LAMBDA(_xlpm.col,MAX(_xlpm.col)&gt;0)))),"")&lt; VALUE(N195),
"Therapy cannot be entered before admission date",
""
)
))</f>
        <v>#VALUE!</v>
      </c>
      <c r="S195" s="65" t="str">
        <f t="shared" ref="S195" si="245">IF(AND((OR(E195="",E195="No")),F195="",H195=0,I195=0),"", IF(AND(E195="Yes",NOT(F195="")),"","Eligibility for therapy and therapy days/end date not consistent"))</f>
        <v/>
      </c>
      <c r="T195" s="56">
        <f>'Therapy data entry'!$I$6</f>
        <v>45566</v>
      </c>
      <c r="U195" s="154" t="str">
        <f>IF(OR(H195=0,F195=""),"", IFERROR(MATCH(9.99999999999999E+307, 'Therapy data entry'!I195:CV198, 1) - 1, ""))</f>
        <v/>
      </c>
      <c r="V195" s="65" t="str">
        <f t="shared" ref="V195" si="246">IF(U195="","",T195+U195)</f>
        <v/>
      </c>
      <c r="W195" s="65" t="str">
        <f t="shared" ref="W195" si="247">IF(V195="","",IF(V195&gt;F195,"Date therapy given outside therapy timeframe",""))</f>
        <v/>
      </c>
      <c r="X195" s="73"/>
    </row>
    <row r="196" spans="1:24" ht="17.25" hidden="1" thickBot="1" x14ac:dyDescent="0.35">
      <c r="A196" s="233"/>
      <c r="B196" s="239"/>
      <c r="C196" s="236"/>
      <c r="D196" s="53"/>
      <c r="E196" s="95"/>
      <c r="F196" s="107"/>
      <c r="G196" s="101"/>
      <c r="H196" s="101" cm="1">
        <f t="array" ref="H196">SUM(--(_xlfn.BYCOL('Therapy data entry'!I196:CV199, _xlfn.LAMBDA(_xlpm.col, MAX(_xlpm.col) &gt; 0))))</f>
        <v>0</v>
      </c>
      <c r="I196" s="101">
        <f>SUM('Therapy data entry'!I196:CV199)</f>
        <v>0</v>
      </c>
      <c r="J196" s="53"/>
      <c r="K196" s="53"/>
      <c r="L196" s="53"/>
      <c r="M196" s="58"/>
      <c r="N196" s="58"/>
      <c r="O196" s="36"/>
      <c r="P196" s="88"/>
      <c r="Q196" s="58"/>
      <c r="R196" s="152" t="str">
        <f>IF(O196&lt;H196,"Too many therapy days entered",
IF(IFERROR(MAX(_xlfn._xlws.FILTER('Therapy data entry'!$I$6:$CV$6,_xlfn.BYCOL('Therapy data entry'!I196:CV199,_xlfn.LAMBDA(_xlpm.col,MAX(_xlpm.col)&gt;0)))),0)&gt;F196,
"Therapy entered after discharge date",
IF(IFERROR(MIN(_xlfn._xlws.FILTER('Therapy data entry'!$I$6:$CV$6,_xlfn.BYCOL('Therapy data entry'!I196:CV198,_xlfn.LAMBDA(_xlpm.col,MAX(_xlpm.col)&gt;0)))),"")&lt; VALUE(N196),
"Therapy cannot be entered before admission date",
""
)
))</f>
        <v/>
      </c>
      <c r="S196" s="65"/>
      <c r="T196" s="56"/>
      <c r="U196" s="154" t="str">
        <f>IF(OR(H196=0,F196=""),"", IFERROR(MATCH(9.99999999999999E+307, 'Therapy data entry'!I196:CV199, 1) - 1, ""))</f>
        <v/>
      </c>
      <c r="V196" s="65"/>
      <c r="W196" s="65"/>
      <c r="X196" s="73"/>
    </row>
    <row r="197" spans="1:24" ht="17.25" hidden="1" thickBot="1" x14ac:dyDescent="0.35">
      <c r="A197" s="233"/>
      <c r="B197" s="239"/>
      <c r="C197" s="236"/>
      <c r="D197" s="53"/>
      <c r="E197" s="95"/>
      <c r="F197" s="107"/>
      <c r="G197" s="101"/>
      <c r="H197" s="101" cm="1">
        <f t="array" ref="H197">SUM(--(_xlfn.BYCOL('Therapy data entry'!I197:CV200, _xlfn.LAMBDA(_xlpm.col, MAX(_xlpm.col) &gt; 0))))</f>
        <v>0</v>
      </c>
      <c r="I197" s="101">
        <f>SUM('Therapy data entry'!I197:CV200)</f>
        <v>0</v>
      </c>
      <c r="J197" s="53"/>
      <c r="K197" s="53"/>
      <c r="L197" s="53"/>
      <c r="M197" s="58"/>
      <c r="N197" s="58"/>
      <c r="O197" s="36"/>
      <c r="P197" s="88"/>
      <c r="Q197" s="58"/>
      <c r="R197" s="152" t="str">
        <f>IF(O197&lt;H197,"Too many therapy days entered",
IF(IFERROR(MAX(_xlfn._xlws.FILTER('Therapy data entry'!$I$6:$CV$6,_xlfn.BYCOL('Therapy data entry'!I197:CV200,_xlfn.LAMBDA(_xlpm.col,MAX(_xlpm.col)&gt;0)))),0)&gt;F197,
"Therapy entered after discharge date",
IF(IFERROR(MIN(_xlfn._xlws.FILTER('Therapy data entry'!$I$6:$CV$6,_xlfn.BYCOL('Therapy data entry'!I197:CV199,_xlfn.LAMBDA(_xlpm.col,MAX(_xlpm.col)&gt;0)))),"")&lt; VALUE(N197),
"Therapy cannot be entered before admission date",
""
)
))</f>
        <v/>
      </c>
      <c r="S197" s="65"/>
      <c r="T197" s="56"/>
      <c r="U197" s="154" t="str">
        <f>IF(OR(H197=0,F197=""),"", IFERROR(MATCH(9.99999999999999E+307, 'Therapy data entry'!I197:CV200, 1) - 1, ""))</f>
        <v/>
      </c>
      <c r="V197" s="65"/>
      <c r="W197" s="65"/>
      <c r="X197" s="73"/>
    </row>
    <row r="198" spans="1:24" ht="17.25" hidden="1" thickBot="1" x14ac:dyDescent="0.35">
      <c r="A198" s="233"/>
      <c r="B198" s="239"/>
      <c r="C198" s="236"/>
      <c r="D198" s="53"/>
      <c r="E198" s="95"/>
      <c r="F198" s="107"/>
      <c r="G198" s="101"/>
      <c r="H198" s="101" cm="1">
        <f t="array" ref="H198">SUM(--(_xlfn.BYCOL('Therapy data entry'!I198:CV201, _xlfn.LAMBDA(_xlpm.col, MAX(_xlpm.col) &gt; 0))))</f>
        <v>0</v>
      </c>
      <c r="I198" s="101">
        <f>SUM('Therapy data entry'!I198:CV201)</f>
        <v>0</v>
      </c>
      <c r="J198" s="53"/>
      <c r="K198" s="53"/>
      <c r="L198" s="53"/>
      <c r="M198" s="58"/>
      <c r="N198" s="58"/>
      <c r="O198" s="36"/>
      <c r="P198" s="88"/>
      <c r="Q198" s="58"/>
      <c r="R198" s="152" t="str">
        <f>IF(O198&lt;H198,"Too many therapy days entered",
IF(IFERROR(MAX(_xlfn._xlws.FILTER('Therapy data entry'!$I$6:$CV$6,_xlfn.BYCOL('Therapy data entry'!I198:CV201,_xlfn.LAMBDA(_xlpm.col,MAX(_xlpm.col)&gt;0)))),0)&gt;F198,
"Therapy entered after discharge date",
IF(IFERROR(MIN(_xlfn._xlws.FILTER('Therapy data entry'!$I$6:$CV$6,_xlfn.BYCOL('Therapy data entry'!I198:CV200,_xlfn.LAMBDA(_xlpm.col,MAX(_xlpm.col)&gt;0)))),"")&lt; VALUE(N198),
"Therapy cannot be entered before admission date",
""
)
))</f>
        <v/>
      </c>
      <c r="S198" s="65"/>
      <c r="T198" s="56"/>
      <c r="U198" s="154" t="str">
        <f>IF(OR(H198=0,F198=""),"", IFERROR(MATCH(9.99999999999999E+307, 'Therapy data entry'!I198:CV201, 1) - 1, ""))</f>
        <v/>
      </c>
      <c r="V198" s="65"/>
      <c r="W198" s="65"/>
      <c r="X198" s="73"/>
    </row>
    <row r="199" spans="1:24" ht="17.25" thickBot="1" x14ac:dyDescent="0.35">
      <c r="A199" s="234"/>
      <c r="B199" s="240"/>
      <c r="C199" s="237"/>
      <c r="D199" s="81" t="s">
        <v>66</v>
      </c>
      <c r="E199" s="81" t="str">
        <f>IF('Therapy data entry'!G199="","",'Therapy data entry'!G199)</f>
        <v>No</v>
      </c>
      <c r="F199" s="108" t="str">
        <f>IF((E199="Yes"),'Therapy data entry'!E175,"")</f>
        <v/>
      </c>
      <c r="G199" s="157" t="str">
        <f t="shared" ref="G199" si="248">IF(W199="","Yes","No")</f>
        <v>Yes</v>
      </c>
      <c r="H199" s="157" cm="1">
        <f t="array" ref="H199">SUM(--(_xlfn.BYCOL('Therapy data entry'!I199:CV202, _xlfn.LAMBDA(_xlpm.col, MAX(_xlpm.col) &gt; 0))))</f>
        <v>0</v>
      </c>
      <c r="I199" s="157">
        <f>SUM('Therapy data entry'!I199:CV202)</f>
        <v>0</v>
      </c>
      <c r="J199" s="81">
        <f>SUM('Therapy data entry'!I200:XFD200)</f>
        <v>0</v>
      </c>
      <c r="K199" s="81">
        <f>SUM('Therapy data entry'!I201:XFD201)</f>
        <v>0</v>
      </c>
      <c r="L199" s="81">
        <f>SUM('Therapy data entry'!I202:XFD202)</f>
        <v>0</v>
      </c>
      <c r="M199" s="83" t="e">
        <f t="shared" ref="M199" si="249">IF(AND((E199="Yes"),NOT(F199=""),G199="Yes",R199="", S199=""),"Yes",IF(AND((E199="No"),F199="",R199="", S199=""),"Yes","No because "))</f>
        <v>#VALUE!</v>
      </c>
      <c r="N199" s="82" t="e">
        <f>DAY(C175)&amp;"/"&amp;MONTH(C175)&amp;"/"&amp;YEAR(C175)</f>
        <v>#VALUE!</v>
      </c>
      <c r="O199" s="74" t="str">
        <f t="shared" ref="O199" si="250">IF(F199="","",F199-N199+1)</f>
        <v/>
      </c>
      <c r="P199" s="89" t="e">
        <f t="shared" ref="P199" si="251">IF(NOT(S199=""),S199,IF(NOT(R199=""),R199,IF(NOT(G199="Yes"),"Days therapy received outside therapy timeframe",IF(NOT(OR(E199="Yes",E199="No")),"Data not entered yet",""))))</f>
        <v>#VALUE!</v>
      </c>
      <c r="Q199" s="83"/>
      <c r="R199" s="152" t="e">
        <f>IF(O199&lt;H199,"Too many therapy days entered",
IF(IFERROR(MAX(_xlfn._xlws.FILTER('Therapy data entry'!$I$6:$CV$6,_xlfn.BYCOL('Therapy data entry'!I199:CV202,_xlfn.LAMBDA(_xlpm.col,MAX(_xlpm.col)&gt;0)))),0)&gt;F199,
"Therapy entered after discharge date",
IF(IFERROR(MIN(_xlfn._xlws.FILTER('Therapy data entry'!$I$6:$CV$6,_xlfn.BYCOL('Therapy data entry'!I199:CV201,_xlfn.LAMBDA(_xlpm.col,MAX(_xlpm.col)&gt;0)))),"")&lt; VALUE(N199),
"Therapy cannot be entered before admission date",
""
)
))</f>
        <v>#VALUE!</v>
      </c>
      <c r="S199" s="75" t="str">
        <f>IF(AND((OR(E199="",E199="No")),F199="",H199=0,I199=0),"", IF(AND(E199="Yes",NOT(F199="")),"","Eligibility for therapy and therapy days/end date not consistent"))</f>
        <v/>
      </c>
      <c r="T199" s="76">
        <f>'Therapy data entry'!$I$6</f>
        <v>45566</v>
      </c>
      <c r="U199" s="154" t="str">
        <f>IF(OR(H199=0,F199=""),"", IFERROR(MATCH(9.99999999999999E+307, 'Therapy data entry'!I199:CV202, 1) - 1, ""))</f>
        <v/>
      </c>
      <c r="V199" s="75" t="str">
        <f t="shared" ref="V199" si="252">IF(U199="","",T199+U199)</f>
        <v/>
      </c>
      <c r="W199" s="75" t="str">
        <f t="shared" ref="W199" si="253">IF(V199="","",IF(V199&gt;F199,"Date therapy given outside therapy timeframe",""))</f>
        <v/>
      </c>
      <c r="X199" s="84"/>
    </row>
    <row r="200" spans="1:24" ht="15.75" hidden="1" thickBot="1" x14ac:dyDescent="0.3">
      <c r="A200" s="198"/>
      <c r="B200" s="198"/>
      <c r="C200" s="198"/>
      <c r="D200" s="198"/>
      <c r="E200" s="198"/>
      <c r="F200" s="198"/>
      <c r="H200" s="144" cm="1">
        <f t="array" ref="H200">SUM(--(_xlfn.BYCOL('Therapy data entry'!I200:CV203, _xlfn.LAMBDA(_xlpm.col, MAX(_xlpm.col) &gt; 0))))</f>
        <v>0</v>
      </c>
      <c r="I200" s="144">
        <f>SUM('Therapy data entry'!I200:CV203)</f>
        <v>0</v>
      </c>
      <c r="J200" s="198"/>
      <c r="K200" s="198"/>
      <c r="L200" s="198"/>
      <c r="R200" s="152" t="str">
        <f>IF(O200&lt;H200,"Too many therapy days entered",
IF(IFERROR(MAX(_xlfn._xlws.FILTER('Therapy data entry'!$I$6:$CV$6,_xlfn.BYCOL('Therapy data entry'!I200:CV203,_xlfn.LAMBDA(_xlpm.col,MAX(_xlpm.col)&gt;0)))),0)&gt;F200,
"Therapy entered after discharge date",
IF(IFERROR(MIN(_xlfn._xlws.FILTER('Therapy data entry'!$I$6:$CV$6,_xlfn.BYCOL('Therapy data entry'!I200:CV202,_xlfn.LAMBDA(_xlpm.col,MAX(_xlpm.col)&gt;0)))),"")&lt; VALUE(N200),
"Therapy cannot be entered before admission date",
""
)
))</f>
        <v/>
      </c>
      <c r="S200" s="198"/>
      <c r="T200" s="198"/>
      <c r="U200" s="154" t="str">
        <f>IF(OR(H200=0,F200=""),"", IFERROR(MATCH(9.99999999999999E+307, 'Therapy data entry'!I200:CV203, 1) - 1, ""))</f>
        <v/>
      </c>
      <c r="V200" s="198"/>
      <c r="W200" s="198"/>
      <c r="X200" s="198"/>
    </row>
    <row r="201" spans="1:24" ht="15.75" hidden="1" thickBot="1" x14ac:dyDescent="0.3">
      <c r="A201" s="198"/>
      <c r="B201" s="198"/>
      <c r="C201" s="198"/>
      <c r="D201" s="198"/>
      <c r="E201" s="198"/>
      <c r="F201" s="198"/>
      <c r="H201" s="144" cm="1">
        <f t="array" ref="H201">SUM(--(_xlfn.BYCOL('Therapy data entry'!I201:CV204, _xlfn.LAMBDA(_xlpm.col, MAX(_xlpm.col) &gt; 0))))</f>
        <v>0</v>
      </c>
      <c r="I201" s="144">
        <f>SUM('Therapy data entry'!I201:CV204)</f>
        <v>0</v>
      </c>
      <c r="J201" s="198"/>
      <c r="K201" s="198"/>
      <c r="L201" s="198"/>
      <c r="R201" s="152" t="str">
        <f>IF(O201&lt;H201,"Too many therapy days entered",
IF(IFERROR(MAX(_xlfn._xlws.FILTER('Therapy data entry'!$I$6:$CV$6,_xlfn.BYCOL('Therapy data entry'!I201:CV204,_xlfn.LAMBDA(_xlpm.col,MAX(_xlpm.col)&gt;0)))),0)&gt;F201,
"Therapy entered after discharge date",
IF(IFERROR(MIN(_xlfn._xlws.FILTER('Therapy data entry'!$I$6:$CV$6,_xlfn.BYCOL('Therapy data entry'!I201:CV203,_xlfn.LAMBDA(_xlpm.col,MAX(_xlpm.col)&gt;0)))),"")&lt; VALUE(N201),
"Therapy cannot be entered before admission date",
""
)
))</f>
        <v/>
      </c>
      <c r="S201" s="198"/>
      <c r="T201" s="198"/>
      <c r="U201" s="154" t="str">
        <f>IF(OR(H201=0,F201=""),"", IFERROR(MATCH(9.99999999999999E+307, 'Therapy data entry'!I201:CV204, 1) - 1, ""))</f>
        <v/>
      </c>
      <c r="V201" s="198"/>
      <c r="W201" s="198"/>
      <c r="X201" s="198"/>
    </row>
    <row r="202" spans="1:24" ht="15.75" hidden="1" thickBot="1" x14ac:dyDescent="0.3">
      <c r="A202" s="198"/>
      <c r="B202" s="198"/>
      <c r="C202" s="198"/>
      <c r="D202" s="198"/>
      <c r="E202" s="198"/>
      <c r="F202" s="198"/>
      <c r="H202" s="144" cm="1">
        <f t="array" ref="H202">SUM(--(_xlfn.BYCOL('Therapy data entry'!I202:CV205, _xlfn.LAMBDA(_xlpm.col, MAX(_xlpm.col) &gt; 0))))</f>
        <v>0</v>
      </c>
      <c r="I202" s="144">
        <f>SUM('Therapy data entry'!I202:CV205)</f>
        <v>0</v>
      </c>
      <c r="J202" s="198"/>
      <c r="K202" s="198"/>
      <c r="L202" s="198"/>
      <c r="R202" s="152" t="str">
        <f>IF(O202&lt;H202,"Too many therapy days entered",
IF(IFERROR(MAX(_xlfn._xlws.FILTER('Therapy data entry'!$I$6:$CV$6,_xlfn.BYCOL('Therapy data entry'!I202:CV205,_xlfn.LAMBDA(_xlpm.col,MAX(_xlpm.col)&gt;0)))),0)&gt;F202,
"Therapy entered after discharge date",
IF(IFERROR(MIN(_xlfn._xlws.FILTER('Therapy data entry'!$I$6:$CV$6,_xlfn.BYCOL('Therapy data entry'!I202:CV204,_xlfn.LAMBDA(_xlpm.col,MAX(_xlpm.col)&gt;0)))),"")&lt; VALUE(N202),
"Therapy cannot be entered before admission date",
""
)
))</f>
        <v/>
      </c>
      <c r="S202" s="198"/>
      <c r="T202" s="198"/>
      <c r="U202" s="154" t="str">
        <f>IF(OR(H202=0,F202=""),"", IFERROR(MATCH(9.99999999999999E+307, 'Therapy data entry'!I202:CV205, 1) - 1, ""))</f>
        <v/>
      </c>
      <c r="V202" s="198"/>
      <c r="W202" s="198"/>
      <c r="X202" s="198"/>
    </row>
    <row r="203" spans="1:24" ht="17.25" thickBot="1" x14ac:dyDescent="0.35">
      <c r="A203" s="232" t="str">
        <f>IF(AND('Therapy data entry'!A203="",'Therapy data entry'!D203=""),"",IF(AND(NOT('Therapy data entry'!D203=""),'Therapy data entry'!A203=""),"SSNAP ID not entered",'Therapy data entry'!A203))</f>
        <v/>
      </c>
      <c r="B203" s="143" t="s">
        <v>15</v>
      </c>
      <c r="C203" s="235" t="str">
        <f>IF('Therapy data entry'!D203="","",'Therapy data entry'!D203)</f>
        <v/>
      </c>
      <c r="D203" s="144" t="s">
        <v>60</v>
      </c>
      <c r="E203" s="145" t="str">
        <f>IF('Therapy data entry'!G203="","",'Therapy data entry'!G203)</f>
        <v>No</v>
      </c>
      <c r="F203" s="146" t="str">
        <f>IF((E203="Yes"),'Therapy data entry'!E203,"")</f>
        <v/>
      </c>
      <c r="G203" s="147" t="str">
        <f>IF(W203="","Yes","No")</f>
        <v>Yes</v>
      </c>
      <c r="H203" s="147" cm="1">
        <f t="array" ref="H203">SUM(--(_xlfn.BYCOL('Therapy data entry'!I203:CV206, _xlfn.LAMBDA(_xlpm.col, MAX(_xlpm.col) &gt; 0))))</f>
        <v>0</v>
      </c>
      <c r="I203" s="147">
        <f>SUM('Therapy data entry'!I203:CV206)</f>
        <v>0</v>
      </c>
      <c r="J203" s="144">
        <f>SUM('Therapy data entry'!I204:XFD204)</f>
        <v>0</v>
      </c>
      <c r="K203" s="144">
        <f>SUM('Therapy data entry'!I205:XFD205)</f>
        <v>0</v>
      </c>
      <c r="L203" s="144">
        <f>SUM('Therapy data entry'!I206:XFD206)</f>
        <v>0</v>
      </c>
      <c r="M203" s="148" t="e">
        <f>IF(AND((E203="Yes"),NOT(F203=""),G203="Yes",R203="", S203=""),"Yes",IF(AND((E203="No"),F203="",R203="", S203=""),"Yes","No because "))</f>
        <v>#VALUE!</v>
      </c>
      <c r="N203" s="149" t="e">
        <f>DAY(C203)&amp;"/"&amp;MONTH(C203)&amp;"/"&amp;YEAR(C203)</f>
        <v>#VALUE!</v>
      </c>
      <c r="O203" s="150" t="str">
        <f>IF(F203="","",F203-N203+1)</f>
        <v/>
      </c>
      <c r="P203" s="144" t="e">
        <f>IF(NOT(S203=""),S203,IF(NOT(R203=""),R203,IF(NOT(G203="Yes"),"Days therapy received outside therapy timeframe",IF(NOT(OR(E203="Yes",E203="No")),"Data not entered yet",""))))</f>
        <v>#VALUE!</v>
      </c>
      <c r="Q203" s="151"/>
      <c r="R203" s="152" t="e">
        <f>IF(O203&lt;H203,"Too many therapy days entered",
IF(IFERROR(MAX(_xlfn._xlws.FILTER('Therapy data entry'!$I$6:$CV$6,_xlfn.BYCOL('Therapy data entry'!I203:CV206,_xlfn.LAMBDA(_xlpm.col,MAX(_xlpm.col)&gt;0)))),0)&gt;F203,
"Therapy entered after discharge date",
IF(IFERROR(MIN(_xlfn._xlws.FILTER('Therapy data entry'!$I$6:$CV$6,_xlfn.BYCOL('Therapy data entry'!I203:CV205,_xlfn.LAMBDA(_xlpm.col,MAX(_xlpm.col)&gt;0)))),"")&lt; VALUE(N203),
"Therapy cannot be entered before admission date",
""
)
))</f>
        <v>#VALUE!</v>
      </c>
      <c r="S203" s="152" t="str">
        <f>IF(AND((OR(E203="",E203="No")),F203="",H203=0,I203=0),"", IF(AND(E203="Yes",NOT(F203="")),"","Eligibility for therapy and therapy days/end date not consistent"))</f>
        <v/>
      </c>
      <c r="T203" s="153">
        <f>'Therapy data entry'!$I$6</f>
        <v>45566</v>
      </c>
      <c r="U203" s="154" t="str">
        <f>IF(OR(H203=0,F203=""),"", IFERROR(MATCH(9.99999999999999E+307, 'Therapy data entry'!I203:CV206, 1) - 1, ""))</f>
        <v/>
      </c>
      <c r="V203" s="155" t="str">
        <f>IF(U203="","",T203+U203)</f>
        <v/>
      </c>
      <c r="W203" s="152" t="str">
        <f>IF(V203="","",IF(V203&gt;F203,"Date therapy given outside therapy timeframe",""))</f>
        <v/>
      </c>
      <c r="X203" s="156" t="str">
        <f>IF('Therapy data entry'!AK203="","",'Therapy data entry'!AK203)</f>
        <v/>
      </c>
    </row>
    <row r="204" spans="1:24" ht="17.25" hidden="1" thickBot="1" x14ac:dyDescent="0.35">
      <c r="A204" s="233"/>
      <c r="B204" s="33"/>
      <c r="C204" s="236"/>
      <c r="D204" s="34"/>
      <c r="E204" s="90"/>
      <c r="F204" s="55"/>
      <c r="G204" s="96"/>
      <c r="H204" s="96" cm="1">
        <f t="array" ref="H204">SUM(--(_xlfn.BYCOL('Therapy data entry'!I204:CV207, _xlfn.LAMBDA(_xlpm.col, MAX(_xlpm.col) &gt; 0))))</f>
        <v>0</v>
      </c>
      <c r="I204" s="96">
        <f>SUM('Therapy data entry'!I204:CV207)</f>
        <v>0</v>
      </c>
      <c r="J204" s="34"/>
      <c r="K204" s="34"/>
      <c r="L204" s="34"/>
      <c r="M204" s="59"/>
      <c r="N204" s="35"/>
      <c r="O204" s="36"/>
      <c r="P204" s="34"/>
      <c r="Q204" s="37"/>
      <c r="R204" s="152" t="str">
        <f>IF(O204&lt;H204,"Too many therapy days entered",
IF(IFERROR(MAX(_xlfn._xlws.FILTER('Therapy data entry'!$I$6:$CV$6,_xlfn.BYCOL('Therapy data entry'!I204:CV207,_xlfn.LAMBDA(_xlpm.col,MAX(_xlpm.col)&gt;0)))),0)&gt;F204,
"Therapy entered after discharge date",
IF(IFERROR(MIN(_xlfn._xlws.FILTER('Therapy data entry'!$I$6:$CV$6,_xlfn.BYCOL('Therapy data entry'!I204:CV206,_xlfn.LAMBDA(_xlpm.col,MAX(_xlpm.col)&gt;0)))),"")&lt; VALUE(N204),
"Therapy cannot be entered before admission date",
""
)
))</f>
        <v/>
      </c>
      <c r="S204" s="38"/>
      <c r="T204" s="56"/>
      <c r="U204" s="154" t="str">
        <f>IF(OR(H204=0,F204=""),"", IFERROR(MATCH(9.99999999999999E+307, 'Therapy data entry'!I204:CV207, 1) - 1, ""))</f>
        <v/>
      </c>
      <c r="V204" s="39"/>
      <c r="W204" s="38"/>
      <c r="X204" s="68"/>
    </row>
    <row r="205" spans="1:24" ht="17.25" hidden="1" thickBot="1" x14ac:dyDescent="0.35">
      <c r="A205" s="233"/>
      <c r="B205" s="33"/>
      <c r="C205" s="236"/>
      <c r="D205" s="34"/>
      <c r="E205" s="90"/>
      <c r="F205" s="55"/>
      <c r="G205" s="96"/>
      <c r="H205" s="96" cm="1">
        <f t="array" ref="H205">SUM(--(_xlfn.BYCOL('Therapy data entry'!I205:CV208, _xlfn.LAMBDA(_xlpm.col, MAX(_xlpm.col) &gt; 0))))</f>
        <v>0</v>
      </c>
      <c r="I205" s="96">
        <f>SUM('Therapy data entry'!I205:CV208)</f>
        <v>0</v>
      </c>
      <c r="J205" s="34"/>
      <c r="K205" s="34"/>
      <c r="L205" s="34"/>
      <c r="M205" s="59"/>
      <c r="N205" s="35"/>
      <c r="O205" s="36"/>
      <c r="P205" s="34"/>
      <c r="Q205" s="37"/>
      <c r="R205" s="152" t="str">
        <f>IF(O205&lt;H205,"Too many therapy days entered",
IF(IFERROR(MAX(_xlfn._xlws.FILTER('Therapy data entry'!$I$6:$CV$6,_xlfn.BYCOL('Therapy data entry'!I205:CV208,_xlfn.LAMBDA(_xlpm.col,MAX(_xlpm.col)&gt;0)))),0)&gt;F205,
"Therapy entered after discharge date",
IF(IFERROR(MIN(_xlfn._xlws.FILTER('Therapy data entry'!$I$6:$CV$6,_xlfn.BYCOL('Therapy data entry'!I205:CV207,_xlfn.LAMBDA(_xlpm.col,MAX(_xlpm.col)&gt;0)))),"")&lt; VALUE(N205),
"Therapy cannot be entered before admission date",
""
)
))</f>
        <v/>
      </c>
      <c r="S205" s="38"/>
      <c r="T205" s="56"/>
      <c r="U205" s="154" t="str">
        <f>IF(OR(H205=0,F205=""),"", IFERROR(MATCH(9.99999999999999E+307, 'Therapy data entry'!I205:CV208, 1) - 1, ""))</f>
        <v/>
      </c>
      <c r="V205" s="39"/>
      <c r="W205" s="38"/>
      <c r="X205" s="68"/>
    </row>
    <row r="206" spans="1:24" ht="17.25" hidden="1" thickBot="1" x14ac:dyDescent="0.35">
      <c r="A206" s="233"/>
      <c r="B206" s="33"/>
      <c r="C206" s="236"/>
      <c r="D206" s="34"/>
      <c r="E206" s="90"/>
      <c r="F206" s="55"/>
      <c r="G206" s="96"/>
      <c r="H206" s="96" cm="1">
        <f t="array" ref="H206">SUM(--(_xlfn.BYCOL('Therapy data entry'!I206:CV209, _xlfn.LAMBDA(_xlpm.col, MAX(_xlpm.col) &gt; 0))))</f>
        <v>0</v>
      </c>
      <c r="I206" s="96">
        <f>SUM('Therapy data entry'!I206:CV209)</f>
        <v>0</v>
      </c>
      <c r="J206" s="34"/>
      <c r="K206" s="34"/>
      <c r="L206" s="34"/>
      <c r="M206" s="59"/>
      <c r="N206" s="35"/>
      <c r="O206" s="36"/>
      <c r="P206" s="34"/>
      <c r="Q206" s="37"/>
      <c r="R206" s="152" t="str">
        <f>IF(O206&lt;H206,"Too many therapy days entered",
IF(IFERROR(MAX(_xlfn._xlws.FILTER('Therapy data entry'!$I$6:$CV$6,_xlfn.BYCOL('Therapy data entry'!I206:CV209,_xlfn.LAMBDA(_xlpm.col,MAX(_xlpm.col)&gt;0)))),0)&gt;F206,
"Therapy entered after discharge date",
IF(IFERROR(MIN(_xlfn._xlws.FILTER('Therapy data entry'!$I$6:$CV$6,_xlfn.BYCOL('Therapy data entry'!I206:CV208,_xlfn.LAMBDA(_xlpm.col,MAX(_xlpm.col)&gt;0)))),"")&lt; VALUE(N206),
"Therapy cannot be entered before admission date",
""
)
))</f>
        <v/>
      </c>
      <c r="S206" s="38"/>
      <c r="T206" s="56"/>
      <c r="U206" s="154" t="str">
        <f>IF(OR(H206=0,F206=""),"", IFERROR(MATCH(9.99999999999999E+307, 'Therapy data entry'!I206:CV209, 1) - 1, ""))</f>
        <v/>
      </c>
      <c r="V206" s="39"/>
      <c r="W206" s="38"/>
      <c r="X206" s="68"/>
    </row>
    <row r="207" spans="1:24" ht="17.25" thickBot="1" x14ac:dyDescent="0.35">
      <c r="A207" s="233"/>
      <c r="B207" s="67" t="str">
        <f>IF('Therapy data entry'!B204="","",'Therapy data entry'!B204)</f>
        <v/>
      </c>
      <c r="C207" s="236"/>
      <c r="D207" s="61" t="s">
        <v>61</v>
      </c>
      <c r="E207" s="91" t="str">
        <f>IF('Therapy data entry'!G207="","",'Therapy data entry'!G207)</f>
        <v>No</v>
      </c>
      <c r="F207" s="103" t="str">
        <f>IF((E207="Yes"),'Therapy data entry'!E203,"")</f>
        <v/>
      </c>
      <c r="G207" s="97" t="str">
        <f t="shared" ref="G207" si="254">IF(W207="","Yes","No")</f>
        <v>Yes</v>
      </c>
      <c r="H207" s="97" cm="1">
        <f t="array" ref="H207">SUM(--(_xlfn.BYCOL('Therapy data entry'!I207:CV210, _xlfn.LAMBDA(_xlpm.col, MAX(_xlpm.col) &gt; 0))))</f>
        <v>0</v>
      </c>
      <c r="I207" s="97">
        <f>SUM('Therapy data entry'!I207:CV210)</f>
        <v>0</v>
      </c>
      <c r="J207" s="61">
        <f>SUM('Therapy data entry'!I208:XFD208)</f>
        <v>0</v>
      </c>
      <c r="K207" s="61">
        <f>SUM('Therapy data entry'!I209:XFD209)</f>
        <v>0</v>
      </c>
      <c r="L207" s="61">
        <f>SUM('Therapy data entry'!I210:XFD210)</f>
        <v>0</v>
      </c>
      <c r="M207" s="63" t="e">
        <f t="shared" ref="M207" si="255">IF(AND((E207="Yes"),NOT(F207=""),G207="Yes",R207="", S207=""),"Yes",IF(AND((E207="No"),F207="",R207="", S207=""),"Yes","No because "))</f>
        <v>#VALUE!</v>
      </c>
      <c r="N207" s="35" t="e">
        <f>DAY(C203)&amp;"/"&amp;MONTH(C203)&amp;"/"&amp;YEAR(C203)</f>
        <v>#VALUE!</v>
      </c>
      <c r="O207" s="36" t="str">
        <f t="shared" ref="O207" si="256">IF(F207="","",F207-N207+1)</f>
        <v/>
      </c>
      <c r="P207" s="61" t="e">
        <f t="shared" ref="P207" si="257">IF(NOT(S207=""),S207,IF(NOT(R207=""),R207,IF(NOT(G207="Yes"),"Days therapy received outside therapy timeframe",IF(NOT(OR(E207="Yes",E207="No")),"Data not entered yet",""))))</f>
        <v>#VALUE!</v>
      </c>
      <c r="Q207" s="64"/>
      <c r="R207" s="152" t="e">
        <f>IF(O207&lt;H207,"Too many therapy days entered",
IF(IFERROR(MAX(_xlfn._xlws.FILTER('Therapy data entry'!$I$6:$CV$6,_xlfn.BYCOL('Therapy data entry'!I207:CV210,_xlfn.LAMBDA(_xlpm.col,MAX(_xlpm.col)&gt;0)))),0)&gt;F207,
"Therapy entered after discharge date",
IF(IFERROR(MIN(_xlfn._xlws.FILTER('Therapy data entry'!$I$6:$CV$6,_xlfn.BYCOL('Therapy data entry'!I207:CV209,_xlfn.LAMBDA(_xlpm.col,MAX(_xlpm.col)&gt;0)))),"")&lt; VALUE(N207),
"Therapy cannot be entered before admission date",
""
)
))</f>
        <v>#VALUE!</v>
      </c>
      <c r="S207" s="65" t="str">
        <f t="shared" ref="S207" si="258">IF(AND((OR(E207="",E207="No")),F207="",H207=0,I207=0),"", IF(AND(E207="Yes",NOT(F207="")),"","Eligibility for therapy and therapy days/end date not consistent"))</f>
        <v/>
      </c>
      <c r="T207" s="56">
        <f>'Therapy data entry'!$I$6</f>
        <v>45566</v>
      </c>
      <c r="U207" s="154" t="str">
        <f>IF(OR(H207=0,F207=""),"", IFERROR(MATCH(9.99999999999999E+307, 'Therapy data entry'!I207:CV210, 1) - 1, ""))</f>
        <v/>
      </c>
      <c r="V207" s="39" t="str">
        <f t="shared" ref="V207" si="259">IF(U207="","",T207+U207)</f>
        <v/>
      </c>
      <c r="W207" s="38" t="str">
        <f t="shared" ref="W207" si="260">IF(V207="","",IF(V207&gt;F207,"Date therapy given outside therapy timeframe",""))</f>
        <v/>
      </c>
      <c r="X207" s="69" t="str">
        <f>IF('Therapy data entry'!AK207="","",'Therapy data entry'!AK207)</f>
        <v/>
      </c>
    </row>
    <row r="208" spans="1:24" ht="17.25" hidden="1" thickBot="1" x14ac:dyDescent="0.35">
      <c r="A208" s="233"/>
      <c r="B208" s="54"/>
      <c r="C208" s="236"/>
      <c r="D208" s="61"/>
      <c r="E208" s="91"/>
      <c r="F208" s="103"/>
      <c r="G208" s="97"/>
      <c r="H208" s="97" cm="1">
        <f t="array" ref="H208">SUM(--(_xlfn.BYCOL('Therapy data entry'!I208:CV211, _xlfn.LAMBDA(_xlpm.col, MAX(_xlpm.col) &gt; 0))))</f>
        <v>0</v>
      </c>
      <c r="I208" s="97">
        <f>SUM('Therapy data entry'!I208:CV211)</f>
        <v>0</v>
      </c>
      <c r="J208" s="61"/>
      <c r="K208" s="61"/>
      <c r="L208" s="61"/>
      <c r="M208" s="63"/>
      <c r="N208" s="62"/>
      <c r="O208" s="36"/>
      <c r="P208" s="61"/>
      <c r="Q208" s="64"/>
      <c r="R208" s="152" t="str">
        <f>IF(O208&lt;H208,"Too many therapy days entered",
IF(IFERROR(MAX(_xlfn._xlws.FILTER('Therapy data entry'!$I$6:$CV$6,_xlfn.BYCOL('Therapy data entry'!I208:CV211,_xlfn.LAMBDA(_xlpm.col,MAX(_xlpm.col)&gt;0)))),0)&gt;F208,
"Therapy entered after discharge date",
IF(IFERROR(MIN(_xlfn._xlws.FILTER('Therapy data entry'!$I$6:$CV$6,_xlfn.BYCOL('Therapy data entry'!I208:CV210,_xlfn.LAMBDA(_xlpm.col,MAX(_xlpm.col)&gt;0)))),"")&lt; VALUE(N208),
"Therapy cannot be entered before admission date",
""
)
))</f>
        <v/>
      </c>
      <c r="S208" s="38"/>
      <c r="T208" s="56"/>
      <c r="U208" s="154" t="str">
        <f>IF(OR(H208=0,F208=""),"", IFERROR(MATCH(9.99999999999999E+307, 'Therapy data entry'!I208:CV211, 1) - 1, ""))</f>
        <v/>
      </c>
      <c r="V208" s="39"/>
      <c r="W208" s="38"/>
      <c r="X208" s="69"/>
    </row>
    <row r="209" spans="1:24" ht="17.25" hidden="1" thickBot="1" x14ac:dyDescent="0.35">
      <c r="A209" s="233"/>
      <c r="B209" s="54"/>
      <c r="C209" s="236"/>
      <c r="D209" s="61"/>
      <c r="E209" s="91"/>
      <c r="F209" s="103"/>
      <c r="G209" s="97"/>
      <c r="H209" s="97" cm="1">
        <f t="array" ref="H209">SUM(--(_xlfn.BYCOL('Therapy data entry'!I209:CV212, _xlfn.LAMBDA(_xlpm.col, MAX(_xlpm.col) &gt; 0))))</f>
        <v>0</v>
      </c>
      <c r="I209" s="97">
        <f>SUM('Therapy data entry'!I209:CV212)</f>
        <v>0</v>
      </c>
      <c r="J209" s="61"/>
      <c r="K209" s="61"/>
      <c r="L209" s="61"/>
      <c r="M209" s="63"/>
      <c r="N209" s="62"/>
      <c r="O209" s="36"/>
      <c r="P209" s="61"/>
      <c r="Q209" s="64"/>
      <c r="R209" s="152" t="str">
        <f>IF(O209&lt;H209,"Too many therapy days entered",
IF(IFERROR(MAX(_xlfn._xlws.FILTER('Therapy data entry'!$I$6:$CV$6,_xlfn.BYCOL('Therapy data entry'!I209:CV212,_xlfn.LAMBDA(_xlpm.col,MAX(_xlpm.col)&gt;0)))),0)&gt;F209,
"Therapy entered after discharge date",
IF(IFERROR(MIN(_xlfn._xlws.FILTER('Therapy data entry'!$I$6:$CV$6,_xlfn.BYCOL('Therapy data entry'!I209:CV211,_xlfn.LAMBDA(_xlpm.col,MAX(_xlpm.col)&gt;0)))),"")&lt; VALUE(N209),
"Therapy cannot be entered before admission date",
""
)
))</f>
        <v/>
      </c>
      <c r="S209" s="38"/>
      <c r="T209" s="56"/>
      <c r="U209" s="154" t="str">
        <f>IF(OR(H209=0,F209=""),"", IFERROR(MATCH(9.99999999999999E+307, 'Therapy data entry'!I209:CV212, 1) - 1, ""))</f>
        <v/>
      </c>
      <c r="V209" s="39"/>
      <c r="W209" s="38"/>
      <c r="X209" s="69"/>
    </row>
    <row r="210" spans="1:24" ht="17.25" hidden="1" thickBot="1" x14ac:dyDescent="0.35">
      <c r="A210" s="233"/>
      <c r="B210" s="54"/>
      <c r="C210" s="236"/>
      <c r="D210" s="61"/>
      <c r="E210" s="91"/>
      <c r="F210" s="103"/>
      <c r="G210" s="97"/>
      <c r="H210" s="97" cm="1">
        <f t="array" ref="H210">SUM(--(_xlfn.BYCOL('Therapy data entry'!I210:CV213, _xlfn.LAMBDA(_xlpm.col, MAX(_xlpm.col) &gt; 0))))</f>
        <v>0</v>
      </c>
      <c r="I210" s="97">
        <f>SUM('Therapy data entry'!I210:CV213)</f>
        <v>0</v>
      </c>
      <c r="J210" s="61"/>
      <c r="K210" s="61"/>
      <c r="L210" s="61"/>
      <c r="M210" s="63"/>
      <c r="N210" s="62"/>
      <c r="O210" s="36"/>
      <c r="P210" s="61"/>
      <c r="Q210" s="64"/>
      <c r="R210" s="152" t="str">
        <f>IF(O210&lt;H210,"Too many therapy days entered",
IF(IFERROR(MAX(_xlfn._xlws.FILTER('Therapy data entry'!$I$6:$CV$6,_xlfn.BYCOL('Therapy data entry'!I210:CV213,_xlfn.LAMBDA(_xlpm.col,MAX(_xlpm.col)&gt;0)))),0)&gt;F210,
"Therapy entered after discharge date",
IF(IFERROR(MIN(_xlfn._xlws.FILTER('Therapy data entry'!$I$6:$CV$6,_xlfn.BYCOL('Therapy data entry'!I210:CV212,_xlfn.LAMBDA(_xlpm.col,MAX(_xlpm.col)&gt;0)))),"")&lt; VALUE(N210),
"Therapy cannot be entered before admission date",
""
)
))</f>
        <v/>
      </c>
      <c r="S210" s="38"/>
      <c r="T210" s="56"/>
      <c r="U210" s="154" t="str">
        <f>IF(OR(H210=0,F210=""),"", IFERROR(MATCH(9.99999999999999E+307, 'Therapy data entry'!I210:CV213, 1) - 1, ""))</f>
        <v/>
      </c>
      <c r="V210" s="39"/>
      <c r="W210" s="38"/>
      <c r="X210" s="69"/>
    </row>
    <row r="211" spans="1:24" ht="17.25" thickBot="1" x14ac:dyDescent="0.35">
      <c r="A211" s="233"/>
      <c r="B211" s="33" t="s">
        <v>19</v>
      </c>
      <c r="C211" s="236"/>
      <c r="D211" s="40" t="s">
        <v>62</v>
      </c>
      <c r="E211" s="92" t="str">
        <f>IF('Therapy data entry'!G211="","",'Therapy data entry'!G211)</f>
        <v>No</v>
      </c>
      <c r="F211" s="104" t="str">
        <f>IF((E211="Yes"),'Therapy data entry'!E203,"")</f>
        <v/>
      </c>
      <c r="G211" s="98" t="str">
        <f t="shared" ref="G211" si="261">IF(W211="","Yes","No")</f>
        <v>Yes</v>
      </c>
      <c r="H211" s="98" cm="1">
        <f t="array" ref="H211">SUM(--(_xlfn.BYCOL('Therapy data entry'!I211:CV214, _xlfn.LAMBDA(_xlpm.col, MAX(_xlpm.col) &gt; 0))))</f>
        <v>0</v>
      </c>
      <c r="I211" s="98">
        <f>SUM('Therapy data entry'!I211:CV214)</f>
        <v>0</v>
      </c>
      <c r="J211" s="40">
        <f>SUM('Therapy data entry'!I212:XFD212)</f>
        <v>0</v>
      </c>
      <c r="K211" s="40">
        <f>SUM('Therapy data entry'!I213:XFD213)</f>
        <v>0</v>
      </c>
      <c r="L211" s="40">
        <f>SUM('Therapy data entry'!I214:XFD214)</f>
        <v>0</v>
      </c>
      <c r="M211" s="85" t="e">
        <f t="shared" ref="M211" si="262">IF(AND((E211="Yes"),NOT(F211=""),G211="Yes",R211="", S211=""),"Yes",IF(AND((E211="No"),F211="",R211="", S211=""),"Yes","No because "))</f>
        <v>#VALUE!</v>
      </c>
      <c r="N211" s="35" t="e">
        <f>DAY(C203)&amp;"/"&amp;MONTH(C203)&amp;"/"&amp;YEAR(C203)</f>
        <v>#VALUE!</v>
      </c>
      <c r="O211" s="36" t="str">
        <f t="shared" ref="O211" si="263">IF(F211="","",F211-N211+1)</f>
        <v/>
      </c>
      <c r="P211" s="40" t="e">
        <f t="shared" ref="P211" si="264">IF(NOT(S211=""),S211,IF(NOT(R211=""),R211,IF(NOT(G211="Yes"),"Days therapy received outside therapy timeframe",IF(NOT(OR(E211="Yes",E211="No")),"Data not entered yet",""))))</f>
        <v>#VALUE!</v>
      </c>
      <c r="Q211" s="41"/>
      <c r="R211" s="152" t="e">
        <f>IF(O211&lt;H211,"Too many therapy days entered",
IF(IFERROR(MAX(_xlfn._xlws.FILTER('Therapy data entry'!$I$6:$CV$6,_xlfn.BYCOL('Therapy data entry'!I211:CV214,_xlfn.LAMBDA(_xlpm.col,MAX(_xlpm.col)&gt;0)))),0)&gt;F211,
"Therapy entered after discharge date",
IF(IFERROR(MIN(_xlfn._xlws.FILTER('Therapy data entry'!$I$6:$CV$6,_xlfn.BYCOL('Therapy data entry'!I211:CV213,_xlfn.LAMBDA(_xlpm.col,MAX(_xlpm.col)&gt;0)))),"")&lt; VALUE(N211),
"Therapy cannot be entered before admission date",
""
)
))</f>
        <v>#VALUE!</v>
      </c>
      <c r="S211" s="38" t="str">
        <f t="shared" ref="S211" si="265">IF(AND((OR(E211="",E211="No")),F211="",H211=0,I211=0),"", IF(AND(E211="Yes",NOT(F211="")),"","Eligibility for therapy and therapy days/end date not consistent"))</f>
        <v/>
      </c>
      <c r="T211" s="56">
        <f>'Therapy data entry'!$I$6</f>
        <v>45566</v>
      </c>
      <c r="U211" s="154" t="str">
        <f>IF(OR(H211=0,F211=""),"", IFERROR(MATCH(9.99999999999999E+307, 'Therapy data entry'!I211:CV214, 1) - 1, ""))</f>
        <v/>
      </c>
      <c r="V211" s="39" t="str">
        <f t="shared" ref="V211" si="266">IF(U211="","",T211+U211)</f>
        <v/>
      </c>
      <c r="W211" s="38" t="str">
        <f t="shared" ref="W211" si="267">IF(V211="","",IF(V211&gt;F211,"Date therapy given outside therapy timeframe",""))</f>
        <v/>
      </c>
      <c r="X211" s="70" t="str">
        <f>IF('Therapy data entry'!AK211="","",'Therapy data entry'!AK211)</f>
        <v/>
      </c>
    </row>
    <row r="212" spans="1:24" ht="17.25" hidden="1" thickBot="1" x14ac:dyDescent="0.35">
      <c r="A212" s="233"/>
      <c r="B212" s="33"/>
      <c r="C212" s="236"/>
      <c r="D212" s="40"/>
      <c r="E212" s="92"/>
      <c r="F212" s="104"/>
      <c r="G212" s="98"/>
      <c r="H212" s="98" cm="1">
        <f t="array" ref="H212">SUM(--(_xlfn.BYCOL('Therapy data entry'!I212:CV215, _xlfn.LAMBDA(_xlpm.col, MAX(_xlpm.col) &gt; 0))))</f>
        <v>0</v>
      </c>
      <c r="I212" s="98">
        <f>SUM('Therapy data entry'!I212:CV215)</f>
        <v>0</v>
      </c>
      <c r="J212" s="40"/>
      <c r="K212" s="40"/>
      <c r="L212" s="40"/>
      <c r="M212" s="85"/>
      <c r="N212" s="35"/>
      <c r="O212" s="36"/>
      <c r="P212" s="40"/>
      <c r="Q212" s="41"/>
      <c r="R212" s="152" t="str">
        <f>IF(O212&lt;H212,"Too many therapy days entered",
IF(IFERROR(MAX(_xlfn._xlws.FILTER('Therapy data entry'!$I$6:$CV$6,_xlfn.BYCOL('Therapy data entry'!I212:CV215,_xlfn.LAMBDA(_xlpm.col,MAX(_xlpm.col)&gt;0)))),0)&gt;F212,
"Therapy entered after discharge date",
IF(IFERROR(MIN(_xlfn._xlws.FILTER('Therapy data entry'!$I$6:$CV$6,_xlfn.BYCOL('Therapy data entry'!I212:CV214,_xlfn.LAMBDA(_xlpm.col,MAX(_xlpm.col)&gt;0)))),"")&lt; VALUE(N212),
"Therapy cannot be entered before admission date",
""
)
))</f>
        <v/>
      </c>
      <c r="S212" s="38"/>
      <c r="T212" s="56"/>
      <c r="U212" s="154" t="str">
        <f>IF(OR(H212=0,F212=""),"", IFERROR(MATCH(9.99999999999999E+307, 'Therapy data entry'!I212:CV215, 1) - 1, ""))</f>
        <v/>
      </c>
      <c r="V212" s="39"/>
      <c r="W212" s="38"/>
      <c r="X212" s="70"/>
    </row>
    <row r="213" spans="1:24" ht="17.25" hidden="1" thickBot="1" x14ac:dyDescent="0.35">
      <c r="A213" s="233"/>
      <c r="B213" s="33"/>
      <c r="C213" s="236"/>
      <c r="D213" s="40"/>
      <c r="E213" s="92"/>
      <c r="F213" s="104"/>
      <c r="G213" s="98"/>
      <c r="H213" s="98" cm="1">
        <f t="array" ref="H213">SUM(--(_xlfn.BYCOL('Therapy data entry'!I213:CV216, _xlfn.LAMBDA(_xlpm.col, MAX(_xlpm.col) &gt; 0))))</f>
        <v>0</v>
      </c>
      <c r="I213" s="98">
        <f>SUM('Therapy data entry'!I213:CV216)</f>
        <v>0</v>
      </c>
      <c r="J213" s="40"/>
      <c r="K213" s="40"/>
      <c r="L213" s="40"/>
      <c r="M213" s="85"/>
      <c r="N213" s="35"/>
      <c r="O213" s="36"/>
      <c r="P213" s="40"/>
      <c r="Q213" s="41"/>
      <c r="R213" s="152" t="str">
        <f>IF(O213&lt;H213,"Too many therapy days entered",
IF(IFERROR(MAX(_xlfn._xlws.FILTER('Therapy data entry'!$I$6:$CV$6,_xlfn.BYCOL('Therapy data entry'!I213:CV216,_xlfn.LAMBDA(_xlpm.col,MAX(_xlpm.col)&gt;0)))),0)&gt;F213,
"Therapy entered after discharge date",
IF(IFERROR(MIN(_xlfn._xlws.FILTER('Therapy data entry'!$I$6:$CV$6,_xlfn.BYCOL('Therapy data entry'!I213:CV215,_xlfn.LAMBDA(_xlpm.col,MAX(_xlpm.col)&gt;0)))),"")&lt; VALUE(N213),
"Therapy cannot be entered before admission date",
""
)
))</f>
        <v/>
      </c>
      <c r="S213" s="38"/>
      <c r="T213" s="56"/>
      <c r="U213" s="154" t="str">
        <f>IF(OR(H213=0,F213=""),"", IFERROR(MATCH(9.99999999999999E+307, 'Therapy data entry'!I213:CV216, 1) - 1, ""))</f>
        <v/>
      </c>
      <c r="V213" s="39"/>
      <c r="W213" s="38"/>
      <c r="X213" s="70"/>
    </row>
    <row r="214" spans="1:24" ht="17.25" hidden="1" thickBot="1" x14ac:dyDescent="0.35">
      <c r="A214" s="233"/>
      <c r="B214" s="66"/>
      <c r="C214" s="236"/>
      <c r="D214" s="40"/>
      <c r="E214" s="92"/>
      <c r="F214" s="104"/>
      <c r="G214" s="98"/>
      <c r="H214" s="98" cm="1">
        <f t="array" ref="H214">SUM(--(_xlfn.BYCOL('Therapy data entry'!I214:CV217, _xlfn.LAMBDA(_xlpm.col, MAX(_xlpm.col) &gt; 0))))</f>
        <v>0</v>
      </c>
      <c r="I214" s="98">
        <f>SUM('Therapy data entry'!I214:CV217)</f>
        <v>0</v>
      </c>
      <c r="J214" s="40"/>
      <c r="K214" s="40"/>
      <c r="L214" s="40"/>
      <c r="M214" s="85"/>
      <c r="N214" s="35"/>
      <c r="O214" s="36"/>
      <c r="P214" s="40"/>
      <c r="Q214" s="41"/>
      <c r="R214" s="152" t="str">
        <f>IF(O214&lt;H214,"Too many therapy days entered",
IF(IFERROR(MAX(_xlfn._xlws.FILTER('Therapy data entry'!$I$6:$CV$6,_xlfn.BYCOL('Therapy data entry'!I214:CV217,_xlfn.LAMBDA(_xlpm.col,MAX(_xlpm.col)&gt;0)))),0)&gt;F214,
"Therapy entered after discharge date",
IF(IFERROR(MIN(_xlfn._xlws.FILTER('Therapy data entry'!$I$6:$CV$6,_xlfn.BYCOL('Therapy data entry'!I214:CV216,_xlfn.LAMBDA(_xlpm.col,MAX(_xlpm.col)&gt;0)))),"")&lt; VALUE(N214),
"Therapy cannot be entered before admission date",
""
)
))</f>
        <v/>
      </c>
      <c r="S214" s="38"/>
      <c r="T214" s="56"/>
      <c r="U214" s="154" t="str">
        <f>IF(OR(H214=0,F214=""),"", IFERROR(MATCH(9.99999999999999E+307, 'Therapy data entry'!I214:CV217, 1) - 1, ""))</f>
        <v/>
      </c>
      <c r="V214" s="39"/>
      <c r="W214" s="38"/>
      <c r="X214" s="70"/>
    </row>
    <row r="215" spans="1:24" ht="17.25" thickBot="1" x14ac:dyDescent="0.35">
      <c r="A215" s="233"/>
      <c r="B215" s="238" t="str">
        <f>IF('Therapy data entry'!B206="","",'Therapy data entry'!B206)</f>
        <v/>
      </c>
      <c r="C215" s="236"/>
      <c r="D215" s="42" t="s">
        <v>63</v>
      </c>
      <c r="E215" s="93" t="str">
        <f>IF('Therapy data entry'!G215="","",'Therapy data entry'!G215)</f>
        <v>No</v>
      </c>
      <c r="F215" s="105" t="str">
        <f>IF((E215="Yes"),'Therapy data entry'!E203,"")</f>
        <v/>
      </c>
      <c r="G215" s="99" t="str">
        <f t="shared" ref="G215" si="268">IF(W215="","Yes","No")</f>
        <v>Yes</v>
      </c>
      <c r="H215" s="99" cm="1">
        <f t="array" ref="H215">SUM(--(_xlfn.BYCOL('Therapy data entry'!I215:CV218, _xlfn.LAMBDA(_xlpm.col, MAX(_xlpm.col) &gt; 0))))</f>
        <v>0</v>
      </c>
      <c r="I215" s="99">
        <f>SUM('Therapy data entry'!I215:CV218)</f>
        <v>0</v>
      </c>
      <c r="J215" s="42">
        <f>SUM('Therapy data entry'!I216:XFD216)</f>
        <v>0</v>
      </c>
      <c r="K215" s="42">
        <f>SUM('Therapy data entry'!I217:XFD217)</f>
        <v>0</v>
      </c>
      <c r="L215" s="42">
        <f>SUM('Therapy data entry'!I218:XFD218)</f>
        <v>0</v>
      </c>
      <c r="M215" s="86" t="e">
        <f t="shared" ref="M215" si="269">IF(AND((E215="Yes"),NOT(F215=""),G215="Yes",R215="", S215=""),"Yes",IF(AND((E215="No"),F215="",R215="", S215=""),"Yes","No because "))</f>
        <v>#VALUE!</v>
      </c>
      <c r="N215" s="35" t="e">
        <f>DAY(C203)&amp;"/"&amp;MONTH(C203)&amp;"/"&amp;YEAR(C203)</f>
        <v>#VALUE!</v>
      </c>
      <c r="O215" s="36" t="str">
        <f t="shared" ref="O215" si="270">IF(F215="","",F215-N215+1)</f>
        <v/>
      </c>
      <c r="P215" s="42" t="e">
        <f t="shared" ref="P215" si="271">IF(NOT(S215=""),S215,IF(NOT(R215=""),R215,IF(NOT(G215="Yes"),"Days therapy received outside therapy timeframe",IF(NOT(OR(E215="Yes",E215="No")),"Data not entered yet",""))))</f>
        <v>#VALUE!</v>
      </c>
      <c r="Q215" s="43"/>
      <c r="R215" s="152" t="e">
        <f>IF(O215&lt;H215,"Too many therapy days entered",
IF(IFERROR(MAX(_xlfn._xlws.FILTER('Therapy data entry'!$I$6:$CV$6,_xlfn.BYCOL('Therapy data entry'!I215:CV218,_xlfn.LAMBDA(_xlpm.col,MAX(_xlpm.col)&gt;0)))),0)&gt;F215,
"Therapy entered after discharge date",
IF(IFERROR(MIN(_xlfn._xlws.FILTER('Therapy data entry'!$I$6:$CV$6,_xlfn.BYCOL('Therapy data entry'!I215:CV217,_xlfn.LAMBDA(_xlpm.col,MAX(_xlpm.col)&gt;0)))),"")&lt; VALUE(N215),
"Therapy cannot be entered before admission date",
""
)
))</f>
        <v>#VALUE!</v>
      </c>
      <c r="S215" s="38" t="str">
        <f t="shared" ref="S215" si="272">IF(AND((OR(E215="",E215="No")),F215="",H215=0,I215=0),"", IF(AND(E215="Yes",NOT(F215="")),"","Eligibility for therapy and therapy days/end date not consistent"))</f>
        <v/>
      </c>
      <c r="T215" s="56">
        <f>'Therapy data entry'!$I$6</f>
        <v>45566</v>
      </c>
      <c r="U215" s="154" t="str">
        <f>IF(OR(H215=0,F215=""),"", IFERROR(MATCH(9.99999999999999E+307, 'Therapy data entry'!I215:CV218, 1) - 1, ""))</f>
        <v/>
      </c>
      <c r="V215" s="39" t="str">
        <f t="shared" ref="V215" si="273">IF(U215="","",T215+U215)</f>
        <v/>
      </c>
      <c r="W215" s="38" t="str">
        <f t="shared" ref="W215" si="274">IF(V215="","",IF(V215&gt;F215,"Date therapy given outside therapy timeframe",""))</f>
        <v/>
      </c>
      <c r="X215" s="71" t="str">
        <f>IF('Therapy data entry'!AK215="","",'Therapy data entry'!AK215)</f>
        <v/>
      </c>
    </row>
    <row r="216" spans="1:24" ht="17.25" hidden="1" thickBot="1" x14ac:dyDescent="0.35">
      <c r="A216" s="233"/>
      <c r="B216" s="239"/>
      <c r="C216" s="236"/>
      <c r="D216" s="42"/>
      <c r="E216" s="93"/>
      <c r="F216" s="105"/>
      <c r="G216" s="99"/>
      <c r="H216" s="99" cm="1">
        <f t="array" ref="H216">SUM(--(_xlfn.BYCOL('Therapy data entry'!I216:CV219, _xlfn.LAMBDA(_xlpm.col, MAX(_xlpm.col) &gt; 0))))</f>
        <v>0</v>
      </c>
      <c r="I216" s="99">
        <f>SUM('Therapy data entry'!I216:CV219)</f>
        <v>0</v>
      </c>
      <c r="J216" s="42"/>
      <c r="K216" s="42"/>
      <c r="L216" s="42"/>
      <c r="M216" s="86"/>
      <c r="N216" s="45"/>
      <c r="O216" s="36"/>
      <c r="P216" s="42"/>
      <c r="Q216" s="43"/>
      <c r="R216" s="152" t="str">
        <f>IF(O216&lt;H216,"Too many therapy days entered",
IF(IFERROR(MAX(_xlfn._xlws.FILTER('Therapy data entry'!$I$6:$CV$6,_xlfn.BYCOL('Therapy data entry'!I216:CV219,_xlfn.LAMBDA(_xlpm.col,MAX(_xlpm.col)&gt;0)))),0)&gt;F216,
"Therapy entered after discharge date",
IF(IFERROR(MIN(_xlfn._xlws.FILTER('Therapy data entry'!$I$6:$CV$6,_xlfn.BYCOL('Therapy data entry'!I216:CV218,_xlfn.LAMBDA(_xlpm.col,MAX(_xlpm.col)&gt;0)))),"")&lt; VALUE(N216),
"Therapy cannot be entered before admission date",
""
)
))</f>
        <v/>
      </c>
      <c r="S216" s="38"/>
      <c r="T216" s="56"/>
      <c r="U216" s="154" t="str">
        <f>IF(OR(H216=0,F216=""),"", IFERROR(MATCH(9.99999999999999E+307, 'Therapy data entry'!I216:CV219, 1) - 1, ""))</f>
        <v/>
      </c>
      <c r="V216" s="39"/>
      <c r="W216" s="38"/>
      <c r="X216" s="71"/>
    </row>
    <row r="217" spans="1:24" ht="17.25" hidden="1" thickBot="1" x14ac:dyDescent="0.35">
      <c r="A217" s="233"/>
      <c r="B217" s="239"/>
      <c r="C217" s="236"/>
      <c r="D217" s="42"/>
      <c r="E217" s="93"/>
      <c r="F217" s="105"/>
      <c r="G217" s="99"/>
      <c r="H217" s="99" cm="1">
        <f t="array" ref="H217">SUM(--(_xlfn.BYCOL('Therapy data entry'!I217:CV220, _xlfn.LAMBDA(_xlpm.col, MAX(_xlpm.col) &gt; 0))))</f>
        <v>0</v>
      </c>
      <c r="I217" s="99">
        <f>SUM('Therapy data entry'!I217:CV220)</f>
        <v>0</v>
      </c>
      <c r="J217" s="42"/>
      <c r="K217" s="42"/>
      <c r="L217" s="42"/>
      <c r="M217" s="86"/>
      <c r="N217" s="45"/>
      <c r="O217" s="36"/>
      <c r="P217" s="42"/>
      <c r="Q217" s="43"/>
      <c r="R217" s="152" t="str">
        <f>IF(O217&lt;H217,"Too many therapy days entered",
IF(IFERROR(MAX(_xlfn._xlws.FILTER('Therapy data entry'!$I$6:$CV$6,_xlfn.BYCOL('Therapy data entry'!I217:CV220,_xlfn.LAMBDA(_xlpm.col,MAX(_xlpm.col)&gt;0)))),0)&gt;F217,
"Therapy entered after discharge date",
IF(IFERROR(MIN(_xlfn._xlws.FILTER('Therapy data entry'!$I$6:$CV$6,_xlfn.BYCOL('Therapy data entry'!I217:CV219,_xlfn.LAMBDA(_xlpm.col,MAX(_xlpm.col)&gt;0)))),"")&lt; VALUE(N217),
"Therapy cannot be entered before admission date",
""
)
))</f>
        <v/>
      </c>
      <c r="S217" s="38"/>
      <c r="T217" s="56"/>
      <c r="U217" s="154" t="str">
        <f>IF(OR(H217=0,F217=""),"", IFERROR(MATCH(9.99999999999999E+307, 'Therapy data entry'!I217:CV220, 1) - 1, ""))</f>
        <v/>
      </c>
      <c r="V217" s="39"/>
      <c r="W217" s="38"/>
      <c r="X217" s="71"/>
    </row>
    <row r="218" spans="1:24" ht="17.25" hidden="1" thickBot="1" x14ac:dyDescent="0.35">
      <c r="A218" s="233"/>
      <c r="B218" s="239"/>
      <c r="C218" s="236"/>
      <c r="D218" s="42"/>
      <c r="E218" s="93"/>
      <c r="F218" s="105"/>
      <c r="G218" s="99"/>
      <c r="H218" s="99" cm="1">
        <f t="array" ref="H218">SUM(--(_xlfn.BYCOL('Therapy data entry'!I218:CV221, _xlfn.LAMBDA(_xlpm.col, MAX(_xlpm.col) &gt; 0))))</f>
        <v>0</v>
      </c>
      <c r="I218" s="99">
        <f>SUM('Therapy data entry'!I218:CV221)</f>
        <v>0</v>
      </c>
      <c r="J218" s="42"/>
      <c r="K218" s="42"/>
      <c r="L218" s="42"/>
      <c r="M218" s="86"/>
      <c r="N218" s="45"/>
      <c r="O218" s="36"/>
      <c r="P218" s="42"/>
      <c r="Q218" s="43"/>
      <c r="R218" s="152" t="str">
        <f>IF(O218&lt;H218,"Too many therapy days entered",
IF(IFERROR(MAX(_xlfn._xlws.FILTER('Therapy data entry'!$I$6:$CV$6,_xlfn.BYCOL('Therapy data entry'!I218:CV221,_xlfn.LAMBDA(_xlpm.col,MAX(_xlpm.col)&gt;0)))),0)&gt;F218,
"Therapy entered after discharge date",
IF(IFERROR(MIN(_xlfn._xlws.FILTER('Therapy data entry'!$I$6:$CV$6,_xlfn.BYCOL('Therapy data entry'!I218:CV220,_xlfn.LAMBDA(_xlpm.col,MAX(_xlpm.col)&gt;0)))),"")&lt; VALUE(N218),
"Therapy cannot be entered before admission date",
""
)
))</f>
        <v/>
      </c>
      <c r="S218" s="38"/>
      <c r="T218" s="56"/>
      <c r="U218" s="154" t="str">
        <f>IF(OR(H218=0,F218=""),"", IFERROR(MATCH(9.99999999999999E+307, 'Therapy data entry'!I218:CV221, 1) - 1, ""))</f>
        <v/>
      </c>
      <c r="V218" s="39"/>
      <c r="W218" s="38"/>
      <c r="X218" s="71"/>
    </row>
    <row r="219" spans="1:24" ht="17.25" thickBot="1" x14ac:dyDescent="0.35">
      <c r="A219" s="233"/>
      <c r="B219" s="239"/>
      <c r="C219" s="236"/>
      <c r="D219" s="52" t="s">
        <v>64</v>
      </c>
      <c r="E219" s="94" t="str">
        <f>IF('Therapy data entry'!G219="","",'Therapy data entry'!G219)</f>
        <v>No</v>
      </c>
      <c r="F219" s="106" t="str">
        <f>IF((E219="Yes"),'Therapy data entry'!E203,"")</f>
        <v/>
      </c>
      <c r="G219" s="100" t="str">
        <f t="shared" ref="G219" si="275">IF(W219="","Yes","No")</f>
        <v>Yes</v>
      </c>
      <c r="H219" s="100" cm="1">
        <f t="array" ref="H219">SUM(--(_xlfn.BYCOL('Therapy data entry'!I219:CV222, _xlfn.LAMBDA(_xlpm.col, MAX(_xlpm.col) &gt; 0))))</f>
        <v>0</v>
      </c>
      <c r="I219" s="100">
        <f>SUM('Therapy data entry'!I219:CV222)</f>
        <v>0</v>
      </c>
      <c r="J219" s="52">
        <f>SUM('Therapy data entry'!I220:XFD220)</f>
        <v>0</v>
      </c>
      <c r="K219" s="52">
        <f>SUM('Therapy data entry'!I221:XFD221)</f>
        <v>0</v>
      </c>
      <c r="L219" s="52">
        <f>SUM('Therapy data entry'!I222:XFD222)</f>
        <v>0</v>
      </c>
      <c r="M219" s="57" t="e">
        <f t="shared" ref="M219" si="276">IF(AND((E219="Yes"),NOT(F219=""),G219="Yes",R219="", S219=""),"Yes",IF(AND((E219="No"),F219="",R219="", S219=""),"Yes","No because "))</f>
        <v>#VALUE!</v>
      </c>
      <c r="N219" s="35" t="e">
        <f>DAY(C203)&amp;"/"&amp;MONTH(C203)&amp;"/"&amp;YEAR(C203)</f>
        <v>#VALUE!</v>
      </c>
      <c r="O219" s="36" t="str">
        <f t="shared" ref="O219" si="277">IF(F219="","",F219-N219+1)</f>
        <v/>
      </c>
      <c r="P219" s="87" t="e">
        <f t="shared" ref="P219" si="278">IF(NOT(S219=""),S219,IF(NOT(R219=""),R219,IF(NOT(G219="Yes"),"Days therapy received outside therapy timeframe",IF(NOT(OR(E219="Yes",E219="No")),"Data not entered yet",""))))</f>
        <v>#VALUE!</v>
      </c>
      <c r="Q219" s="57"/>
      <c r="R219" s="152" t="e">
        <f>IF(O219&lt;H219,"Too many therapy days entered",
IF(IFERROR(MAX(_xlfn._xlws.FILTER('Therapy data entry'!$I$6:$CV$6,_xlfn.BYCOL('Therapy data entry'!I219:CV222,_xlfn.LAMBDA(_xlpm.col,MAX(_xlpm.col)&gt;0)))),0)&gt;F219,
"Therapy entered after discharge date",
IF(IFERROR(MIN(_xlfn._xlws.FILTER('Therapy data entry'!$I$6:$CV$6,_xlfn.BYCOL('Therapy data entry'!I219:CV221,_xlfn.LAMBDA(_xlpm.col,MAX(_xlpm.col)&gt;0)))),"")&lt; VALUE(N219),
"Therapy cannot be entered before admission date",
""
)
))</f>
        <v>#VALUE!</v>
      </c>
      <c r="S219" s="65" t="str">
        <f t="shared" ref="S219" si="279">IF(AND((OR(E219="",E219="No")),F219="",H219=0,I219=0),"", IF(AND(E219="Yes",NOT(F219="")),"","Eligibility for therapy and therapy days/end date not consistent"))</f>
        <v/>
      </c>
      <c r="T219" s="56">
        <f>'Therapy data entry'!$I$6</f>
        <v>45566</v>
      </c>
      <c r="U219" s="154" t="str">
        <f>IF(OR(H219=0,F219=""),"", IFERROR(MATCH(9.99999999999999E+307, 'Therapy data entry'!I219:CV222, 1) - 1, ""))</f>
        <v/>
      </c>
      <c r="V219" s="65" t="str">
        <f t="shared" ref="V219" si="280">IF(U219="","",T219+U219)</f>
        <v/>
      </c>
      <c r="W219" s="65" t="str">
        <f t="shared" ref="W219" si="281">IF(V219="","",IF(V219&gt;F219,"Date therapy given outside therapy timeframe",""))</f>
        <v/>
      </c>
      <c r="X219" s="72"/>
    </row>
    <row r="220" spans="1:24" ht="17.25" hidden="1" thickBot="1" x14ac:dyDescent="0.35">
      <c r="A220" s="233"/>
      <c r="B220" s="239"/>
      <c r="C220" s="236"/>
      <c r="D220" s="52"/>
      <c r="E220" s="94"/>
      <c r="F220" s="106"/>
      <c r="G220" s="100"/>
      <c r="H220" s="100" cm="1">
        <f t="array" ref="H220">SUM(--(_xlfn.BYCOL('Therapy data entry'!I220:CV223, _xlfn.LAMBDA(_xlpm.col, MAX(_xlpm.col) &gt; 0))))</f>
        <v>0</v>
      </c>
      <c r="I220" s="100">
        <f>SUM('Therapy data entry'!I220:CV223)</f>
        <v>0</v>
      </c>
      <c r="J220" s="52"/>
      <c r="K220" s="52"/>
      <c r="L220" s="52"/>
      <c r="M220" s="57"/>
      <c r="N220" s="57"/>
      <c r="O220" s="36"/>
      <c r="P220" s="87"/>
      <c r="Q220" s="57"/>
      <c r="R220" s="152" t="str">
        <f>IF(O220&lt;H220,"Too many therapy days entered",
IF(IFERROR(MAX(_xlfn._xlws.FILTER('Therapy data entry'!$I$6:$CV$6,_xlfn.BYCOL('Therapy data entry'!I220:CV223,_xlfn.LAMBDA(_xlpm.col,MAX(_xlpm.col)&gt;0)))),0)&gt;F220,
"Therapy entered after discharge date",
IF(IFERROR(MIN(_xlfn._xlws.FILTER('Therapy data entry'!$I$6:$CV$6,_xlfn.BYCOL('Therapy data entry'!I220:CV222,_xlfn.LAMBDA(_xlpm.col,MAX(_xlpm.col)&gt;0)))),"")&lt; VALUE(N220),
"Therapy cannot be entered before admission date",
""
)
))</f>
        <v/>
      </c>
      <c r="S220" s="65"/>
      <c r="T220" s="56"/>
      <c r="U220" s="154" t="str">
        <f>IF(OR(H220=0,F220=""),"", IFERROR(MATCH(9.99999999999999E+307, 'Therapy data entry'!I220:CV223, 1) - 1, ""))</f>
        <v/>
      </c>
      <c r="V220" s="65"/>
      <c r="W220" s="65"/>
      <c r="X220" s="72"/>
    </row>
    <row r="221" spans="1:24" ht="17.25" hidden="1" thickBot="1" x14ac:dyDescent="0.35">
      <c r="A221" s="233"/>
      <c r="B221" s="239"/>
      <c r="C221" s="236"/>
      <c r="D221" s="52"/>
      <c r="E221" s="94"/>
      <c r="F221" s="106"/>
      <c r="G221" s="100"/>
      <c r="H221" s="100" cm="1">
        <f t="array" ref="H221">SUM(--(_xlfn.BYCOL('Therapy data entry'!I221:CV224, _xlfn.LAMBDA(_xlpm.col, MAX(_xlpm.col) &gt; 0))))</f>
        <v>0</v>
      </c>
      <c r="I221" s="100">
        <f>SUM('Therapy data entry'!I221:CV224)</f>
        <v>0</v>
      </c>
      <c r="J221" s="52"/>
      <c r="K221" s="52"/>
      <c r="L221" s="52"/>
      <c r="M221" s="57"/>
      <c r="N221" s="57"/>
      <c r="O221" s="36"/>
      <c r="P221" s="87"/>
      <c r="Q221" s="57"/>
      <c r="R221" s="152" t="str">
        <f>IF(O221&lt;H221,"Too many therapy days entered",
IF(IFERROR(MAX(_xlfn._xlws.FILTER('Therapy data entry'!$I$6:$CV$6,_xlfn.BYCOL('Therapy data entry'!I221:CV224,_xlfn.LAMBDA(_xlpm.col,MAX(_xlpm.col)&gt;0)))),0)&gt;F221,
"Therapy entered after discharge date",
IF(IFERROR(MIN(_xlfn._xlws.FILTER('Therapy data entry'!$I$6:$CV$6,_xlfn.BYCOL('Therapy data entry'!I221:CV223,_xlfn.LAMBDA(_xlpm.col,MAX(_xlpm.col)&gt;0)))),"")&lt; VALUE(N221),
"Therapy cannot be entered before admission date",
""
)
))</f>
        <v/>
      </c>
      <c r="S221" s="65"/>
      <c r="T221" s="56"/>
      <c r="U221" s="154" t="str">
        <f>IF(OR(H221=0,F221=""),"", IFERROR(MATCH(9.99999999999999E+307, 'Therapy data entry'!I221:CV224, 1) - 1, ""))</f>
        <v/>
      </c>
      <c r="V221" s="65"/>
      <c r="W221" s="65"/>
      <c r="X221" s="72"/>
    </row>
    <row r="222" spans="1:24" ht="17.25" hidden="1" thickBot="1" x14ac:dyDescent="0.35">
      <c r="A222" s="233"/>
      <c r="B222" s="239"/>
      <c r="C222" s="236"/>
      <c r="D222" s="52"/>
      <c r="E222" s="94"/>
      <c r="F222" s="106"/>
      <c r="G222" s="100"/>
      <c r="H222" s="100" cm="1">
        <f t="array" ref="H222">SUM(--(_xlfn.BYCOL('Therapy data entry'!I222:CV225, _xlfn.LAMBDA(_xlpm.col, MAX(_xlpm.col) &gt; 0))))</f>
        <v>0</v>
      </c>
      <c r="I222" s="100">
        <f>SUM('Therapy data entry'!I222:CV225)</f>
        <v>0</v>
      </c>
      <c r="J222" s="52"/>
      <c r="K222" s="52"/>
      <c r="L222" s="52"/>
      <c r="M222" s="57"/>
      <c r="N222" s="57"/>
      <c r="O222" s="36"/>
      <c r="P222" s="87"/>
      <c r="Q222" s="57"/>
      <c r="R222" s="152" t="str">
        <f>IF(O222&lt;H222,"Too many therapy days entered",
IF(IFERROR(MAX(_xlfn._xlws.FILTER('Therapy data entry'!$I$6:$CV$6,_xlfn.BYCOL('Therapy data entry'!I222:CV225,_xlfn.LAMBDA(_xlpm.col,MAX(_xlpm.col)&gt;0)))),0)&gt;F222,
"Therapy entered after discharge date",
IF(IFERROR(MIN(_xlfn._xlws.FILTER('Therapy data entry'!$I$6:$CV$6,_xlfn.BYCOL('Therapy data entry'!I222:CV224,_xlfn.LAMBDA(_xlpm.col,MAX(_xlpm.col)&gt;0)))),"")&lt; VALUE(N222),
"Therapy cannot be entered before admission date",
""
)
))</f>
        <v/>
      </c>
      <c r="S222" s="65"/>
      <c r="T222" s="56"/>
      <c r="U222" s="154" t="str">
        <f>IF(OR(H222=0,F222=""),"", IFERROR(MATCH(9.99999999999999E+307, 'Therapy data entry'!I222:CV225, 1) - 1, ""))</f>
        <v/>
      </c>
      <c r="V222" s="65"/>
      <c r="W222" s="65"/>
      <c r="X222" s="72"/>
    </row>
    <row r="223" spans="1:24" ht="17.25" thickBot="1" x14ac:dyDescent="0.35">
      <c r="A223" s="233"/>
      <c r="B223" s="239"/>
      <c r="C223" s="236"/>
      <c r="D223" s="53" t="s">
        <v>65</v>
      </c>
      <c r="E223" s="95" t="str">
        <f>IF('Therapy data entry'!G223="","",'Therapy data entry'!G223)</f>
        <v>No</v>
      </c>
      <c r="F223" s="107" t="str">
        <f>IF((E223="Yes"),'Therapy data entry'!E203,"")</f>
        <v/>
      </c>
      <c r="G223" s="101" t="str">
        <f t="shared" ref="G223" si="282">IF(W223="","Yes","No")</f>
        <v>Yes</v>
      </c>
      <c r="H223" s="101" cm="1">
        <f t="array" ref="H223">SUM(--(_xlfn.BYCOL('Therapy data entry'!I223:CV226, _xlfn.LAMBDA(_xlpm.col, MAX(_xlpm.col) &gt; 0))))</f>
        <v>0</v>
      </c>
      <c r="I223" s="101">
        <f>SUM('Therapy data entry'!I223:CV226)</f>
        <v>0</v>
      </c>
      <c r="J223" s="53">
        <f>SUM('Therapy data entry'!I224:XFD224)</f>
        <v>0</v>
      </c>
      <c r="K223" s="53">
        <f>SUM('Therapy data entry'!I225:XFD225)</f>
        <v>0</v>
      </c>
      <c r="L223" s="53">
        <f>SUM('Therapy data entry'!I226:XFD226)</f>
        <v>0</v>
      </c>
      <c r="M223" s="58" t="e">
        <f t="shared" ref="M223" si="283">IF(AND((E223="Yes"),NOT(F223=""),G223="Yes",R223="", S223=""),"Yes",IF(AND((E223="No"),F223="",R223="", S223=""),"Yes","No because "))</f>
        <v>#VALUE!</v>
      </c>
      <c r="N223" s="35" t="e">
        <f>DAY(C203)&amp;"/"&amp;MONTH(C203)&amp;"/"&amp;YEAR(C203)</f>
        <v>#VALUE!</v>
      </c>
      <c r="O223" s="36" t="str">
        <f t="shared" ref="O223" si="284">IF(F223="","",F223-N223+1)</f>
        <v/>
      </c>
      <c r="P223" s="88" t="e">
        <f t="shared" ref="P223" si="285">IF(NOT(S223=""),S223,IF(NOT(R223=""),R223,IF(NOT(G223="Yes"),"Days therapy received outside therapy timeframe",IF(NOT(OR(E223="Yes",E223="No")),"Data not entered yet",""))))</f>
        <v>#VALUE!</v>
      </c>
      <c r="Q223" s="58"/>
      <c r="R223" s="152" t="e">
        <f>IF(O223&lt;H223,"Too many therapy days entered",
IF(IFERROR(MAX(_xlfn._xlws.FILTER('Therapy data entry'!$I$6:$CV$6,_xlfn.BYCOL('Therapy data entry'!I223:CV226,_xlfn.LAMBDA(_xlpm.col,MAX(_xlpm.col)&gt;0)))),0)&gt;F223,
"Therapy entered after discharge date",
IF(IFERROR(MIN(_xlfn._xlws.FILTER('Therapy data entry'!$I$6:$CV$6,_xlfn.BYCOL('Therapy data entry'!I223:CV225,_xlfn.LAMBDA(_xlpm.col,MAX(_xlpm.col)&gt;0)))),"")&lt; VALUE(N223),
"Therapy cannot be entered before admission date",
""
)
))</f>
        <v>#VALUE!</v>
      </c>
      <c r="S223" s="65" t="str">
        <f t="shared" ref="S223" si="286">IF(AND((OR(E223="",E223="No")),F223="",H223=0,I223=0),"", IF(AND(E223="Yes",NOT(F223="")),"","Eligibility for therapy and therapy days/end date not consistent"))</f>
        <v/>
      </c>
      <c r="T223" s="56">
        <f>'Therapy data entry'!$I$6</f>
        <v>45566</v>
      </c>
      <c r="U223" s="154" t="str">
        <f>IF(OR(H223=0,F223=""),"", IFERROR(MATCH(9.99999999999999E+307, 'Therapy data entry'!I223:CV226, 1) - 1, ""))</f>
        <v/>
      </c>
      <c r="V223" s="65" t="str">
        <f t="shared" ref="V223" si="287">IF(U223="","",T223+U223)</f>
        <v/>
      </c>
      <c r="W223" s="65" t="str">
        <f t="shared" ref="W223" si="288">IF(V223="","",IF(V223&gt;F223,"Date therapy given outside therapy timeframe",""))</f>
        <v/>
      </c>
      <c r="X223" s="73"/>
    </row>
    <row r="224" spans="1:24" ht="17.25" hidden="1" thickBot="1" x14ac:dyDescent="0.35">
      <c r="A224" s="233"/>
      <c r="B224" s="239"/>
      <c r="C224" s="236"/>
      <c r="D224" s="53"/>
      <c r="E224" s="95"/>
      <c r="F224" s="107"/>
      <c r="G224" s="101"/>
      <c r="H224" s="101" cm="1">
        <f t="array" ref="H224">SUM(--(_xlfn.BYCOL('Therapy data entry'!I224:CV227, _xlfn.LAMBDA(_xlpm.col, MAX(_xlpm.col) &gt; 0))))</f>
        <v>0</v>
      </c>
      <c r="I224" s="101">
        <f>SUM('Therapy data entry'!I224:CV227)</f>
        <v>0</v>
      </c>
      <c r="J224" s="53"/>
      <c r="K224" s="53"/>
      <c r="L224" s="53"/>
      <c r="M224" s="58"/>
      <c r="N224" s="58"/>
      <c r="O224" s="36"/>
      <c r="P224" s="88"/>
      <c r="Q224" s="58"/>
      <c r="R224" s="152" t="str">
        <f>IF(O224&lt;H224,"Too many therapy days entered",
IF(IFERROR(MAX(_xlfn._xlws.FILTER('Therapy data entry'!$I$6:$CV$6,_xlfn.BYCOL('Therapy data entry'!I224:CV227,_xlfn.LAMBDA(_xlpm.col,MAX(_xlpm.col)&gt;0)))),0)&gt;F224,
"Therapy entered after discharge date",
IF(IFERROR(MIN(_xlfn._xlws.FILTER('Therapy data entry'!$I$6:$CV$6,_xlfn.BYCOL('Therapy data entry'!I224:CV226,_xlfn.LAMBDA(_xlpm.col,MAX(_xlpm.col)&gt;0)))),"")&lt; VALUE(N224),
"Therapy cannot be entered before admission date",
""
)
))</f>
        <v/>
      </c>
      <c r="S224" s="65"/>
      <c r="T224" s="56"/>
      <c r="U224" s="154" t="str">
        <f>IF(OR(H224=0,F224=""),"", IFERROR(MATCH(9.99999999999999E+307, 'Therapy data entry'!I224:CV227, 1) - 1, ""))</f>
        <v/>
      </c>
      <c r="V224" s="65"/>
      <c r="W224" s="65"/>
      <c r="X224" s="73"/>
    </row>
    <row r="225" spans="1:24" ht="17.25" hidden="1" thickBot="1" x14ac:dyDescent="0.35">
      <c r="A225" s="233"/>
      <c r="B225" s="239"/>
      <c r="C225" s="236"/>
      <c r="D225" s="53"/>
      <c r="E225" s="95"/>
      <c r="F225" s="107"/>
      <c r="G225" s="101"/>
      <c r="H225" s="101" cm="1">
        <f t="array" ref="H225">SUM(--(_xlfn.BYCOL('Therapy data entry'!I225:CV228, _xlfn.LAMBDA(_xlpm.col, MAX(_xlpm.col) &gt; 0))))</f>
        <v>0</v>
      </c>
      <c r="I225" s="101">
        <f>SUM('Therapy data entry'!I225:CV228)</f>
        <v>0</v>
      </c>
      <c r="J225" s="53"/>
      <c r="K225" s="53"/>
      <c r="L225" s="53"/>
      <c r="M225" s="58"/>
      <c r="N225" s="58"/>
      <c r="O225" s="36"/>
      <c r="P225" s="88"/>
      <c r="Q225" s="58"/>
      <c r="R225" s="152" t="str">
        <f>IF(O225&lt;H225,"Too many therapy days entered",
IF(IFERROR(MAX(_xlfn._xlws.FILTER('Therapy data entry'!$I$6:$CV$6,_xlfn.BYCOL('Therapy data entry'!I225:CV228,_xlfn.LAMBDA(_xlpm.col,MAX(_xlpm.col)&gt;0)))),0)&gt;F225,
"Therapy entered after discharge date",
IF(IFERROR(MIN(_xlfn._xlws.FILTER('Therapy data entry'!$I$6:$CV$6,_xlfn.BYCOL('Therapy data entry'!I225:CV227,_xlfn.LAMBDA(_xlpm.col,MAX(_xlpm.col)&gt;0)))),"")&lt; VALUE(N225),
"Therapy cannot be entered before admission date",
""
)
))</f>
        <v/>
      </c>
      <c r="S225" s="65"/>
      <c r="T225" s="56"/>
      <c r="U225" s="154" t="str">
        <f>IF(OR(H225=0,F225=""),"", IFERROR(MATCH(9.99999999999999E+307, 'Therapy data entry'!I225:CV228, 1) - 1, ""))</f>
        <v/>
      </c>
      <c r="V225" s="65"/>
      <c r="W225" s="65"/>
      <c r="X225" s="73"/>
    </row>
    <row r="226" spans="1:24" ht="17.25" hidden="1" thickBot="1" x14ac:dyDescent="0.35">
      <c r="A226" s="233"/>
      <c r="B226" s="239"/>
      <c r="C226" s="236"/>
      <c r="D226" s="53"/>
      <c r="E226" s="95"/>
      <c r="F226" s="107"/>
      <c r="G226" s="101"/>
      <c r="H226" s="101" cm="1">
        <f t="array" ref="H226">SUM(--(_xlfn.BYCOL('Therapy data entry'!I226:CV229, _xlfn.LAMBDA(_xlpm.col, MAX(_xlpm.col) &gt; 0))))</f>
        <v>0</v>
      </c>
      <c r="I226" s="101">
        <f>SUM('Therapy data entry'!I226:CV229)</f>
        <v>0</v>
      </c>
      <c r="J226" s="53"/>
      <c r="K226" s="53"/>
      <c r="L226" s="53"/>
      <c r="M226" s="58"/>
      <c r="N226" s="58"/>
      <c r="O226" s="36"/>
      <c r="P226" s="88"/>
      <c r="Q226" s="58"/>
      <c r="R226" s="152" t="str">
        <f>IF(O226&lt;H226,"Too many therapy days entered",
IF(IFERROR(MAX(_xlfn._xlws.FILTER('Therapy data entry'!$I$6:$CV$6,_xlfn.BYCOL('Therapy data entry'!I226:CV229,_xlfn.LAMBDA(_xlpm.col,MAX(_xlpm.col)&gt;0)))),0)&gt;F226,
"Therapy entered after discharge date",
IF(IFERROR(MIN(_xlfn._xlws.FILTER('Therapy data entry'!$I$6:$CV$6,_xlfn.BYCOL('Therapy data entry'!I226:CV228,_xlfn.LAMBDA(_xlpm.col,MAX(_xlpm.col)&gt;0)))),"")&lt; VALUE(N226),
"Therapy cannot be entered before admission date",
""
)
))</f>
        <v/>
      </c>
      <c r="S226" s="65"/>
      <c r="T226" s="56"/>
      <c r="U226" s="154" t="str">
        <f>IF(OR(H226=0,F226=""),"", IFERROR(MATCH(9.99999999999999E+307, 'Therapy data entry'!I226:CV229, 1) - 1, ""))</f>
        <v/>
      </c>
      <c r="V226" s="65"/>
      <c r="W226" s="65"/>
      <c r="X226" s="73"/>
    </row>
    <row r="227" spans="1:24" ht="17.25" thickBot="1" x14ac:dyDescent="0.35">
      <c r="A227" s="234"/>
      <c r="B227" s="240"/>
      <c r="C227" s="237"/>
      <c r="D227" s="81" t="s">
        <v>66</v>
      </c>
      <c r="E227" s="81" t="str">
        <f>IF('Therapy data entry'!G227="","",'Therapy data entry'!G227)</f>
        <v>No</v>
      </c>
      <c r="F227" s="108" t="str">
        <f>IF((E227="Yes"),'Therapy data entry'!E203,"")</f>
        <v/>
      </c>
      <c r="G227" s="157" t="str">
        <f t="shared" ref="G227" si="289">IF(W227="","Yes","No")</f>
        <v>Yes</v>
      </c>
      <c r="H227" s="157" cm="1">
        <f t="array" ref="H227">SUM(--(_xlfn.BYCOL('Therapy data entry'!I227:CV230, _xlfn.LAMBDA(_xlpm.col, MAX(_xlpm.col) &gt; 0))))</f>
        <v>0</v>
      </c>
      <c r="I227" s="157">
        <f>SUM('Therapy data entry'!I227:CV230)</f>
        <v>0</v>
      </c>
      <c r="J227" s="81">
        <f>SUM('Therapy data entry'!I228:XFD228)</f>
        <v>0</v>
      </c>
      <c r="K227" s="81">
        <f>SUM('Therapy data entry'!I229:XFD229)</f>
        <v>0</v>
      </c>
      <c r="L227" s="81">
        <f>SUM('Therapy data entry'!I230:XFD230)</f>
        <v>0</v>
      </c>
      <c r="M227" s="83" t="e">
        <f t="shared" ref="M227" si="290">IF(AND((E227="Yes"),NOT(F227=""),G227="Yes",R227="", S227=""),"Yes",IF(AND((E227="No"),F227="",R227="", S227=""),"Yes","No because "))</f>
        <v>#VALUE!</v>
      </c>
      <c r="N227" s="82" t="e">
        <f>DAY(C203)&amp;"/"&amp;MONTH(C203)&amp;"/"&amp;YEAR(C203)</f>
        <v>#VALUE!</v>
      </c>
      <c r="O227" s="74" t="str">
        <f t="shared" ref="O227" si="291">IF(F227="","",F227-N227+1)</f>
        <v/>
      </c>
      <c r="P227" s="89" t="e">
        <f t="shared" ref="P227" si="292">IF(NOT(S227=""),S227,IF(NOT(R227=""),R227,IF(NOT(G227="Yes"),"Days therapy received outside therapy timeframe",IF(NOT(OR(E227="Yes",E227="No")),"Data not entered yet",""))))</f>
        <v>#VALUE!</v>
      </c>
      <c r="Q227" s="83"/>
      <c r="R227" s="152" t="e">
        <f>IF(O227&lt;H227,"Too many therapy days entered",
IF(IFERROR(MAX(_xlfn._xlws.FILTER('Therapy data entry'!$I$6:$CV$6,_xlfn.BYCOL('Therapy data entry'!I227:CV230,_xlfn.LAMBDA(_xlpm.col,MAX(_xlpm.col)&gt;0)))),0)&gt;F227,
"Therapy entered after discharge date",
IF(IFERROR(MIN(_xlfn._xlws.FILTER('Therapy data entry'!$I$6:$CV$6,_xlfn.BYCOL('Therapy data entry'!I227:CV229,_xlfn.LAMBDA(_xlpm.col,MAX(_xlpm.col)&gt;0)))),"")&lt; VALUE(N227),
"Therapy cannot be entered before admission date",
""
)
))</f>
        <v>#VALUE!</v>
      </c>
      <c r="S227" s="75" t="str">
        <f>IF(AND((OR(E227="",E227="No")),F227="",H227=0,I227=0),"", IF(AND(E227="Yes",NOT(F227="")),"","Eligibility for therapy and therapy days/end date not consistent"))</f>
        <v/>
      </c>
      <c r="T227" s="76">
        <f>'Therapy data entry'!$I$6</f>
        <v>45566</v>
      </c>
      <c r="U227" s="154" t="str">
        <f>IF(OR(H227=0,F227=""),"", IFERROR(MATCH(9.99999999999999E+307, 'Therapy data entry'!I227:CV230, 1) - 1, ""))</f>
        <v/>
      </c>
      <c r="V227" s="75" t="str">
        <f t="shared" ref="V227" si="293">IF(U227="","",T227+U227)</f>
        <v/>
      </c>
      <c r="W227" s="75" t="str">
        <f t="shared" ref="W227" si="294">IF(V227="","",IF(V227&gt;F227,"Date therapy given outside therapy timeframe",""))</f>
        <v/>
      </c>
      <c r="X227" s="84"/>
    </row>
    <row r="228" spans="1:24" ht="15.75" hidden="1" thickBot="1" x14ac:dyDescent="0.3">
      <c r="A228" s="198"/>
      <c r="B228" s="198"/>
      <c r="C228" s="198"/>
      <c r="D228" s="198"/>
      <c r="E228" s="198"/>
      <c r="F228" s="198"/>
      <c r="H228" s="144" cm="1">
        <f t="array" ref="H228">SUM(--(_xlfn.BYCOL('Therapy data entry'!I228:CV231, _xlfn.LAMBDA(_xlpm.col, MAX(_xlpm.col) &gt; 0))))</f>
        <v>0</v>
      </c>
      <c r="I228" s="144">
        <f>SUM('Therapy data entry'!I228:CV231)</f>
        <v>0</v>
      </c>
      <c r="J228" s="198"/>
      <c r="K228" s="198"/>
      <c r="L228" s="198"/>
      <c r="R228" s="152" t="str">
        <f>IF(O228&lt;H228,"Too many therapy days entered",
IF(IFERROR(MAX(_xlfn._xlws.FILTER('Therapy data entry'!$I$6:$CV$6,_xlfn.BYCOL('Therapy data entry'!I228:CV231,_xlfn.LAMBDA(_xlpm.col,MAX(_xlpm.col)&gt;0)))),0)&gt;F228,
"Therapy entered after discharge date",
IF(IFERROR(MIN(_xlfn._xlws.FILTER('Therapy data entry'!$I$6:$CV$6,_xlfn.BYCOL('Therapy data entry'!I228:CV230,_xlfn.LAMBDA(_xlpm.col,MAX(_xlpm.col)&gt;0)))),"")&lt; VALUE(N228),
"Therapy cannot be entered before admission date",
""
)
))</f>
        <v/>
      </c>
      <c r="S228" s="198"/>
      <c r="T228" s="198"/>
      <c r="U228" s="154" t="str">
        <f>IF(OR(H228=0,F228=""),"", IFERROR(MATCH(9.99999999999999E+307, 'Therapy data entry'!I228:CV231, 1) - 1, ""))</f>
        <v/>
      </c>
      <c r="V228" s="198"/>
      <c r="W228" s="198"/>
      <c r="X228" s="198"/>
    </row>
    <row r="229" spans="1:24" ht="15.75" hidden="1" thickBot="1" x14ac:dyDescent="0.3">
      <c r="A229" s="198"/>
      <c r="B229" s="198"/>
      <c r="C229" s="198"/>
      <c r="D229" s="198"/>
      <c r="E229" s="198"/>
      <c r="F229" s="198"/>
      <c r="H229" s="144" cm="1">
        <f t="array" ref="H229">SUM(--(_xlfn.BYCOL('Therapy data entry'!I229:CV232, _xlfn.LAMBDA(_xlpm.col, MAX(_xlpm.col) &gt; 0))))</f>
        <v>0</v>
      </c>
      <c r="I229" s="144">
        <f>SUM('Therapy data entry'!I229:CV232)</f>
        <v>0</v>
      </c>
      <c r="J229" s="198"/>
      <c r="K229" s="198"/>
      <c r="L229" s="198"/>
      <c r="R229" s="152" t="str">
        <f>IF(O229&lt;H229,"Too many therapy days entered",
IF(IFERROR(MAX(_xlfn._xlws.FILTER('Therapy data entry'!$I$6:$CV$6,_xlfn.BYCOL('Therapy data entry'!I229:CV232,_xlfn.LAMBDA(_xlpm.col,MAX(_xlpm.col)&gt;0)))),0)&gt;F229,
"Therapy entered after discharge date",
IF(IFERROR(MIN(_xlfn._xlws.FILTER('Therapy data entry'!$I$6:$CV$6,_xlfn.BYCOL('Therapy data entry'!I229:CV231,_xlfn.LAMBDA(_xlpm.col,MAX(_xlpm.col)&gt;0)))),"")&lt; VALUE(N229),
"Therapy cannot be entered before admission date",
""
)
))</f>
        <v/>
      </c>
      <c r="S229" s="198"/>
      <c r="T229" s="198"/>
      <c r="U229" s="154" t="str">
        <f>IF(OR(H229=0,F229=""),"", IFERROR(MATCH(9.99999999999999E+307, 'Therapy data entry'!I229:CV232, 1) - 1, ""))</f>
        <v/>
      </c>
      <c r="V229" s="198"/>
      <c r="W229" s="198"/>
      <c r="X229" s="198"/>
    </row>
    <row r="230" spans="1:24" ht="15.75" hidden="1" thickBot="1" x14ac:dyDescent="0.3">
      <c r="A230" s="198"/>
      <c r="B230" s="198"/>
      <c r="C230" s="198"/>
      <c r="D230" s="198"/>
      <c r="E230" s="198"/>
      <c r="F230" s="198"/>
      <c r="H230" s="144" cm="1">
        <f t="array" ref="H230">SUM(--(_xlfn.BYCOL('Therapy data entry'!I230:CV233, _xlfn.LAMBDA(_xlpm.col, MAX(_xlpm.col) &gt; 0))))</f>
        <v>0</v>
      </c>
      <c r="I230" s="144">
        <f>SUM('Therapy data entry'!I230:CV233)</f>
        <v>0</v>
      </c>
      <c r="J230" s="198"/>
      <c r="K230" s="198"/>
      <c r="L230" s="198"/>
      <c r="R230" s="152" t="str">
        <f>IF(O230&lt;H230,"Too many therapy days entered",
IF(IFERROR(MAX(_xlfn._xlws.FILTER('Therapy data entry'!$I$6:$CV$6,_xlfn.BYCOL('Therapy data entry'!I230:CV233,_xlfn.LAMBDA(_xlpm.col,MAX(_xlpm.col)&gt;0)))),0)&gt;F230,
"Therapy entered after discharge date",
IF(IFERROR(MIN(_xlfn._xlws.FILTER('Therapy data entry'!$I$6:$CV$6,_xlfn.BYCOL('Therapy data entry'!I230:CV232,_xlfn.LAMBDA(_xlpm.col,MAX(_xlpm.col)&gt;0)))),"")&lt; VALUE(N230),
"Therapy cannot be entered before admission date",
""
)
))</f>
        <v/>
      </c>
      <c r="S230" s="198"/>
      <c r="T230" s="198"/>
      <c r="U230" s="154" t="str">
        <f>IF(OR(H230=0,F230=""),"", IFERROR(MATCH(9.99999999999999E+307, 'Therapy data entry'!I230:CV233, 1) - 1, ""))</f>
        <v/>
      </c>
      <c r="V230" s="198"/>
      <c r="W230" s="198"/>
      <c r="X230" s="198"/>
    </row>
    <row r="231" spans="1:24" ht="17.25" thickBot="1" x14ac:dyDescent="0.35">
      <c r="A231" s="232" t="str">
        <f>IF(AND('Therapy data entry'!A231="",'Therapy data entry'!D231=""),"",IF(AND(NOT('Therapy data entry'!D231=""),'Therapy data entry'!A231=""),"SSNAP ID not entered",'Therapy data entry'!A231))</f>
        <v/>
      </c>
      <c r="B231" s="143" t="s">
        <v>15</v>
      </c>
      <c r="C231" s="235" t="str">
        <f>IF('Therapy data entry'!D231="","",'Therapy data entry'!D231)</f>
        <v/>
      </c>
      <c r="D231" s="144" t="s">
        <v>60</v>
      </c>
      <c r="E231" s="145" t="str">
        <f>IF('Therapy data entry'!G231="","",'Therapy data entry'!G231)</f>
        <v>No</v>
      </c>
      <c r="F231" s="146" t="str">
        <f>IF((E231="Yes"),'Therapy data entry'!E231,"")</f>
        <v/>
      </c>
      <c r="G231" s="147" t="str">
        <f>IF(W231="","Yes","No")</f>
        <v>Yes</v>
      </c>
      <c r="H231" s="147" cm="1">
        <f t="array" ref="H231">SUM(--(_xlfn.BYCOL('Therapy data entry'!I231:CV234, _xlfn.LAMBDA(_xlpm.col, MAX(_xlpm.col) &gt; 0))))</f>
        <v>0</v>
      </c>
      <c r="I231" s="147">
        <f>SUM('Therapy data entry'!I231:CV234)</f>
        <v>0</v>
      </c>
      <c r="J231" s="144">
        <f>SUM('Therapy data entry'!I232:XFD232)</f>
        <v>0</v>
      </c>
      <c r="K231" s="144">
        <f>SUM('Therapy data entry'!I233:XFD233)</f>
        <v>0</v>
      </c>
      <c r="L231" s="144">
        <f>SUM('Therapy data entry'!I234:XFD234)</f>
        <v>0</v>
      </c>
      <c r="M231" s="148" t="e">
        <f>IF(AND((E231="Yes"),NOT(F231=""),G231="Yes",R231="", S231=""),"Yes",IF(AND((E231="No"),F231="",R231="", S231=""),"Yes","No because "))</f>
        <v>#VALUE!</v>
      </c>
      <c r="N231" s="149" t="e">
        <f>DAY(C231)&amp;"/"&amp;MONTH(C231)&amp;"/"&amp;YEAR(C231)</f>
        <v>#VALUE!</v>
      </c>
      <c r="O231" s="150" t="str">
        <f>IF(F231="","",F231-N231+1)</f>
        <v/>
      </c>
      <c r="P231" s="144" t="e">
        <f>IF(NOT(S231=""),S231,IF(NOT(R231=""),R231,IF(NOT(G231="Yes"),"Days therapy received outside therapy timeframe",IF(NOT(OR(E231="Yes",E231="No")),"Data not entered yet",""))))</f>
        <v>#VALUE!</v>
      </c>
      <c r="Q231" s="151"/>
      <c r="R231" s="152" t="e">
        <f>IF(O231&lt;H231,"Too many therapy days entered",
IF(IFERROR(MAX(_xlfn._xlws.FILTER('Therapy data entry'!$I$6:$CV$6,_xlfn.BYCOL('Therapy data entry'!I231:CV234,_xlfn.LAMBDA(_xlpm.col,MAX(_xlpm.col)&gt;0)))),0)&gt;F231,
"Therapy entered after discharge date",
IF(IFERROR(MIN(_xlfn._xlws.FILTER('Therapy data entry'!$I$6:$CV$6,_xlfn.BYCOL('Therapy data entry'!I231:CV233,_xlfn.LAMBDA(_xlpm.col,MAX(_xlpm.col)&gt;0)))),"")&lt; VALUE(N231),
"Therapy cannot be entered before admission date",
""
)
))</f>
        <v>#VALUE!</v>
      </c>
      <c r="S231" s="152" t="str">
        <f>IF(AND((OR(E231="",E231="No")),F231="",H231=0,I231=0),"", IF(AND(E231="Yes",NOT(F231="")),"","Eligibility for therapy and therapy days/end date not consistent"))</f>
        <v/>
      </c>
      <c r="T231" s="153">
        <f>'Therapy data entry'!$I$6</f>
        <v>45566</v>
      </c>
      <c r="U231" s="154" t="str">
        <f>IF(OR(H231=0,F231=""),"", IFERROR(MATCH(9.99999999999999E+307, 'Therapy data entry'!I231:CV234, 1) - 1, ""))</f>
        <v/>
      </c>
      <c r="V231" s="155" t="str">
        <f>IF(U231="","",T231+U231)</f>
        <v/>
      </c>
      <c r="W231" s="152" t="str">
        <f>IF(V231="","",IF(V231&gt;F231,"Date therapy given outside therapy timeframe",""))</f>
        <v/>
      </c>
      <c r="X231" s="156" t="str">
        <f>IF('Therapy data entry'!AK231="","",'Therapy data entry'!AK231)</f>
        <v/>
      </c>
    </row>
    <row r="232" spans="1:24" ht="17.25" hidden="1" thickBot="1" x14ac:dyDescent="0.35">
      <c r="A232" s="233"/>
      <c r="B232" s="33"/>
      <c r="C232" s="236"/>
      <c r="D232" s="34"/>
      <c r="E232" s="90"/>
      <c r="F232" s="55"/>
      <c r="G232" s="96"/>
      <c r="H232" s="96" cm="1">
        <f t="array" ref="H232">SUM(--(_xlfn.BYCOL('Therapy data entry'!I232:CV235, _xlfn.LAMBDA(_xlpm.col, MAX(_xlpm.col) &gt; 0))))</f>
        <v>0</v>
      </c>
      <c r="I232" s="96">
        <f>SUM('Therapy data entry'!I232:CV235)</f>
        <v>0</v>
      </c>
      <c r="J232" s="34"/>
      <c r="K232" s="34"/>
      <c r="L232" s="34"/>
      <c r="M232" s="59"/>
      <c r="N232" s="35"/>
      <c r="O232" s="36"/>
      <c r="P232" s="34"/>
      <c r="Q232" s="37"/>
      <c r="R232" s="152" t="str">
        <f>IF(O232&lt;H232,"Too many therapy days entered",
IF(IFERROR(MAX(_xlfn._xlws.FILTER('Therapy data entry'!$I$6:$CV$6,_xlfn.BYCOL('Therapy data entry'!I232:CV235,_xlfn.LAMBDA(_xlpm.col,MAX(_xlpm.col)&gt;0)))),0)&gt;F232,
"Therapy entered after discharge date",
IF(IFERROR(MIN(_xlfn._xlws.FILTER('Therapy data entry'!$I$6:$CV$6,_xlfn.BYCOL('Therapy data entry'!I232:CV234,_xlfn.LAMBDA(_xlpm.col,MAX(_xlpm.col)&gt;0)))),"")&lt; VALUE(N232),
"Therapy cannot be entered before admission date",
""
)
))</f>
        <v/>
      </c>
      <c r="S232" s="38"/>
      <c r="T232" s="56"/>
      <c r="U232" s="154" t="str">
        <f>IF(OR(H232=0,F232=""),"", IFERROR(MATCH(9.99999999999999E+307, 'Therapy data entry'!I232:CV235, 1) - 1, ""))</f>
        <v/>
      </c>
      <c r="V232" s="39"/>
      <c r="W232" s="38"/>
      <c r="X232" s="68"/>
    </row>
    <row r="233" spans="1:24" ht="17.25" hidden="1" thickBot="1" x14ac:dyDescent="0.35">
      <c r="A233" s="233"/>
      <c r="B233" s="33"/>
      <c r="C233" s="236"/>
      <c r="D233" s="34"/>
      <c r="E233" s="90"/>
      <c r="F233" s="55"/>
      <c r="G233" s="96"/>
      <c r="H233" s="96" cm="1">
        <f t="array" ref="H233">SUM(--(_xlfn.BYCOL('Therapy data entry'!I233:CV236, _xlfn.LAMBDA(_xlpm.col, MAX(_xlpm.col) &gt; 0))))</f>
        <v>0</v>
      </c>
      <c r="I233" s="96">
        <f>SUM('Therapy data entry'!I233:CV236)</f>
        <v>0</v>
      </c>
      <c r="J233" s="34"/>
      <c r="K233" s="34"/>
      <c r="L233" s="34"/>
      <c r="M233" s="59"/>
      <c r="N233" s="35"/>
      <c r="O233" s="36"/>
      <c r="P233" s="34"/>
      <c r="Q233" s="37"/>
      <c r="R233" s="152" t="str">
        <f>IF(O233&lt;H233,"Too many therapy days entered",
IF(IFERROR(MAX(_xlfn._xlws.FILTER('Therapy data entry'!$I$6:$CV$6,_xlfn.BYCOL('Therapy data entry'!I233:CV236,_xlfn.LAMBDA(_xlpm.col,MAX(_xlpm.col)&gt;0)))),0)&gt;F233,
"Therapy entered after discharge date",
IF(IFERROR(MIN(_xlfn._xlws.FILTER('Therapy data entry'!$I$6:$CV$6,_xlfn.BYCOL('Therapy data entry'!I233:CV235,_xlfn.LAMBDA(_xlpm.col,MAX(_xlpm.col)&gt;0)))),"")&lt; VALUE(N233),
"Therapy cannot be entered before admission date",
""
)
))</f>
        <v/>
      </c>
      <c r="S233" s="38"/>
      <c r="T233" s="56"/>
      <c r="U233" s="154" t="str">
        <f>IF(OR(H233=0,F233=""),"", IFERROR(MATCH(9.99999999999999E+307, 'Therapy data entry'!I233:CV236, 1) - 1, ""))</f>
        <v/>
      </c>
      <c r="V233" s="39"/>
      <c r="W233" s="38"/>
      <c r="X233" s="68"/>
    </row>
    <row r="234" spans="1:24" ht="17.25" hidden="1" thickBot="1" x14ac:dyDescent="0.35">
      <c r="A234" s="233"/>
      <c r="B234" s="33"/>
      <c r="C234" s="236"/>
      <c r="D234" s="34"/>
      <c r="E234" s="90"/>
      <c r="F234" s="55"/>
      <c r="G234" s="96"/>
      <c r="H234" s="96" cm="1">
        <f t="array" ref="H234">SUM(--(_xlfn.BYCOL('Therapy data entry'!I234:CV237, _xlfn.LAMBDA(_xlpm.col, MAX(_xlpm.col) &gt; 0))))</f>
        <v>0</v>
      </c>
      <c r="I234" s="96">
        <f>SUM('Therapy data entry'!I234:CV237)</f>
        <v>0</v>
      </c>
      <c r="J234" s="34"/>
      <c r="K234" s="34"/>
      <c r="L234" s="34"/>
      <c r="M234" s="59"/>
      <c r="N234" s="35"/>
      <c r="O234" s="36"/>
      <c r="P234" s="34"/>
      <c r="Q234" s="37"/>
      <c r="R234" s="152" t="str">
        <f>IF(O234&lt;H234,"Too many therapy days entered",
IF(IFERROR(MAX(_xlfn._xlws.FILTER('Therapy data entry'!$I$6:$CV$6,_xlfn.BYCOL('Therapy data entry'!I234:CV237,_xlfn.LAMBDA(_xlpm.col,MAX(_xlpm.col)&gt;0)))),0)&gt;F234,
"Therapy entered after discharge date",
IF(IFERROR(MIN(_xlfn._xlws.FILTER('Therapy data entry'!$I$6:$CV$6,_xlfn.BYCOL('Therapy data entry'!I234:CV236,_xlfn.LAMBDA(_xlpm.col,MAX(_xlpm.col)&gt;0)))),"")&lt; VALUE(N234),
"Therapy cannot be entered before admission date",
""
)
))</f>
        <v/>
      </c>
      <c r="S234" s="38"/>
      <c r="T234" s="56"/>
      <c r="U234" s="154" t="str">
        <f>IF(OR(H234=0,F234=""),"", IFERROR(MATCH(9.99999999999999E+307, 'Therapy data entry'!I234:CV237, 1) - 1, ""))</f>
        <v/>
      </c>
      <c r="V234" s="39"/>
      <c r="W234" s="38"/>
      <c r="X234" s="68"/>
    </row>
    <row r="235" spans="1:24" ht="17.25" thickBot="1" x14ac:dyDescent="0.35">
      <c r="A235" s="233"/>
      <c r="B235" s="67" t="str">
        <f>IF('Therapy data entry'!B232="","",'Therapy data entry'!B232)</f>
        <v/>
      </c>
      <c r="C235" s="236"/>
      <c r="D235" s="61" t="s">
        <v>61</v>
      </c>
      <c r="E235" s="91" t="str">
        <f>IF('Therapy data entry'!G235="","",'Therapy data entry'!G235)</f>
        <v>No</v>
      </c>
      <c r="F235" s="103" t="str">
        <f>IF((E235="Yes"),'Therapy data entry'!E231,"")</f>
        <v/>
      </c>
      <c r="G235" s="97" t="str">
        <f t="shared" ref="G235" si="295">IF(W235="","Yes","No")</f>
        <v>Yes</v>
      </c>
      <c r="H235" s="97" cm="1">
        <f t="array" ref="H235">SUM(--(_xlfn.BYCOL('Therapy data entry'!I235:CV238, _xlfn.LAMBDA(_xlpm.col, MAX(_xlpm.col) &gt; 0))))</f>
        <v>0</v>
      </c>
      <c r="I235" s="97">
        <f>SUM('Therapy data entry'!I235:CV238)</f>
        <v>0</v>
      </c>
      <c r="J235" s="61">
        <f>SUM('Therapy data entry'!I236:XFD236)</f>
        <v>0</v>
      </c>
      <c r="K235" s="61">
        <f>SUM('Therapy data entry'!I237:XFD237)</f>
        <v>0</v>
      </c>
      <c r="L235" s="61">
        <f>SUM('Therapy data entry'!I238:XFD238)</f>
        <v>0</v>
      </c>
      <c r="M235" s="63" t="e">
        <f t="shared" ref="M235" si="296">IF(AND((E235="Yes"),NOT(F235=""),G235="Yes",R235="", S235=""),"Yes",IF(AND((E235="No"),F235="",R235="", S235=""),"Yes","No because "))</f>
        <v>#VALUE!</v>
      </c>
      <c r="N235" s="35" t="e">
        <f>DAY(C231)&amp;"/"&amp;MONTH(C231)&amp;"/"&amp;YEAR(C231)</f>
        <v>#VALUE!</v>
      </c>
      <c r="O235" s="36" t="str">
        <f t="shared" ref="O235" si="297">IF(F235="","",F235-N235+1)</f>
        <v/>
      </c>
      <c r="P235" s="61" t="e">
        <f t="shared" ref="P235" si="298">IF(NOT(S235=""),S235,IF(NOT(R235=""),R235,IF(NOT(G235="Yes"),"Days therapy received outside therapy timeframe",IF(NOT(OR(E235="Yes",E235="No")),"Data not entered yet",""))))</f>
        <v>#VALUE!</v>
      </c>
      <c r="Q235" s="64"/>
      <c r="R235" s="152" t="e">
        <f>IF(O235&lt;H235,"Too many therapy days entered",
IF(IFERROR(MAX(_xlfn._xlws.FILTER('Therapy data entry'!$I$6:$CV$6,_xlfn.BYCOL('Therapy data entry'!I235:CV238,_xlfn.LAMBDA(_xlpm.col,MAX(_xlpm.col)&gt;0)))),0)&gt;F235,
"Therapy entered after discharge date",
IF(IFERROR(MIN(_xlfn._xlws.FILTER('Therapy data entry'!$I$6:$CV$6,_xlfn.BYCOL('Therapy data entry'!I235:CV237,_xlfn.LAMBDA(_xlpm.col,MAX(_xlpm.col)&gt;0)))),"")&lt; VALUE(N235),
"Therapy cannot be entered before admission date",
""
)
))</f>
        <v>#VALUE!</v>
      </c>
      <c r="S235" s="65" t="str">
        <f t="shared" ref="S235" si="299">IF(AND((OR(E235="",E235="No")),F235="",H235=0,I235=0),"", IF(AND(E235="Yes",NOT(F235="")),"","Eligibility for therapy and therapy days/end date not consistent"))</f>
        <v/>
      </c>
      <c r="T235" s="56">
        <f>'Therapy data entry'!$I$6</f>
        <v>45566</v>
      </c>
      <c r="U235" s="154" t="str">
        <f>IF(OR(H235=0,F235=""),"", IFERROR(MATCH(9.99999999999999E+307, 'Therapy data entry'!I235:CV238, 1) - 1, ""))</f>
        <v/>
      </c>
      <c r="V235" s="39" t="str">
        <f t="shared" ref="V235" si="300">IF(U235="","",T235+U235)</f>
        <v/>
      </c>
      <c r="W235" s="38" t="str">
        <f t="shared" ref="W235" si="301">IF(V235="","",IF(V235&gt;F235,"Date therapy given outside therapy timeframe",""))</f>
        <v/>
      </c>
      <c r="X235" s="69" t="str">
        <f>IF('Therapy data entry'!AK235="","",'Therapy data entry'!AK235)</f>
        <v/>
      </c>
    </row>
    <row r="236" spans="1:24" ht="17.25" hidden="1" thickBot="1" x14ac:dyDescent="0.35">
      <c r="A236" s="233"/>
      <c r="B236" s="54"/>
      <c r="C236" s="236"/>
      <c r="D236" s="61"/>
      <c r="E236" s="91"/>
      <c r="F236" s="103"/>
      <c r="G236" s="97"/>
      <c r="H236" s="97" cm="1">
        <f t="array" ref="H236">SUM(--(_xlfn.BYCOL('Therapy data entry'!I236:CV239, _xlfn.LAMBDA(_xlpm.col, MAX(_xlpm.col) &gt; 0))))</f>
        <v>0</v>
      </c>
      <c r="I236" s="97">
        <f>SUM('Therapy data entry'!I236:CV239)</f>
        <v>0</v>
      </c>
      <c r="J236" s="61"/>
      <c r="K236" s="61"/>
      <c r="L236" s="61"/>
      <c r="M236" s="63"/>
      <c r="N236" s="62"/>
      <c r="O236" s="36"/>
      <c r="P236" s="61"/>
      <c r="Q236" s="64"/>
      <c r="R236" s="152" t="str">
        <f>IF(O236&lt;H236,"Too many therapy days entered",
IF(IFERROR(MAX(_xlfn._xlws.FILTER('Therapy data entry'!$I$6:$CV$6,_xlfn.BYCOL('Therapy data entry'!I236:CV239,_xlfn.LAMBDA(_xlpm.col,MAX(_xlpm.col)&gt;0)))),0)&gt;F236,
"Therapy entered after discharge date",
IF(IFERROR(MIN(_xlfn._xlws.FILTER('Therapy data entry'!$I$6:$CV$6,_xlfn.BYCOL('Therapy data entry'!I236:CV238,_xlfn.LAMBDA(_xlpm.col,MAX(_xlpm.col)&gt;0)))),"")&lt; VALUE(N236),
"Therapy cannot be entered before admission date",
""
)
))</f>
        <v/>
      </c>
      <c r="S236" s="38"/>
      <c r="T236" s="56"/>
      <c r="U236" s="154" t="str">
        <f>IF(OR(H236=0,F236=""),"", IFERROR(MATCH(9.99999999999999E+307, 'Therapy data entry'!I236:CV239, 1) - 1, ""))</f>
        <v/>
      </c>
      <c r="V236" s="39"/>
      <c r="W236" s="38"/>
      <c r="X236" s="69"/>
    </row>
    <row r="237" spans="1:24" ht="17.25" hidden="1" thickBot="1" x14ac:dyDescent="0.35">
      <c r="A237" s="233"/>
      <c r="B237" s="54"/>
      <c r="C237" s="236"/>
      <c r="D237" s="61"/>
      <c r="E237" s="91"/>
      <c r="F237" s="103"/>
      <c r="G237" s="97"/>
      <c r="H237" s="97" cm="1">
        <f t="array" ref="H237">SUM(--(_xlfn.BYCOL('Therapy data entry'!I237:CV240, _xlfn.LAMBDA(_xlpm.col, MAX(_xlpm.col) &gt; 0))))</f>
        <v>0</v>
      </c>
      <c r="I237" s="97">
        <f>SUM('Therapy data entry'!I237:CV240)</f>
        <v>0</v>
      </c>
      <c r="J237" s="61"/>
      <c r="K237" s="61"/>
      <c r="L237" s="61"/>
      <c r="M237" s="63"/>
      <c r="N237" s="62"/>
      <c r="O237" s="36"/>
      <c r="P237" s="61"/>
      <c r="Q237" s="64"/>
      <c r="R237" s="152" t="str">
        <f>IF(O237&lt;H237,"Too many therapy days entered",
IF(IFERROR(MAX(_xlfn._xlws.FILTER('Therapy data entry'!$I$6:$CV$6,_xlfn.BYCOL('Therapy data entry'!I237:CV240,_xlfn.LAMBDA(_xlpm.col,MAX(_xlpm.col)&gt;0)))),0)&gt;F237,
"Therapy entered after discharge date",
IF(IFERROR(MIN(_xlfn._xlws.FILTER('Therapy data entry'!$I$6:$CV$6,_xlfn.BYCOL('Therapy data entry'!I237:CV239,_xlfn.LAMBDA(_xlpm.col,MAX(_xlpm.col)&gt;0)))),"")&lt; VALUE(N237),
"Therapy cannot be entered before admission date",
""
)
))</f>
        <v/>
      </c>
      <c r="S237" s="38"/>
      <c r="T237" s="56"/>
      <c r="U237" s="154" t="str">
        <f>IF(OR(H237=0,F237=""),"", IFERROR(MATCH(9.99999999999999E+307, 'Therapy data entry'!I237:CV240, 1) - 1, ""))</f>
        <v/>
      </c>
      <c r="V237" s="39"/>
      <c r="W237" s="38"/>
      <c r="X237" s="69"/>
    </row>
    <row r="238" spans="1:24" ht="17.25" hidden="1" thickBot="1" x14ac:dyDescent="0.35">
      <c r="A238" s="233"/>
      <c r="B238" s="54"/>
      <c r="C238" s="236"/>
      <c r="D238" s="61"/>
      <c r="E238" s="91"/>
      <c r="F238" s="103"/>
      <c r="G238" s="97"/>
      <c r="H238" s="97" cm="1">
        <f t="array" ref="H238">SUM(--(_xlfn.BYCOL('Therapy data entry'!I238:CV241, _xlfn.LAMBDA(_xlpm.col, MAX(_xlpm.col) &gt; 0))))</f>
        <v>0</v>
      </c>
      <c r="I238" s="97">
        <f>SUM('Therapy data entry'!I238:CV241)</f>
        <v>0</v>
      </c>
      <c r="J238" s="61"/>
      <c r="K238" s="61"/>
      <c r="L238" s="61"/>
      <c r="M238" s="63"/>
      <c r="N238" s="62"/>
      <c r="O238" s="36"/>
      <c r="P238" s="61"/>
      <c r="Q238" s="64"/>
      <c r="R238" s="152" t="str">
        <f>IF(O238&lt;H238,"Too many therapy days entered",
IF(IFERROR(MAX(_xlfn._xlws.FILTER('Therapy data entry'!$I$6:$CV$6,_xlfn.BYCOL('Therapy data entry'!I238:CV241,_xlfn.LAMBDA(_xlpm.col,MAX(_xlpm.col)&gt;0)))),0)&gt;F238,
"Therapy entered after discharge date",
IF(IFERROR(MIN(_xlfn._xlws.FILTER('Therapy data entry'!$I$6:$CV$6,_xlfn.BYCOL('Therapy data entry'!I238:CV240,_xlfn.LAMBDA(_xlpm.col,MAX(_xlpm.col)&gt;0)))),"")&lt; VALUE(N238),
"Therapy cannot be entered before admission date",
""
)
))</f>
        <v/>
      </c>
      <c r="S238" s="38"/>
      <c r="T238" s="56"/>
      <c r="U238" s="154" t="str">
        <f>IF(OR(H238=0,F238=""),"", IFERROR(MATCH(9.99999999999999E+307, 'Therapy data entry'!I238:CV241, 1) - 1, ""))</f>
        <v/>
      </c>
      <c r="V238" s="39"/>
      <c r="W238" s="38"/>
      <c r="X238" s="69"/>
    </row>
    <row r="239" spans="1:24" ht="17.25" thickBot="1" x14ac:dyDescent="0.35">
      <c r="A239" s="233"/>
      <c r="B239" s="33" t="s">
        <v>19</v>
      </c>
      <c r="C239" s="236"/>
      <c r="D239" s="40" t="s">
        <v>62</v>
      </c>
      <c r="E239" s="92" t="str">
        <f>IF('Therapy data entry'!G239="","",'Therapy data entry'!G239)</f>
        <v>No</v>
      </c>
      <c r="F239" s="104" t="str">
        <f>IF((E239="Yes"),'Therapy data entry'!E231,"")</f>
        <v/>
      </c>
      <c r="G239" s="98" t="str">
        <f t="shared" ref="G239" si="302">IF(W239="","Yes","No")</f>
        <v>Yes</v>
      </c>
      <c r="H239" s="98" cm="1">
        <f t="array" ref="H239">SUM(--(_xlfn.BYCOL('Therapy data entry'!I239:CV242, _xlfn.LAMBDA(_xlpm.col, MAX(_xlpm.col) &gt; 0))))</f>
        <v>0</v>
      </c>
      <c r="I239" s="98">
        <f>SUM('Therapy data entry'!I239:CV242)</f>
        <v>0</v>
      </c>
      <c r="J239" s="40">
        <f>SUM('Therapy data entry'!I240:XFD240)</f>
        <v>0</v>
      </c>
      <c r="K239" s="40">
        <f>SUM('Therapy data entry'!I241:XFD241)</f>
        <v>0</v>
      </c>
      <c r="L239" s="40">
        <f>SUM('Therapy data entry'!I242:XFD242)</f>
        <v>0</v>
      </c>
      <c r="M239" s="85" t="e">
        <f t="shared" ref="M239" si="303">IF(AND((E239="Yes"),NOT(F239=""),G239="Yes",R239="", S239=""),"Yes",IF(AND((E239="No"),F239="",R239="", S239=""),"Yes","No because "))</f>
        <v>#VALUE!</v>
      </c>
      <c r="N239" s="35" t="e">
        <f>DAY(C231)&amp;"/"&amp;MONTH(C231)&amp;"/"&amp;YEAR(C231)</f>
        <v>#VALUE!</v>
      </c>
      <c r="O239" s="36" t="str">
        <f t="shared" ref="O239" si="304">IF(F239="","",F239-N239+1)</f>
        <v/>
      </c>
      <c r="P239" s="40" t="e">
        <f t="shared" ref="P239" si="305">IF(NOT(S239=""),S239,IF(NOT(R239=""),R239,IF(NOT(G239="Yes"),"Days therapy received outside therapy timeframe",IF(NOT(OR(E239="Yes",E239="No")),"Data not entered yet",""))))</f>
        <v>#VALUE!</v>
      </c>
      <c r="Q239" s="41"/>
      <c r="R239" s="152" t="e">
        <f>IF(O239&lt;H239,"Too many therapy days entered",
IF(IFERROR(MAX(_xlfn._xlws.FILTER('Therapy data entry'!$I$6:$CV$6,_xlfn.BYCOL('Therapy data entry'!I239:CV242,_xlfn.LAMBDA(_xlpm.col,MAX(_xlpm.col)&gt;0)))),0)&gt;F239,
"Therapy entered after discharge date",
IF(IFERROR(MIN(_xlfn._xlws.FILTER('Therapy data entry'!$I$6:$CV$6,_xlfn.BYCOL('Therapy data entry'!I239:CV241,_xlfn.LAMBDA(_xlpm.col,MAX(_xlpm.col)&gt;0)))),"")&lt; VALUE(N239),
"Therapy cannot be entered before admission date",
""
)
))</f>
        <v>#VALUE!</v>
      </c>
      <c r="S239" s="38" t="str">
        <f t="shared" ref="S239" si="306">IF(AND((OR(E239="",E239="No")),F239="",H239=0,I239=0),"", IF(AND(E239="Yes",NOT(F239="")),"","Eligibility for therapy and therapy days/end date not consistent"))</f>
        <v/>
      </c>
      <c r="T239" s="56">
        <f>'Therapy data entry'!$I$6</f>
        <v>45566</v>
      </c>
      <c r="U239" s="154" t="str">
        <f>IF(OR(H239=0,F239=""),"", IFERROR(MATCH(9.99999999999999E+307, 'Therapy data entry'!I239:CV242, 1) - 1, ""))</f>
        <v/>
      </c>
      <c r="V239" s="39" t="str">
        <f t="shared" ref="V239" si="307">IF(U239="","",T239+U239)</f>
        <v/>
      </c>
      <c r="W239" s="38" t="str">
        <f t="shared" ref="W239" si="308">IF(V239="","",IF(V239&gt;F239,"Date therapy given outside therapy timeframe",""))</f>
        <v/>
      </c>
      <c r="X239" s="70" t="str">
        <f>IF('Therapy data entry'!AK239="","",'Therapy data entry'!AK239)</f>
        <v/>
      </c>
    </row>
    <row r="240" spans="1:24" ht="17.25" hidden="1" thickBot="1" x14ac:dyDescent="0.35">
      <c r="A240" s="233"/>
      <c r="B240" s="33"/>
      <c r="C240" s="236"/>
      <c r="D240" s="40"/>
      <c r="E240" s="92"/>
      <c r="F240" s="104"/>
      <c r="G240" s="98"/>
      <c r="H240" s="98" cm="1">
        <f t="array" ref="H240">SUM(--(_xlfn.BYCOL('Therapy data entry'!I240:CV243, _xlfn.LAMBDA(_xlpm.col, MAX(_xlpm.col) &gt; 0))))</f>
        <v>0</v>
      </c>
      <c r="I240" s="98">
        <f>SUM('Therapy data entry'!I240:CV243)</f>
        <v>0</v>
      </c>
      <c r="J240" s="40"/>
      <c r="K240" s="40"/>
      <c r="L240" s="40"/>
      <c r="M240" s="85"/>
      <c r="N240" s="35"/>
      <c r="O240" s="36"/>
      <c r="P240" s="40"/>
      <c r="Q240" s="41"/>
      <c r="R240" s="152" t="str">
        <f>IF(O240&lt;H240,"Too many therapy days entered",
IF(IFERROR(MAX(_xlfn._xlws.FILTER('Therapy data entry'!$I$6:$CV$6,_xlfn.BYCOL('Therapy data entry'!I240:CV243,_xlfn.LAMBDA(_xlpm.col,MAX(_xlpm.col)&gt;0)))),0)&gt;F240,
"Therapy entered after discharge date",
IF(IFERROR(MIN(_xlfn._xlws.FILTER('Therapy data entry'!$I$6:$CV$6,_xlfn.BYCOL('Therapy data entry'!I240:CV242,_xlfn.LAMBDA(_xlpm.col,MAX(_xlpm.col)&gt;0)))),"")&lt; VALUE(N240),
"Therapy cannot be entered before admission date",
""
)
))</f>
        <v/>
      </c>
      <c r="S240" s="38"/>
      <c r="T240" s="56"/>
      <c r="U240" s="154" t="str">
        <f>IF(OR(H240=0,F240=""),"", IFERROR(MATCH(9.99999999999999E+307, 'Therapy data entry'!I240:CV243, 1) - 1, ""))</f>
        <v/>
      </c>
      <c r="V240" s="39"/>
      <c r="W240" s="38"/>
      <c r="X240" s="70"/>
    </row>
    <row r="241" spans="1:24" ht="17.25" hidden="1" thickBot="1" x14ac:dyDescent="0.35">
      <c r="A241" s="233"/>
      <c r="B241" s="33"/>
      <c r="C241" s="236"/>
      <c r="D241" s="40"/>
      <c r="E241" s="92"/>
      <c r="F241" s="104"/>
      <c r="G241" s="98"/>
      <c r="H241" s="98" cm="1">
        <f t="array" ref="H241">SUM(--(_xlfn.BYCOL('Therapy data entry'!I241:CV244, _xlfn.LAMBDA(_xlpm.col, MAX(_xlpm.col) &gt; 0))))</f>
        <v>0</v>
      </c>
      <c r="I241" s="98">
        <f>SUM('Therapy data entry'!I241:CV244)</f>
        <v>0</v>
      </c>
      <c r="J241" s="40"/>
      <c r="K241" s="40"/>
      <c r="L241" s="40"/>
      <c r="M241" s="85"/>
      <c r="N241" s="35"/>
      <c r="O241" s="36"/>
      <c r="P241" s="40"/>
      <c r="Q241" s="41"/>
      <c r="R241" s="152" t="str">
        <f>IF(O241&lt;H241,"Too many therapy days entered",
IF(IFERROR(MAX(_xlfn._xlws.FILTER('Therapy data entry'!$I$6:$CV$6,_xlfn.BYCOL('Therapy data entry'!I241:CV244,_xlfn.LAMBDA(_xlpm.col,MAX(_xlpm.col)&gt;0)))),0)&gt;F241,
"Therapy entered after discharge date",
IF(IFERROR(MIN(_xlfn._xlws.FILTER('Therapy data entry'!$I$6:$CV$6,_xlfn.BYCOL('Therapy data entry'!I241:CV243,_xlfn.LAMBDA(_xlpm.col,MAX(_xlpm.col)&gt;0)))),"")&lt; VALUE(N241),
"Therapy cannot be entered before admission date",
""
)
))</f>
        <v/>
      </c>
      <c r="S241" s="38"/>
      <c r="T241" s="56"/>
      <c r="U241" s="154" t="str">
        <f>IF(OR(H241=0,F241=""),"", IFERROR(MATCH(9.99999999999999E+307, 'Therapy data entry'!I241:CV244, 1) - 1, ""))</f>
        <v/>
      </c>
      <c r="V241" s="39"/>
      <c r="W241" s="38"/>
      <c r="X241" s="70"/>
    </row>
    <row r="242" spans="1:24" ht="17.25" hidden="1" thickBot="1" x14ac:dyDescent="0.35">
      <c r="A242" s="233"/>
      <c r="B242" s="66"/>
      <c r="C242" s="236"/>
      <c r="D242" s="40"/>
      <c r="E242" s="92"/>
      <c r="F242" s="104"/>
      <c r="G242" s="98"/>
      <c r="H242" s="98" cm="1">
        <f t="array" ref="H242">SUM(--(_xlfn.BYCOL('Therapy data entry'!I242:CV245, _xlfn.LAMBDA(_xlpm.col, MAX(_xlpm.col) &gt; 0))))</f>
        <v>0</v>
      </c>
      <c r="I242" s="98">
        <f>SUM('Therapy data entry'!I242:CV245)</f>
        <v>0</v>
      </c>
      <c r="J242" s="40"/>
      <c r="K242" s="40"/>
      <c r="L242" s="40"/>
      <c r="M242" s="85"/>
      <c r="N242" s="35"/>
      <c r="O242" s="36"/>
      <c r="P242" s="40"/>
      <c r="Q242" s="41"/>
      <c r="R242" s="152" t="str">
        <f>IF(O242&lt;H242,"Too many therapy days entered",
IF(IFERROR(MAX(_xlfn._xlws.FILTER('Therapy data entry'!$I$6:$CV$6,_xlfn.BYCOL('Therapy data entry'!I242:CV245,_xlfn.LAMBDA(_xlpm.col,MAX(_xlpm.col)&gt;0)))),0)&gt;F242,
"Therapy entered after discharge date",
IF(IFERROR(MIN(_xlfn._xlws.FILTER('Therapy data entry'!$I$6:$CV$6,_xlfn.BYCOL('Therapy data entry'!I242:CV244,_xlfn.LAMBDA(_xlpm.col,MAX(_xlpm.col)&gt;0)))),"")&lt; VALUE(N242),
"Therapy cannot be entered before admission date",
""
)
))</f>
        <v/>
      </c>
      <c r="S242" s="38"/>
      <c r="T242" s="56"/>
      <c r="U242" s="154" t="str">
        <f>IF(OR(H242=0,F242=""),"", IFERROR(MATCH(9.99999999999999E+307, 'Therapy data entry'!I242:CV245, 1) - 1, ""))</f>
        <v/>
      </c>
      <c r="V242" s="39"/>
      <c r="W242" s="38"/>
      <c r="X242" s="70"/>
    </row>
    <row r="243" spans="1:24" ht="17.25" thickBot="1" x14ac:dyDescent="0.35">
      <c r="A243" s="233"/>
      <c r="B243" s="238" t="str">
        <f>IF('Therapy data entry'!B234="","",'Therapy data entry'!B234)</f>
        <v/>
      </c>
      <c r="C243" s="236"/>
      <c r="D243" s="42" t="s">
        <v>63</v>
      </c>
      <c r="E243" s="93" t="str">
        <f>IF('Therapy data entry'!G243="","",'Therapy data entry'!G243)</f>
        <v>No</v>
      </c>
      <c r="F243" s="105" t="str">
        <f>IF((E243="Yes"),'Therapy data entry'!E231,"")</f>
        <v/>
      </c>
      <c r="G243" s="99" t="str">
        <f t="shared" ref="G243" si="309">IF(W243="","Yes","No")</f>
        <v>Yes</v>
      </c>
      <c r="H243" s="99" cm="1">
        <f t="array" ref="H243">SUM(--(_xlfn.BYCOL('Therapy data entry'!I243:CV246, _xlfn.LAMBDA(_xlpm.col, MAX(_xlpm.col) &gt; 0))))</f>
        <v>0</v>
      </c>
      <c r="I243" s="99">
        <f>SUM('Therapy data entry'!I243:CV246)</f>
        <v>0</v>
      </c>
      <c r="J243" s="42">
        <f>SUM('Therapy data entry'!I244:XFD244)</f>
        <v>0</v>
      </c>
      <c r="K243" s="42">
        <f>SUM('Therapy data entry'!I245:XFD245)</f>
        <v>0</v>
      </c>
      <c r="L243" s="42">
        <f>SUM('Therapy data entry'!I246:XFD246)</f>
        <v>0</v>
      </c>
      <c r="M243" s="86" t="e">
        <f t="shared" ref="M243" si="310">IF(AND((E243="Yes"),NOT(F243=""),G243="Yes",R243="", S243=""),"Yes",IF(AND((E243="No"),F243="",R243="", S243=""),"Yes","No because "))</f>
        <v>#VALUE!</v>
      </c>
      <c r="N243" s="35" t="e">
        <f>DAY(C231)&amp;"/"&amp;MONTH(C231)&amp;"/"&amp;YEAR(C231)</f>
        <v>#VALUE!</v>
      </c>
      <c r="O243" s="36" t="str">
        <f t="shared" ref="O243" si="311">IF(F243="","",F243-N243+1)</f>
        <v/>
      </c>
      <c r="P243" s="42" t="e">
        <f t="shared" ref="P243" si="312">IF(NOT(S243=""),S243,IF(NOT(R243=""),R243,IF(NOT(G243="Yes"),"Days therapy received outside therapy timeframe",IF(NOT(OR(E243="Yes",E243="No")),"Data not entered yet",""))))</f>
        <v>#VALUE!</v>
      </c>
      <c r="Q243" s="43"/>
      <c r="R243" s="152" t="e">
        <f>IF(O243&lt;H243,"Too many therapy days entered",
IF(IFERROR(MAX(_xlfn._xlws.FILTER('Therapy data entry'!$I$6:$CV$6,_xlfn.BYCOL('Therapy data entry'!I243:CV246,_xlfn.LAMBDA(_xlpm.col,MAX(_xlpm.col)&gt;0)))),0)&gt;F243,
"Therapy entered after discharge date",
IF(IFERROR(MIN(_xlfn._xlws.FILTER('Therapy data entry'!$I$6:$CV$6,_xlfn.BYCOL('Therapy data entry'!I243:CV245,_xlfn.LAMBDA(_xlpm.col,MAX(_xlpm.col)&gt;0)))),"")&lt; VALUE(N243),
"Therapy cannot be entered before admission date",
""
)
))</f>
        <v>#VALUE!</v>
      </c>
      <c r="S243" s="38" t="str">
        <f t="shared" ref="S243" si="313">IF(AND((OR(E243="",E243="No")),F243="",H243=0,I243=0),"", IF(AND(E243="Yes",NOT(F243="")),"","Eligibility for therapy and therapy days/end date not consistent"))</f>
        <v/>
      </c>
      <c r="T243" s="56">
        <f>'Therapy data entry'!$I$6</f>
        <v>45566</v>
      </c>
      <c r="U243" s="154" t="str">
        <f>IF(OR(H243=0,F243=""),"", IFERROR(MATCH(9.99999999999999E+307, 'Therapy data entry'!I243:CV246, 1) - 1, ""))</f>
        <v/>
      </c>
      <c r="V243" s="39" t="str">
        <f t="shared" ref="V243" si="314">IF(U243="","",T243+U243)</f>
        <v/>
      </c>
      <c r="W243" s="38" t="str">
        <f t="shared" ref="W243" si="315">IF(V243="","",IF(V243&gt;F243,"Date therapy given outside therapy timeframe",""))</f>
        <v/>
      </c>
      <c r="X243" s="71" t="str">
        <f>IF('Therapy data entry'!AK243="","",'Therapy data entry'!AK243)</f>
        <v/>
      </c>
    </row>
    <row r="244" spans="1:24" ht="17.25" hidden="1" thickBot="1" x14ac:dyDescent="0.35">
      <c r="A244" s="233"/>
      <c r="B244" s="239"/>
      <c r="C244" s="236"/>
      <c r="D244" s="42"/>
      <c r="E244" s="93"/>
      <c r="F244" s="105"/>
      <c r="G244" s="99"/>
      <c r="H244" s="99" cm="1">
        <f t="array" ref="H244">SUM(--(_xlfn.BYCOL('Therapy data entry'!I244:CV247, _xlfn.LAMBDA(_xlpm.col, MAX(_xlpm.col) &gt; 0))))</f>
        <v>0</v>
      </c>
      <c r="I244" s="99">
        <f>SUM('Therapy data entry'!I244:CV247)</f>
        <v>0</v>
      </c>
      <c r="J244" s="42"/>
      <c r="K244" s="42"/>
      <c r="L244" s="42"/>
      <c r="M244" s="86"/>
      <c r="N244" s="45"/>
      <c r="O244" s="36"/>
      <c r="P244" s="42"/>
      <c r="Q244" s="43"/>
      <c r="R244" s="152" t="str">
        <f>IF(O244&lt;H244,"Too many therapy days entered",
IF(IFERROR(MAX(_xlfn._xlws.FILTER('Therapy data entry'!$I$6:$CV$6,_xlfn.BYCOL('Therapy data entry'!I244:CV247,_xlfn.LAMBDA(_xlpm.col,MAX(_xlpm.col)&gt;0)))),0)&gt;F244,
"Therapy entered after discharge date",
IF(IFERROR(MIN(_xlfn._xlws.FILTER('Therapy data entry'!$I$6:$CV$6,_xlfn.BYCOL('Therapy data entry'!I244:CV246,_xlfn.LAMBDA(_xlpm.col,MAX(_xlpm.col)&gt;0)))),"")&lt; VALUE(N244),
"Therapy cannot be entered before admission date",
""
)
))</f>
        <v/>
      </c>
      <c r="S244" s="38"/>
      <c r="T244" s="56"/>
      <c r="U244" s="154" t="str">
        <f>IF(OR(H244=0,F244=""),"", IFERROR(MATCH(9.99999999999999E+307, 'Therapy data entry'!I244:CV247, 1) - 1, ""))</f>
        <v/>
      </c>
      <c r="V244" s="39"/>
      <c r="W244" s="38"/>
      <c r="X244" s="71"/>
    </row>
    <row r="245" spans="1:24" ht="17.25" hidden="1" thickBot="1" x14ac:dyDescent="0.35">
      <c r="A245" s="233"/>
      <c r="B245" s="239"/>
      <c r="C245" s="236"/>
      <c r="D245" s="42"/>
      <c r="E245" s="93"/>
      <c r="F245" s="105"/>
      <c r="G245" s="99"/>
      <c r="H245" s="99" cm="1">
        <f t="array" ref="H245">SUM(--(_xlfn.BYCOL('Therapy data entry'!I245:CV248, _xlfn.LAMBDA(_xlpm.col, MAX(_xlpm.col) &gt; 0))))</f>
        <v>0</v>
      </c>
      <c r="I245" s="99">
        <f>SUM('Therapy data entry'!I245:CV248)</f>
        <v>0</v>
      </c>
      <c r="J245" s="42"/>
      <c r="K245" s="42"/>
      <c r="L245" s="42"/>
      <c r="M245" s="86"/>
      <c r="N245" s="45"/>
      <c r="O245" s="36"/>
      <c r="P245" s="42"/>
      <c r="Q245" s="43"/>
      <c r="R245" s="152" t="str">
        <f>IF(O245&lt;H245,"Too many therapy days entered",
IF(IFERROR(MAX(_xlfn._xlws.FILTER('Therapy data entry'!$I$6:$CV$6,_xlfn.BYCOL('Therapy data entry'!I245:CV248,_xlfn.LAMBDA(_xlpm.col,MAX(_xlpm.col)&gt;0)))),0)&gt;F245,
"Therapy entered after discharge date",
IF(IFERROR(MIN(_xlfn._xlws.FILTER('Therapy data entry'!$I$6:$CV$6,_xlfn.BYCOL('Therapy data entry'!I245:CV247,_xlfn.LAMBDA(_xlpm.col,MAX(_xlpm.col)&gt;0)))),"")&lt; VALUE(N245),
"Therapy cannot be entered before admission date",
""
)
))</f>
        <v/>
      </c>
      <c r="S245" s="38"/>
      <c r="T245" s="56"/>
      <c r="U245" s="154" t="str">
        <f>IF(OR(H245=0,F245=""),"", IFERROR(MATCH(9.99999999999999E+307, 'Therapy data entry'!I245:CV248, 1) - 1, ""))</f>
        <v/>
      </c>
      <c r="V245" s="39"/>
      <c r="W245" s="38"/>
      <c r="X245" s="71"/>
    </row>
    <row r="246" spans="1:24" ht="17.25" hidden="1" thickBot="1" x14ac:dyDescent="0.35">
      <c r="A246" s="233"/>
      <c r="B246" s="239"/>
      <c r="C246" s="236"/>
      <c r="D246" s="42"/>
      <c r="E246" s="93"/>
      <c r="F246" s="105"/>
      <c r="G246" s="99"/>
      <c r="H246" s="99" cm="1">
        <f t="array" ref="H246">SUM(--(_xlfn.BYCOL('Therapy data entry'!I246:CV249, _xlfn.LAMBDA(_xlpm.col, MAX(_xlpm.col) &gt; 0))))</f>
        <v>0</v>
      </c>
      <c r="I246" s="99">
        <f>SUM('Therapy data entry'!I246:CV249)</f>
        <v>0</v>
      </c>
      <c r="J246" s="42"/>
      <c r="K246" s="42"/>
      <c r="L246" s="42"/>
      <c r="M246" s="86"/>
      <c r="N246" s="45"/>
      <c r="O246" s="36"/>
      <c r="P246" s="42"/>
      <c r="Q246" s="43"/>
      <c r="R246" s="152" t="str">
        <f>IF(O246&lt;H246,"Too many therapy days entered",
IF(IFERROR(MAX(_xlfn._xlws.FILTER('Therapy data entry'!$I$6:$CV$6,_xlfn.BYCOL('Therapy data entry'!I246:CV249,_xlfn.LAMBDA(_xlpm.col,MAX(_xlpm.col)&gt;0)))),0)&gt;F246,
"Therapy entered after discharge date",
IF(IFERROR(MIN(_xlfn._xlws.FILTER('Therapy data entry'!$I$6:$CV$6,_xlfn.BYCOL('Therapy data entry'!I246:CV248,_xlfn.LAMBDA(_xlpm.col,MAX(_xlpm.col)&gt;0)))),"")&lt; VALUE(N246),
"Therapy cannot be entered before admission date",
""
)
))</f>
        <v/>
      </c>
      <c r="S246" s="38"/>
      <c r="T246" s="56"/>
      <c r="U246" s="154" t="str">
        <f>IF(OR(H246=0,F246=""),"", IFERROR(MATCH(9.99999999999999E+307, 'Therapy data entry'!I246:CV249, 1) - 1, ""))</f>
        <v/>
      </c>
      <c r="V246" s="39"/>
      <c r="W246" s="38"/>
      <c r="X246" s="71"/>
    </row>
    <row r="247" spans="1:24" ht="17.25" thickBot="1" x14ac:dyDescent="0.35">
      <c r="A247" s="233"/>
      <c r="B247" s="239"/>
      <c r="C247" s="236"/>
      <c r="D247" s="52" t="s">
        <v>64</v>
      </c>
      <c r="E247" s="94" t="str">
        <f>IF('Therapy data entry'!G247="","",'Therapy data entry'!G247)</f>
        <v>No</v>
      </c>
      <c r="F247" s="106" t="str">
        <f>IF((E247="Yes"),'Therapy data entry'!E231,"")</f>
        <v/>
      </c>
      <c r="G247" s="100" t="str">
        <f t="shared" ref="G247" si="316">IF(W247="","Yes","No")</f>
        <v>Yes</v>
      </c>
      <c r="H247" s="100" cm="1">
        <f t="array" ref="H247">SUM(--(_xlfn.BYCOL('Therapy data entry'!I247:CV250, _xlfn.LAMBDA(_xlpm.col, MAX(_xlpm.col) &gt; 0))))</f>
        <v>0</v>
      </c>
      <c r="I247" s="100">
        <f>SUM('Therapy data entry'!I247:CV250)</f>
        <v>0</v>
      </c>
      <c r="J247" s="52">
        <f>SUM('Therapy data entry'!I248:XFD248)</f>
        <v>0</v>
      </c>
      <c r="K247" s="52">
        <f>SUM('Therapy data entry'!I249:XFD249)</f>
        <v>0</v>
      </c>
      <c r="L247" s="52">
        <f>SUM('Therapy data entry'!I250:XFD250)</f>
        <v>0</v>
      </c>
      <c r="M247" s="57" t="e">
        <f t="shared" ref="M247" si="317">IF(AND((E247="Yes"),NOT(F247=""),G247="Yes",R247="", S247=""),"Yes",IF(AND((E247="No"),F247="",R247="", S247=""),"Yes","No because "))</f>
        <v>#VALUE!</v>
      </c>
      <c r="N247" s="35" t="e">
        <f>DAY(C231)&amp;"/"&amp;MONTH(C231)&amp;"/"&amp;YEAR(C231)</f>
        <v>#VALUE!</v>
      </c>
      <c r="O247" s="36" t="str">
        <f t="shared" ref="O247" si="318">IF(F247="","",F247-N247+1)</f>
        <v/>
      </c>
      <c r="P247" s="87" t="e">
        <f t="shared" ref="P247" si="319">IF(NOT(S247=""),S247,IF(NOT(R247=""),R247,IF(NOT(G247="Yes"),"Days therapy received outside therapy timeframe",IF(NOT(OR(E247="Yes",E247="No")),"Data not entered yet",""))))</f>
        <v>#VALUE!</v>
      </c>
      <c r="Q247" s="57"/>
      <c r="R247" s="152" t="e">
        <f>IF(O247&lt;H247,"Too many therapy days entered",
IF(IFERROR(MAX(_xlfn._xlws.FILTER('Therapy data entry'!$I$6:$CV$6,_xlfn.BYCOL('Therapy data entry'!I247:CV250,_xlfn.LAMBDA(_xlpm.col,MAX(_xlpm.col)&gt;0)))),0)&gt;F247,
"Therapy entered after discharge date",
IF(IFERROR(MIN(_xlfn._xlws.FILTER('Therapy data entry'!$I$6:$CV$6,_xlfn.BYCOL('Therapy data entry'!I247:CV249,_xlfn.LAMBDA(_xlpm.col,MAX(_xlpm.col)&gt;0)))),"")&lt; VALUE(N247),
"Therapy cannot be entered before admission date",
""
)
))</f>
        <v>#VALUE!</v>
      </c>
      <c r="S247" s="65" t="str">
        <f t="shared" ref="S247" si="320">IF(AND((OR(E247="",E247="No")),F247="",H247=0,I247=0),"", IF(AND(E247="Yes",NOT(F247="")),"","Eligibility for therapy and therapy days/end date not consistent"))</f>
        <v/>
      </c>
      <c r="T247" s="56">
        <f>'Therapy data entry'!$I$6</f>
        <v>45566</v>
      </c>
      <c r="U247" s="154" t="str">
        <f>IF(OR(H247=0,F247=""),"", IFERROR(MATCH(9.99999999999999E+307, 'Therapy data entry'!I247:CV250, 1) - 1, ""))</f>
        <v/>
      </c>
      <c r="V247" s="65" t="str">
        <f t="shared" ref="V247" si="321">IF(U247="","",T247+U247)</f>
        <v/>
      </c>
      <c r="W247" s="65" t="str">
        <f t="shared" ref="W247" si="322">IF(V247="","",IF(V247&gt;F247,"Date therapy given outside therapy timeframe",""))</f>
        <v/>
      </c>
      <c r="X247" s="72"/>
    </row>
    <row r="248" spans="1:24" ht="17.25" hidden="1" thickBot="1" x14ac:dyDescent="0.35">
      <c r="A248" s="233"/>
      <c r="B248" s="239"/>
      <c r="C248" s="236"/>
      <c r="D248" s="52"/>
      <c r="E248" s="94"/>
      <c r="F248" s="106"/>
      <c r="G248" s="100"/>
      <c r="H248" s="100" cm="1">
        <f t="array" ref="H248">SUM(--(_xlfn.BYCOL('Therapy data entry'!I248:CV251, _xlfn.LAMBDA(_xlpm.col, MAX(_xlpm.col) &gt; 0))))</f>
        <v>0</v>
      </c>
      <c r="I248" s="100">
        <f>SUM('Therapy data entry'!I248:CV251)</f>
        <v>0</v>
      </c>
      <c r="J248" s="52"/>
      <c r="K248" s="52"/>
      <c r="L248" s="52"/>
      <c r="M248" s="57"/>
      <c r="N248" s="57"/>
      <c r="O248" s="36"/>
      <c r="P248" s="87"/>
      <c r="Q248" s="57"/>
      <c r="R248" s="152" t="str">
        <f>IF(O248&lt;H248,"Too many therapy days entered",
IF(IFERROR(MAX(_xlfn._xlws.FILTER('Therapy data entry'!$I$6:$CV$6,_xlfn.BYCOL('Therapy data entry'!I248:CV251,_xlfn.LAMBDA(_xlpm.col,MAX(_xlpm.col)&gt;0)))),0)&gt;F248,
"Therapy entered after discharge date",
IF(IFERROR(MIN(_xlfn._xlws.FILTER('Therapy data entry'!$I$6:$CV$6,_xlfn.BYCOL('Therapy data entry'!I248:CV250,_xlfn.LAMBDA(_xlpm.col,MAX(_xlpm.col)&gt;0)))),"")&lt; VALUE(N248),
"Therapy cannot be entered before admission date",
""
)
))</f>
        <v/>
      </c>
      <c r="S248" s="65"/>
      <c r="T248" s="56"/>
      <c r="U248" s="154" t="str">
        <f>IF(OR(H248=0,F248=""),"", IFERROR(MATCH(9.99999999999999E+307, 'Therapy data entry'!I248:CV251, 1) - 1, ""))</f>
        <v/>
      </c>
      <c r="V248" s="65"/>
      <c r="W248" s="65"/>
      <c r="X248" s="72"/>
    </row>
    <row r="249" spans="1:24" ht="17.25" hidden="1" thickBot="1" x14ac:dyDescent="0.35">
      <c r="A249" s="233"/>
      <c r="B249" s="239"/>
      <c r="C249" s="236"/>
      <c r="D249" s="52"/>
      <c r="E249" s="94"/>
      <c r="F249" s="106"/>
      <c r="G249" s="100"/>
      <c r="H249" s="100" cm="1">
        <f t="array" ref="H249">SUM(--(_xlfn.BYCOL('Therapy data entry'!I249:CV252, _xlfn.LAMBDA(_xlpm.col, MAX(_xlpm.col) &gt; 0))))</f>
        <v>0</v>
      </c>
      <c r="I249" s="100">
        <f>SUM('Therapy data entry'!I249:CV252)</f>
        <v>0</v>
      </c>
      <c r="J249" s="52"/>
      <c r="K249" s="52"/>
      <c r="L249" s="52"/>
      <c r="M249" s="57"/>
      <c r="N249" s="57"/>
      <c r="O249" s="36"/>
      <c r="P249" s="87"/>
      <c r="Q249" s="57"/>
      <c r="R249" s="152" t="str">
        <f>IF(O249&lt;H249,"Too many therapy days entered",
IF(IFERROR(MAX(_xlfn._xlws.FILTER('Therapy data entry'!$I$6:$CV$6,_xlfn.BYCOL('Therapy data entry'!I249:CV252,_xlfn.LAMBDA(_xlpm.col,MAX(_xlpm.col)&gt;0)))),0)&gt;F249,
"Therapy entered after discharge date",
IF(IFERROR(MIN(_xlfn._xlws.FILTER('Therapy data entry'!$I$6:$CV$6,_xlfn.BYCOL('Therapy data entry'!I249:CV251,_xlfn.LAMBDA(_xlpm.col,MAX(_xlpm.col)&gt;0)))),"")&lt; VALUE(N249),
"Therapy cannot be entered before admission date",
""
)
))</f>
        <v/>
      </c>
      <c r="S249" s="65"/>
      <c r="T249" s="56"/>
      <c r="U249" s="154" t="str">
        <f>IF(OR(H249=0,F249=""),"", IFERROR(MATCH(9.99999999999999E+307, 'Therapy data entry'!I249:CV252, 1) - 1, ""))</f>
        <v/>
      </c>
      <c r="V249" s="65"/>
      <c r="W249" s="65"/>
      <c r="X249" s="72"/>
    </row>
    <row r="250" spans="1:24" ht="17.25" hidden="1" thickBot="1" x14ac:dyDescent="0.35">
      <c r="A250" s="233"/>
      <c r="B250" s="239"/>
      <c r="C250" s="236"/>
      <c r="D250" s="52"/>
      <c r="E250" s="94"/>
      <c r="F250" s="106"/>
      <c r="G250" s="100"/>
      <c r="H250" s="100" cm="1">
        <f t="array" ref="H250">SUM(--(_xlfn.BYCOL('Therapy data entry'!I250:CV253, _xlfn.LAMBDA(_xlpm.col, MAX(_xlpm.col) &gt; 0))))</f>
        <v>0</v>
      </c>
      <c r="I250" s="100">
        <f>SUM('Therapy data entry'!I250:CV253)</f>
        <v>0</v>
      </c>
      <c r="J250" s="52"/>
      <c r="K250" s="52"/>
      <c r="L250" s="52"/>
      <c r="M250" s="57"/>
      <c r="N250" s="57"/>
      <c r="O250" s="36"/>
      <c r="P250" s="87"/>
      <c r="Q250" s="57"/>
      <c r="R250" s="152" t="str">
        <f>IF(O250&lt;H250,"Too many therapy days entered",
IF(IFERROR(MAX(_xlfn._xlws.FILTER('Therapy data entry'!$I$6:$CV$6,_xlfn.BYCOL('Therapy data entry'!I250:CV253,_xlfn.LAMBDA(_xlpm.col,MAX(_xlpm.col)&gt;0)))),0)&gt;F250,
"Therapy entered after discharge date",
IF(IFERROR(MIN(_xlfn._xlws.FILTER('Therapy data entry'!$I$6:$CV$6,_xlfn.BYCOL('Therapy data entry'!I250:CV252,_xlfn.LAMBDA(_xlpm.col,MAX(_xlpm.col)&gt;0)))),"")&lt; VALUE(N250),
"Therapy cannot be entered before admission date",
""
)
))</f>
        <v/>
      </c>
      <c r="S250" s="65"/>
      <c r="T250" s="56"/>
      <c r="U250" s="154" t="str">
        <f>IF(OR(H250=0,F250=""),"", IFERROR(MATCH(9.99999999999999E+307, 'Therapy data entry'!I250:CV253, 1) - 1, ""))</f>
        <v/>
      </c>
      <c r="V250" s="65"/>
      <c r="W250" s="65"/>
      <c r="X250" s="72"/>
    </row>
    <row r="251" spans="1:24" ht="17.25" thickBot="1" x14ac:dyDescent="0.35">
      <c r="A251" s="233"/>
      <c r="B251" s="239"/>
      <c r="C251" s="236"/>
      <c r="D251" s="53" t="s">
        <v>65</v>
      </c>
      <c r="E251" s="95" t="str">
        <f>IF('Therapy data entry'!G251="","",'Therapy data entry'!G251)</f>
        <v>No</v>
      </c>
      <c r="F251" s="107" t="str">
        <f>IF((E251="Yes"),'Therapy data entry'!E231,"")</f>
        <v/>
      </c>
      <c r="G251" s="101" t="str">
        <f t="shared" ref="G251" si="323">IF(W251="","Yes","No")</f>
        <v>Yes</v>
      </c>
      <c r="H251" s="101" cm="1">
        <f t="array" ref="H251">SUM(--(_xlfn.BYCOL('Therapy data entry'!I251:CV254, _xlfn.LAMBDA(_xlpm.col, MAX(_xlpm.col) &gt; 0))))</f>
        <v>0</v>
      </c>
      <c r="I251" s="101">
        <f>SUM('Therapy data entry'!I251:CV254)</f>
        <v>0</v>
      </c>
      <c r="J251" s="53">
        <f>SUM('Therapy data entry'!I252:XFD252)</f>
        <v>0</v>
      </c>
      <c r="K251" s="53">
        <f>SUM('Therapy data entry'!I253:XFD253)</f>
        <v>0</v>
      </c>
      <c r="L251" s="53">
        <f>SUM('Therapy data entry'!I254:XFD254)</f>
        <v>0</v>
      </c>
      <c r="M251" s="58" t="e">
        <f t="shared" ref="M251" si="324">IF(AND((E251="Yes"),NOT(F251=""),G251="Yes",R251="", S251=""),"Yes",IF(AND((E251="No"),F251="",R251="", S251=""),"Yes","No because "))</f>
        <v>#VALUE!</v>
      </c>
      <c r="N251" s="35" t="e">
        <f>DAY(C231)&amp;"/"&amp;MONTH(C231)&amp;"/"&amp;YEAR(C231)</f>
        <v>#VALUE!</v>
      </c>
      <c r="O251" s="36" t="str">
        <f t="shared" ref="O251" si="325">IF(F251="","",F251-N251+1)</f>
        <v/>
      </c>
      <c r="P251" s="88" t="e">
        <f t="shared" ref="P251" si="326">IF(NOT(S251=""),S251,IF(NOT(R251=""),R251,IF(NOT(G251="Yes"),"Days therapy received outside therapy timeframe",IF(NOT(OR(E251="Yes",E251="No")),"Data not entered yet",""))))</f>
        <v>#VALUE!</v>
      </c>
      <c r="Q251" s="58"/>
      <c r="R251" s="152" t="e">
        <f>IF(O251&lt;H251,"Too many therapy days entered",
IF(IFERROR(MAX(_xlfn._xlws.FILTER('Therapy data entry'!$I$6:$CV$6,_xlfn.BYCOL('Therapy data entry'!I251:CV254,_xlfn.LAMBDA(_xlpm.col,MAX(_xlpm.col)&gt;0)))),0)&gt;F251,
"Therapy entered after discharge date",
IF(IFERROR(MIN(_xlfn._xlws.FILTER('Therapy data entry'!$I$6:$CV$6,_xlfn.BYCOL('Therapy data entry'!I251:CV253,_xlfn.LAMBDA(_xlpm.col,MAX(_xlpm.col)&gt;0)))),"")&lt; VALUE(N251),
"Therapy cannot be entered before admission date",
""
)
))</f>
        <v>#VALUE!</v>
      </c>
      <c r="S251" s="65" t="str">
        <f t="shared" ref="S251" si="327">IF(AND((OR(E251="",E251="No")),F251="",H251=0,I251=0),"", IF(AND(E251="Yes",NOT(F251="")),"","Eligibility for therapy and therapy days/end date not consistent"))</f>
        <v/>
      </c>
      <c r="T251" s="56">
        <f>'Therapy data entry'!$I$6</f>
        <v>45566</v>
      </c>
      <c r="U251" s="154" t="str">
        <f>IF(OR(H251=0,F251=""),"", IFERROR(MATCH(9.99999999999999E+307, 'Therapy data entry'!I251:CV254, 1) - 1, ""))</f>
        <v/>
      </c>
      <c r="V251" s="65" t="str">
        <f t="shared" ref="V251" si="328">IF(U251="","",T251+U251)</f>
        <v/>
      </c>
      <c r="W251" s="65" t="str">
        <f t="shared" ref="W251" si="329">IF(V251="","",IF(V251&gt;F251,"Date therapy given outside therapy timeframe",""))</f>
        <v/>
      </c>
      <c r="X251" s="73"/>
    </row>
    <row r="252" spans="1:24" ht="17.25" hidden="1" thickBot="1" x14ac:dyDescent="0.35">
      <c r="A252" s="233"/>
      <c r="B252" s="239"/>
      <c r="C252" s="236"/>
      <c r="D252" s="53"/>
      <c r="E252" s="95"/>
      <c r="F252" s="107"/>
      <c r="G252" s="101"/>
      <c r="H252" s="101" cm="1">
        <f t="array" ref="H252">SUM(--(_xlfn.BYCOL('Therapy data entry'!I252:CV255, _xlfn.LAMBDA(_xlpm.col, MAX(_xlpm.col) &gt; 0))))</f>
        <v>0</v>
      </c>
      <c r="I252" s="101">
        <f>SUM('Therapy data entry'!I252:CV255)</f>
        <v>0</v>
      </c>
      <c r="J252" s="53"/>
      <c r="K252" s="53"/>
      <c r="L252" s="53"/>
      <c r="M252" s="58"/>
      <c r="N252" s="58"/>
      <c r="O252" s="36"/>
      <c r="P252" s="88"/>
      <c r="Q252" s="58"/>
      <c r="R252" s="152" t="str">
        <f>IF(O252&lt;H252,"Too many therapy days entered",
IF(IFERROR(MAX(_xlfn._xlws.FILTER('Therapy data entry'!$I$6:$CV$6,_xlfn.BYCOL('Therapy data entry'!I252:CV255,_xlfn.LAMBDA(_xlpm.col,MAX(_xlpm.col)&gt;0)))),0)&gt;F252,
"Therapy entered after discharge date",
IF(IFERROR(MIN(_xlfn._xlws.FILTER('Therapy data entry'!$I$6:$CV$6,_xlfn.BYCOL('Therapy data entry'!I252:CV254,_xlfn.LAMBDA(_xlpm.col,MAX(_xlpm.col)&gt;0)))),"")&lt; VALUE(N252),
"Therapy cannot be entered before admission date",
""
)
))</f>
        <v/>
      </c>
      <c r="S252" s="65"/>
      <c r="T252" s="56"/>
      <c r="U252" s="154" t="str">
        <f>IF(OR(H252=0,F252=""),"", IFERROR(MATCH(9.99999999999999E+307, 'Therapy data entry'!I252:CV255, 1) - 1, ""))</f>
        <v/>
      </c>
      <c r="V252" s="65"/>
      <c r="W252" s="65"/>
      <c r="X252" s="73"/>
    </row>
    <row r="253" spans="1:24" ht="17.25" hidden="1" thickBot="1" x14ac:dyDescent="0.35">
      <c r="A253" s="233"/>
      <c r="B253" s="239"/>
      <c r="C253" s="236"/>
      <c r="D253" s="53"/>
      <c r="E253" s="95"/>
      <c r="F253" s="107"/>
      <c r="G253" s="101"/>
      <c r="H253" s="101" cm="1">
        <f t="array" ref="H253">SUM(--(_xlfn.BYCOL('Therapy data entry'!I253:CV256, _xlfn.LAMBDA(_xlpm.col, MAX(_xlpm.col) &gt; 0))))</f>
        <v>0</v>
      </c>
      <c r="I253" s="101">
        <f>SUM('Therapy data entry'!I253:CV256)</f>
        <v>0</v>
      </c>
      <c r="J253" s="53"/>
      <c r="K253" s="53"/>
      <c r="L253" s="53"/>
      <c r="M253" s="58"/>
      <c r="N253" s="58"/>
      <c r="O253" s="36"/>
      <c r="P253" s="88"/>
      <c r="Q253" s="58"/>
      <c r="R253" s="152" t="str">
        <f>IF(O253&lt;H253,"Too many therapy days entered",
IF(IFERROR(MAX(_xlfn._xlws.FILTER('Therapy data entry'!$I$6:$CV$6,_xlfn.BYCOL('Therapy data entry'!I253:CV256,_xlfn.LAMBDA(_xlpm.col,MAX(_xlpm.col)&gt;0)))),0)&gt;F253,
"Therapy entered after discharge date",
IF(IFERROR(MIN(_xlfn._xlws.FILTER('Therapy data entry'!$I$6:$CV$6,_xlfn.BYCOL('Therapy data entry'!I253:CV255,_xlfn.LAMBDA(_xlpm.col,MAX(_xlpm.col)&gt;0)))),"")&lt; VALUE(N253),
"Therapy cannot be entered before admission date",
""
)
))</f>
        <v/>
      </c>
      <c r="S253" s="65"/>
      <c r="T253" s="56"/>
      <c r="U253" s="154" t="str">
        <f>IF(OR(H253=0,F253=""),"", IFERROR(MATCH(9.99999999999999E+307, 'Therapy data entry'!I253:CV256, 1) - 1, ""))</f>
        <v/>
      </c>
      <c r="V253" s="65"/>
      <c r="W253" s="65"/>
      <c r="X253" s="73"/>
    </row>
    <row r="254" spans="1:24" ht="17.25" hidden="1" thickBot="1" x14ac:dyDescent="0.35">
      <c r="A254" s="233"/>
      <c r="B254" s="239"/>
      <c r="C254" s="236"/>
      <c r="D254" s="53"/>
      <c r="E254" s="95"/>
      <c r="F254" s="107"/>
      <c r="G254" s="101"/>
      <c r="H254" s="101" cm="1">
        <f t="array" ref="H254">SUM(--(_xlfn.BYCOL('Therapy data entry'!I254:CV257, _xlfn.LAMBDA(_xlpm.col, MAX(_xlpm.col) &gt; 0))))</f>
        <v>0</v>
      </c>
      <c r="I254" s="101">
        <f>SUM('Therapy data entry'!I254:CV257)</f>
        <v>0</v>
      </c>
      <c r="J254" s="53"/>
      <c r="K254" s="53"/>
      <c r="L254" s="53"/>
      <c r="M254" s="58"/>
      <c r="N254" s="58"/>
      <c r="O254" s="36"/>
      <c r="P254" s="88"/>
      <c r="Q254" s="58"/>
      <c r="R254" s="152" t="str">
        <f>IF(O254&lt;H254,"Too many therapy days entered",
IF(IFERROR(MAX(_xlfn._xlws.FILTER('Therapy data entry'!$I$6:$CV$6,_xlfn.BYCOL('Therapy data entry'!I254:CV257,_xlfn.LAMBDA(_xlpm.col,MAX(_xlpm.col)&gt;0)))),0)&gt;F254,
"Therapy entered after discharge date",
IF(IFERROR(MIN(_xlfn._xlws.FILTER('Therapy data entry'!$I$6:$CV$6,_xlfn.BYCOL('Therapy data entry'!I254:CV256,_xlfn.LAMBDA(_xlpm.col,MAX(_xlpm.col)&gt;0)))),"")&lt; VALUE(N254),
"Therapy cannot be entered before admission date",
""
)
))</f>
        <v/>
      </c>
      <c r="S254" s="65"/>
      <c r="T254" s="56"/>
      <c r="U254" s="154" t="str">
        <f>IF(OR(H254=0,F254=""),"", IFERROR(MATCH(9.99999999999999E+307, 'Therapy data entry'!I254:CV257, 1) - 1, ""))</f>
        <v/>
      </c>
      <c r="V254" s="65"/>
      <c r="W254" s="65"/>
      <c r="X254" s="73"/>
    </row>
    <row r="255" spans="1:24" ht="17.25" thickBot="1" x14ac:dyDescent="0.35">
      <c r="A255" s="234"/>
      <c r="B255" s="240"/>
      <c r="C255" s="237"/>
      <c r="D255" s="81" t="s">
        <v>66</v>
      </c>
      <c r="E255" s="81" t="str">
        <f>IF('Therapy data entry'!G255="","",'Therapy data entry'!G255)</f>
        <v>No</v>
      </c>
      <c r="F255" s="108" t="str">
        <f>IF((E255="Yes"),'Therapy data entry'!E231,"")</f>
        <v/>
      </c>
      <c r="G255" s="157" t="str">
        <f t="shared" ref="G255" si="330">IF(W255="","Yes","No")</f>
        <v>Yes</v>
      </c>
      <c r="H255" s="157" cm="1">
        <f t="array" ref="H255">SUM(--(_xlfn.BYCOL('Therapy data entry'!I255:CV258, _xlfn.LAMBDA(_xlpm.col, MAX(_xlpm.col) &gt; 0))))</f>
        <v>0</v>
      </c>
      <c r="I255" s="157">
        <f>SUM('Therapy data entry'!I255:CV258)</f>
        <v>0</v>
      </c>
      <c r="J255" s="81">
        <f>SUM('Therapy data entry'!I256:XFD256)</f>
        <v>0</v>
      </c>
      <c r="K255" s="81">
        <f>SUM('Therapy data entry'!I257:XFD257)</f>
        <v>0</v>
      </c>
      <c r="L255" s="81">
        <f>SUM('Therapy data entry'!I258:XFD258)</f>
        <v>0</v>
      </c>
      <c r="M255" s="83" t="e">
        <f t="shared" ref="M255" si="331">IF(AND((E255="Yes"),NOT(F255=""),G255="Yes",R255="", S255=""),"Yes",IF(AND((E255="No"),F255="",R255="", S255=""),"Yes","No because "))</f>
        <v>#VALUE!</v>
      </c>
      <c r="N255" s="82" t="e">
        <f>DAY(C231)&amp;"/"&amp;MONTH(C231)&amp;"/"&amp;YEAR(C231)</f>
        <v>#VALUE!</v>
      </c>
      <c r="O255" s="74" t="str">
        <f t="shared" ref="O255" si="332">IF(F255="","",F255-N255+1)</f>
        <v/>
      </c>
      <c r="P255" s="89" t="e">
        <f t="shared" ref="P255" si="333">IF(NOT(S255=""),S255,IF(NOT(R255=""),R255,IF(NOT(G255="Yes"),"Days therapy received outside therapy timeframe",IF(NOT(OR(E255="Yes",E255="No")),"Data not entered yet",""))))</f>
        <v>#VALUE!</v>
      </c>
      <c r="Q255" s="83"/>
      <c r="R255" s="152" t="e">
        <f>IF(O255&lt;H255,"Too many therapy days entered",
IF(IFERROR(MAX(_xlfn._xlws.FILTER('Therapy data entry'!$I$6:$CV$6,_xlfn.BYCOL('Therapy data entry'!I255:CV258,_xlfn.LAMBDA(_xlpm.col,MAX(_xlpm.col)&gt;0)))),0)&gt;F255,
"Therapy entered after discharge date",
IF(IFERROR(MIN(_xlfn._xlws.FILTER('Therapy data entry'!$I$6:$CV$6,_xlfn.BYCOL('Therapy data entry'!I255:CV257,_xlfn.LAMBDA(_xlpm.col,MAX(_xlpm.col)&gt;0)))),"")&lt; VALUE(N255),
"Therapy cannot be entered before admission date",
""
)
))</f>
        <v>#VALUE!</v>
      </c>
      <c r="S255" s="75" t="str">
        <f>IF(AND((OR(E255="",E255="No")),F255="",H255=0,I255=0),"", IF(AND(E255="Yes",NOT(F255="")),"","Eligibility for therapy and therapy days/end date not consistent"))</f>
        <v/>
      </c>
      <c r="T255" s="76">
        <f>'Therapy data entry'!$I$6</f>
        <v>45566</v>
      </c>
      <c r="U255" s="154" t="str">
        <f>IF(OR(H255=0,F255=""),"", IFERROR(MATCH(9.99999999999999E+307, 'Therapy data entry'!I255:CV258, 1) - 1, ""))</f>
        <v/>
      </c>
      <c r="V255" s="75" t="str">
        <f t="shared" ref="V255" si="334">IF(U255="","",T255+U255)</f>
        <v/>
      </c>
      <c r="W255" s="75" t="str">
        <f t="shared" ref="W255" si="335">IF(V255="","",IF(V255&gt;F255,"Date therapy given outside therapy timeframe",""))</f>
        <v/>
      </c>
      <c r="X255" s="84"/>
    </row>
    <row r="256" spans="1:24" ht="15.75" hidden="1" thickBot="1" x14ac:dyDescent="0.3">
      <c r="A256" s="198"/>
      <c r="B256" s="198"/>
      <c r="C256" s="198"/>
      <c r="D256" s="198"/>
      <c r="E256" s="198"/>
      <c r="F256" s="198"/>
      <c r="H256" s="144" cm="1">
        <f t="array" ref="H256">SUM(--(_xlfn.BYCOL('Therapy data entry'!I256:CV259, _xlfn.LAMBDA(_xlpm.col, MAX(_xlpm.col) &gt; 0))))</f>
        <v>0</v>
      </c>
      <c r="I256" s="144">
        <f>SUM('Therapy data entry'!I256:CV259)</f>
        <v>0</v>
      </c>
      <c r="J256" s="198"/>
      <c r="K256" s="198"/>
      <c r="L256" s="198"/>
      <c r="R256" s="152" t="str">
        <f>IF(O256&lt;H256,"Too many therapy days entered",
IF(IFERROR(MAX(_xlfn._xlws.FILTER('Therapy data entry'!$I$6:$CV$6,_xlfn.BYCOL('Therapy data entry'!I256:CV259,_xlfn.LAMBDA(_xlpm.col,MAX(_xlpm.col)&gt;0)))),0)&gt;F256,
"Therapy entered after discharge date",
IF(IFERROR(MIN(_xlfn._xlws.FILTER('Therapy data entry'!$I$6:$CV$6,_xlfn.BYCOL('Therapy data entry'!I256:CV258,_xlfn.LAMBDA(_xlpm.col,MAX(_xlpm.col)&gt;0)))),"")&lt; VALUE(N256),
"Therapy cannot be entered before admission date",
""
)
))</f>
        <v/>
      </c>
      <c r="S256" s="198"/>
      <c r="T256" s="198"/>
      <c r="U256" s="154" t="str">
        <f>IF(OR(H256=0,F256=""),"", IFERROR(MATCH(9.99999999999999E+307, 'Therapy data entry'!I256:CV259, 1) - 1, ""))</f>
        <v/>
      </c>
      <c r="V256" s="198"/>
      <c r="W256" s="198"/>
      <c r="X256" s="198"/>
    </row>
    <row r="257" spans="1:24" ht="15.75" hidden="1" thickBot="1" x14ac:dyDescent="0.3">
      <c r="A257" s="198"/>
      <c r="B257" s="198"/>
      <c r="C257" s="198"/>
      <c r="D257" s="198"/>
      <c r="E257" s="198"/>
      <c r="F257" s="198"/>
      <c r="H257" s="144" cm="1">
        <f t="array" ref="H257">SUM(--(_xlfn.BYCOL('Therapy data entry'!I257:CV260, _xlfn.LAMBDA(_xlpm.col, MAX(_xlpm.col) &gt; 0))))</f>
        <v>0</v>
      </c>
      <c r="I257" s="144">
        <f>SUM('Therapy data entry'!I257:CV260)</f>
        <v>0</v>
      </c>
      <c r="J257" s="198"/>
      <c r="K257" s="198"/>
      <c r="L257" s="198"/>
      <c r="R257" s="152" t="str">
        <f>IF(O257&lt;H257,"Too many therapy days entered",
IF(IFERROR(MAX(_xlfn._xlws.FILTER('Therapy data entry'!$I$6:$CV$6,_xlfn.BYCOL('Therapy data entry'!I257:CV260,_xlfn.LAMBDA(_xlpm.col,MAX(_xlpm.col)&gt;0)))),0)&gt;F257,
"Therapy entered after discharge date",
IF(IFERROR(MIN(_xlfn._xlws.FILTER('Therapy data entry'!$I$6:$CV$6,_xlfn.BYCOL('Therapy data entry'!I257:CV259,_xlfn.LAMBDA(_xlpm.col,MAX(_xlpm.col)&gt;0)))),"")&lt; VALUE(N257),
"Therapy cannot be entered before admission date",
""
)
))</f>
        <v/>
      </c>
      <c r="S257" s="198"/>
      <c r="T257" s="198"/>
      <c r="U257" s="154" t="str">
        <f>IF(OR(H257=0,F257=""),"", IFERROR(MATCH(9.99999999999999E+307, 'Therapy data entry'!I257:CV260, 1) - 1, ""))</f>
        <v/>
      </c>
      <c r="V257" s="198"/>
      <c r="W257" s="198"/>
      <c r="X257" s="198"/>
    </row>
    <row r="258" spans="1:24" ht="15.75" hidden="1" thickBot="1" x14ac:dyDescent="0.3">
      <c r="A258" s="198"/>
      <c r="B258" s="198"/>
      <c r="C258" s="198"/>
      <c r="D258" s="198"/>
      <c r="E258" s="198"/>
      <c r="F258" s="198"/>
      <c r="H258" s="144" cm="1">
        <f t="array" ref="H258">SUM(--(_xlfn.BYCOL('Therapy data entry'!I258:CV261, _xlfn.LAMBDA(_xlpm.col, MAX(_xlpm.col) &gt; 0))))</f>
        <v>0</v>
      </c>
      <c r="I258" s="144">
        <f>SUM('Therapy data entry'!I258:CV261)</f>
        <v>0</v>
      </c>
      <c r="J258" s="198"/>
      <c r="K258" s="198"/>
      <c r="L258" s="198"/>
      <c r="R258" s="152" t="str">
        <f>IF(O258&lt;H258,"Too many therapy days entered",
IF(IFERROR(MAX(_xlfn._xlws.FILTER('Therapy data entry'!$I$6:$CV$6,_xlfn.BYCOL('Therapy data entry'!I258:CV261,_xlfn.LAMBDA(_xlpm.col,MAX(_xlpm.col)&gt;0)))),0)&gt;F258,
"Therapy entered after discharge date",
IF(IFERROR(MIN(_xlfn._xlws.FILTER('Therapy data entry'!$I$6:$CV$6,_xlfn.BYCOL('Therapy data entry'!I258:CV260,_xlfn.LAMBDA(_xlpm.col,MAX(_xlpm.col)&gt;0)))),"")&lt; VALUE(N258),
"Therapy cannot be entered before admission date",
""
)
))</f>
        <v/>
      </c>
      <c r="S258" s="198"/>
      <c r="T258" s="198"/>
      <c r="U258" s="154" t="str">
        <f>IF(OR(H258=0,F258=""),"", IFERROR(MATCH(9.99999999999999E+307, 'Therapy data entry'!I258:CV261, 1) - 1, ""))</f>
        <v/>
      </c>
      <c r="V258" s="198"/>
      <c r="W258" s="198"/>
      <c r="X258" s="198"/>
    </row>
    <row r="259" spans="1:24" ht="17.25" thickBot="1" x14ac:dyDescent="0.35">
      <c r="A259" s="232" t="str">
        <f>IF(AND('Therapy data entry'!A259="",'Therapy data entry'!D259=""),"",IF(AND(NOT('Therapy data entry'!D259=""),'Therapy data entry'!A259=""),"SSNAP ID not entered",'Therapy data entry'!A259))</f>
        <v/>
      </c>
      <c r="B259" s="143" t="s">
        <v>15</v>
      </c>
      <c r="C259" s="235" t="str">
        <f>IF('Therapy data entry'!D259="","",'Therapy data entry'!D259)</f>
        <v/>
      </c>
      <c r="D259" s="144" t="s">
        <v>60</v>
      </c>
      <c r="E259" s="145" t="str">
        <f>IF('Therapy data entry'!G259="","",'Therapy data entry'!G259)</f>
        <v>No</v>
      </c>
      <c r="F259" s="146" t="str">
        <f>IF((E259="Yes"),'Therapy data entry'!E259,"")</f>
        <v/>
      </c>
      <c r="G259" s="147" t="str">
        <f>IF(W259="","Yes","No")</f>
        <v>Yes</v>
      </c>
      <c r="H259" s="147" cm="1">
        <f t="array" ref="H259">SUM(--(_xlfn.BYCOL('Therapy data entry'!I259:CV262, _xlfn.LAMBDA(_xlpm.col, MAX(_xlpm.col) &gt; 0))))</f>
        <v>0</v>
      </c>
      <c r="I259" s="147">
        <f>SUM('Therapy data entry'!I259:CV262)</f>
        <v>0</v>
      </c>
      <c r="J259" s="144">
        <f>SUM('Therapy data entry'!I260:XFD260)</f>
        <v>0</v>
      </c>
      <c r="K259" s="144">
        <f>SUM('Therapy data entry'!I261:XFD261)</f>
        <v>0</v>
      </c>
      <c r="L259" s="144">
        <f>SUM('Therapy data entry'!I262:XFD262)</f>
        <v>0</v>
      </c>
      <c r="M259" s="148" t="e">
        <f>IF(AND((E259="Yes"),NOT(F259=""),G259="Yes",R259="", S259=""),"Yes",IF(AND((E259="No"),F259="",R259="", S259=""),"Yes","No because "))</f>
        <v>#VALUE!</v>
      </c>
      <c r="N259" s="149" t="e">
        <f>DAY(C259)&amp;"/"&amp;MONTH(C259)&amp;"/"&amp;YEAR(C259)</f>
        <v>#VALUE!</v>
      </c>
      <c r="O259" s="150" t="str">
        <f>IF(F259="","",F259-N259+1)</f>
        <v/>
      </c>
      <c r="P259" s="144" t="e">
        <f>IF(NOT(S259=""),S259,IF(NOT(R259=""),R259,IF(NOT(G259="Yes"),"Days therapy received outside therapy timeframe",IF(NOT(OR(E259="Yes",E259="No")),"Data not entered yet",""))))</f>
        <v>#VALUE!</v>
      </c>
      <c r="Q259" s="151"/>
      <c r="R259" s="152" t="e">
        <f>IF(O259&lt;H259,"Too many therapy days entered",
IF(IFERROR(MAX(_xlfn._xlws.FILTER('Therapy data entry'!$I$6:$CV$6,_xlfn.BYCOL('Therapy data entry'!I259:CV262,_xlfn.LAMBDA(_xlpm.col,MAX(_xlpm.col)&gt;0)))),0)&gt;F259,
"Therapy entered after discharge date",
IF(IFERROR(MIN(_xlfn._xlws.FILTER('Therapy data entry'!$I$6:$CV$6,_xlfn.BYCOL('Therapy data entry'!I259:CV261,_xlfn.LAMBDA(_xlpm.col,MAX(_xlpm.col)&gt;0)))),"")&lt; VALUE(N259),
"Therapy cannot be entered before admission date",
""
)
))</f>
        <v>#VALUE!</v>
      </c>
      <c r="S259" s="152" t="str">
        <f>IF(AND((OR(E259="",E259="No")),F259="",H259=0,I259=0),"", IF(AND(E259="Yes",NOT(F259="")),"","Eligibility for therapy and therapy days/end date not consistent"))</f>
        <v/>
      </c>
      <c r="T259" s="153">
        <f>'Therapy data entry'!$I$6</f>
        <v>45566</v>
      </c>
      <c r="U259" s="154" t="str">
        <f>IF(OR(H259=0,F259=""),"", IFERROR(MATCH(9.99999999999999E+307, 'Therapy data entry'!I259:CV262, 1) - 1, ""))</f>
        <v/>
      </c>
      <c r="V259" s="155" t="str">
        <f>IF(U259="","",T259+U259)</f>
        <v/>
      </c>
      <c r="W259" s="152" t="str">
        <f>IF(V259="","",IF(V259&gt;F259,"Date therapy given outside therapy timeframe",""))</f>
        <v/>
      </c>
      <c r="X259" s="156" t="str">
        <f>IF('Therapy data entry'!AK259="","",'Therapy data entry'!AK259)</f>
        <v/>
      </c>
    </row>
    <row r="260" spans="1:24" ht="17.25" hidden="1" thickBot="1" x14ac:dyDescent="0.35">
      <c r="A260" s="233"/>
      <c r="B260" s="33"/>
      <c r="C260" s="236"/>
      <c r="D260" s="34"/>
      <c r="E260" s="90"/>
      <c r="F260" s="55"/>
      <c r="G260" s="96"/>
      <c r="H260" s="96" cm="1">
        <f t="array" ref="H260">SUM(--(_xlfn.BYCOL('Therapy data entry'!I260:CV263, _xlfn.LAMBDA(_xlpm.col, MAX(_xlpm.col) &gt; 0))))</f>
        <v>0</v>
      </c>
      <c r="I260" s="96">
        <f>SUM('Therapy data entry'!I260:CV263)</f>
        <v>0</v>
      </c>
      <c r="J260" s="34"/>
      <c r="K260" s="34"/>
      <c r="L260" s="34"/>
      <c r="M260" s="59"/>
      <c r="N260" s="35"/>
      <c r="O260" s="36"/>
      <c r="P260" s="34"/>
      <c r="Q260" s="37"/>
      <c r="R260" s="152" t="str">
        <f>IF(O260&lt;H260,"Too many therapy days entered",
IF(IFERROR(MAX(_xlfn._xlws.FILTER('Therapy data entry'!$I$6:$CV$6,_xlfn.BYCOL('Therapy data entry'!I260:CV263,_xlfn.LAMBDA(_xlpm.col,MAX(_xlpm.col)&gt;0)))),0)&gt;F260,
"Therapy entered after discharge date",
IF(IFERROR(MIN(_xlfn._xlws.FILTER('Therapy data entry'!$I$6:$CV$6,_xlfn.BYCOL('Therapy data entry'!I260:CV262,_xlfn.LAMBDA(_xlpm.col,MAX(_xlpm.col)&gt;0)))),"")&lt; VALUE(N260),
"Therapy cannot be entered before admission date",
""
)
))</f>
        <v/>
      </c>
      <c r="S260" s="38"/>
      <c r="T260" s="56"/>
      <c r="U260" s="154" t="str">
        <f>IF(OR(H260=0,F260=""),"", IFERROR(MATCH(9.99999999999999E+307, 'Therapy data entry'!I260:CV263, 1) - 1, ""))</f>
        <v/>
      </c>
      <c r="V260" s="39"/>
      <c r="W260" s="38"/>
      <c r="X260" s="68"/>
    </row>
    <row r="261" spans="1:24" ht="17.25" hidden="1" thickBot="1" x14ac:dyDescent="0.35">
      <c r="A261" s="233"/>
      <c r="B261" s="33"/>
      <c r="C261" s="236"/>
      <c r="D261" s="34"/>
      <c r="E261" s="90"/>
      <c r="F261" s="55"/>
      <c r="G261" s="96"/>
      <c r="H261" s="96" cm="1">
        <f t="array" ref="H261">SUM(--(_xlfn.BYCOL('Therapy data entry'!I261:CV264, _xlfn.LAMBDA(_xlpm.col, MAX(_xlpm.col) &gt; 0))))</f>
        <v>0</v>
      </c>
      <c r="I261" s="96">
        <f>SUM('Therapy data entry'!I261:CV264)</f>
        <v>0</v>
      </c>
      <c r="J261" s="34"/>
      <c r="K261" s="34"/>
      <c r="L261" s="34"/>
      <c r="M261" s="59"/>
      <c r="N261" s="35"/>
      <c r="O261" s="36"/>
      <c r="P261" s="34"/>
      <c r="Q261" s="37"/>
      <c r="R261" s="152" t="str">
        <f>IF(O261&lt;H261,"Too many therapy days entered",
IF(IFERROR(MAX(_xlfn._xlws.FILTER('Therapy data entry'!$I$6:$CV$6,_xlfn.BYCOL('Therapy data entry'!I261:CV264,_xlfn.LAMBDA(_xlpm.col,MAX(_xlpm.col)&gt;0)))),0)&gt;F261,
"Therapy entered after discharge date",
IF(IFERROR(MIN(_xlfn._xlws.FILTER('Therapy data entry'!$I$6:$CV$6,_xlfn.BYCOL('Therapy data entry'!I261:CV263,_xlfn.LAMBDA(_xlpm.col,MAX(_xlpm.col)&gt;0)))),"")&lt; VALUE(N261),
"Therapy cannot be entered before admission date",
""
)
))</f>
        <v/>
      </c>
      <c r="S261" s="38"/>
      <c r="T261" s="56"/>
      <c r="U261" s="154" t="str">
        <f>IF(OR(H261=0,F261=""),"", IFERROR(MATCH(9.99999999999999E+307, 'Therapy data entry'!I261:CV264, 1) - 1, ""))</f>
        <v/>
      </c>
      <c r="V261" s="39"/>
      <c r="W261" s="38"/>
      <c r="X261" s="68"/>
    </row>
    <row r="262" spans="1:24" ht="17.25" hidden="1" thickBot="1" x14ac:dyDescent="0.35">
      <c r="A262" s="233"/>
      <c r="B262" s="33"/>
      <c r="C262" s="236"/>
      <c r="D262" s="34"/>
      <c r="E262" s="90"/>
      <c r="F262" s="55"/>
      <c r="G262" s="96"/>
      <c r="H262" s="96" cm="1">
        <f t="array" ref="H262">SUM(--(_xlfn.BYCOL('Therapy data entry'!I262:CV265, _xlfn.LAMBDA(_xlpm.col, MAX(_xlpm.col) &gt; 0))))</f>
        <v>0</v>
      </c>
      <c r="I262" s="96">
        <f>SUM('Therapy data entry'!I262:CV265)</f>
        <v>0</v>
      </c>
      <c r="J262" s="34"/>
      <c r="K262" s="34"/>
      <c r="L262" s="34"/>
      <c r="M262" s="59"/>
      <c r="N262" s="35"/>
      <c r="O262" s="36"/>
      <c r="P262" s="34"/>
      <c r="Q262" s="37"/>
      <c r="R262" s="152" t="str">
        <f>IF(O262&lt;H262,"Too many therapy days entered",
IF(IFERROR(MAX(_xlfn._xlws.FILTER('Therapy data entry'!$I$6:$CV$6,_xlfn.BYCOL('Therapy data entry'!I262:CV265,_xlfn.LAMBDA(_xlpm.col,MAX(_xlpm.col)&gt;0)))),0)&gt;F262,
"Therapy entered after discharge date",
IF(IFERROR(MIN(_xlfn._xlws.FILTER('Therapy data entry'!$I$6:$CV$6,_xlfn.BYCOL('Therapy data entry'!I262:CV264,_xlfn.LAMBDA(_xlpm.col,MAX(_xlpm.col)&gt;0)))),"")&lt; VALUE(N262),
"Therapy cannot be entered before admission date",
""
)
))</f>
        <v/>
      </c>
      <c r="S262" s="38"/>
      <c r="T262" s="56"/>
      <c r="U262" s="154" t="str">
        <f>IF(OR(H262=0,F262=""),"", IFERROR(MATCH(9.99999999999999E+307, 'Therapy data entry'!I262:CV265, 1) - 1, ""))</f>
        <v/>
      </c>
      <c r="V262" s="39"/>
      <c r="W262" s="38"/>
      <c r="X262" s="68"/>
    </row>
    <row r="263" spans="1:24" ht="17.25" thickBot="1" x14ac:dyDescent="0.35">
      <c r="A263" s="233"/>
      <c r="B263" s="67" t="str">
        <f>IF('Therapy data entry'!B260="","",'Therapy data entry'!B260)</f>
        <v/>
      </c>
      <c r="C263" s="236"/>
      <c r="D263" s="61" t="s">
        <v>61</v>
      </c>
      <c r="E263" s="91" t="str">
        <f>IF('Therapy data entry'!G263="","",'Therapy data entry'!G263)</f>
        <v>No</v>
      </c>
      <c r="F263" s="103" t="str">
        <f>IF((E263="Yes"),'Therapy data entry'!E259,"")</f>
        <v/>
      </c>
      <c r="G263" s="97" t="str">
        <f t="shared" ref="G263" si="336">IF(W263="","Yes","No")</f>
        <v>Yes</v>
      </c>
      <c r="H263" s="97" cm="1">
        <f t="array" ref="H263">SUM(--(_xlfn.BYCOL('Therapy data entry'!I263:CV266, _xlfn.LAMBDA(_xlpm.col, MAX(_xlpm.col) &gt; 0))))</f>
        <v>0</v>
      </c>
      <c r="I263" s="97">
        <f>SUM('Therapy data entry'!I263:CV266)</f>
        <v>0</v>
      </c>
      <c r="J263" s="61">
        <f>SUM('Therapy data entry'!I264:XFD264)</f>
        <v>0</v>
      </c>
      <c r="K263" s="61">
        <f>SUM('Therapy data entry'!I265:XFD265)</f>
        <v>0</v>
      </c>
      <c r="L263" s="61">
        <f>SUM('Therapy data entry'!I266:XFD266)</f>
        <v>0</v>
      </c>
      <c r="M263" s="63" t="e">
        <f t="shared" ref="M263" si="337">IF(AND((E263="Yes"),NOT(F263=""),G263="Yes",R263="", S263=""),"Yes",IF(AND((E263="No"),F263="",R263="", S263=""),"Yes","No because "))</f>
        <v>#VALUE!</v>
      </c>
      <c r="N263" s="35" t="e">
        <f>DAY(C259)&amp;"/"&amp;MONTH(C259)&amp;"/"&amp;YEAR(C259)</f>
        <v>#VALUE!</v>
      </c>
      <c r="O263" s="36" t="str">
        <f t="shared" ref="O263" si="338">IF(F263="","",F263-N263+1)</f>
        <v/>
      </c>
      <c r="P263" s="61" t="e">
        <f t="shared" ref="P263" si="339">IF(NOT(S263=""),S263,IF(NOT(R263=""),R263,IF(NOT(G263="Yes"),"Days therapy received outside therapy timeframe",IF(NOT(OR(E263="Yes",E263="No")),"Data not entered yet",""))))</f>
        <v>#VALUE!</v>
      </c>
      <c r="Q263" s="64"/>
      <c r="R263" s="152" t="e">
        <f>IF(O263&lt;H263,"Too many therapy days entered",
IF(IFERROR(MAX(_xlfn._xlws.FILTER('Therapy data entry'!$I$6:$CV$6,_xlfn.BYCOL('Therapy data entry'!I263:CV266,_xlfn.LAMBDA(_xlpm.col,MAX(_xlpm.col)&gt;0)))),0)&gt;F263,
"Therapy entered after discharge date",
IF(IFERROR(MIN(_xlfn._xlws.FILTER('Therapy data entry'!$I$6:$CV$6,_xlfn.BYCOL('Therapy data entry'!I263:CV265,_xlfn.LAMBDA(_xlpm.col,MAX(_xlpm.col)&gt;0)))),"")&lt; VALUE(N263),
"Therapy cannot be entered before admission date",
""
)
))</f>
        <v>#VALUE!</v>
      </c>
      <c r="S263" s="65" t="str">
        <f t="shared" ref="S263" si="340">IF(AND((OR(E263="",E263="No")),F263="",H263=0,I263=0),"", IF(AND(E263="Yes",NOT(F263="")),"","Eligibility for therapy and therapy days/end date not consistent"))</f>
        <v/>
      </c>
      <c r="T263" s="56">
        <f>'Therapy data entry'!$I$6</f>
        <v>45566</v>
      </c>
      <c r="U263" s="154" t="str">
        <f>IF(OR(H263=0,F263=""),"", IFERROR(MATCH(9.99999999999999E+307, 'Therapy data entry'!I263:CV266, 1) - 1, ""))</f>
        <v/>
      </c>
      <c r="V263" s="39" t="str">
        <f t="shared" ref="V263" si="341">IF(U263="","",T263+U263)</f>
        <v/>
      </c>
      <c r="W263" s="38" t="str">
        <f t="shared" ref="W263" si="342">IF(V263="","",IF(V263&gt;F263,"Date therapy given outside therapy timeframe",""))</f>
        <v/>
      </c>
      <c r="X263" s="69" t="str">
        <f>IF('Therapy data entry'!AK263="","",'Therapy data entry'!AK263)</f>
        <v/>
      </c>
    </row>
    <row r="264" spans="1:24" ht="17.25" hidden="1" thickBot="1" x14ac:dyDescent="0.35">
      <c r="A264" s="233"/>
      <c r="B264" s="54"/>
      <c r="C264" s="236"/>
      <c r="D264" s="61"/>
      <c r="E264" s="91"/>
      <c r="F264" s="103"/>
      <c r="G264" s="97"/>
      <c r="H264" s="97" cm="1">
        <f t="array" ref="H264">SUM(--(_xlfn.BYCOL('Therapy data entry'!I264:CV267, _xlfn.LAMBDA(_xlpm.col, MAX(_xlpm.col) &gt; 0))))</f>
        <v>0</v>
      </c>
      <c r="I264" s="97">
        <f>SUM('Therapy data entry'!I264:CV267)</f>
        <v>0</v>
      </c>
      <c r="J264" s="61"/>
      <c r="K264" s="61"/>
      <c r="L264" s="61"/>
      <c r="M264" s="63"/>
      <c r="N264" s="62"/>
      <c r="O264" s="36"/>
      <c r="P264" s="61"/>
      <c r="Q264" s="64"/>
      <c r="R264" s="152" t="str">
        <f>IF(O264&lt;H264,"Too many therapy days entered",
IF(IFERROR(MAX(_xlfn._xlws.FILTER('Therapy data entry'!$I$6:$CV$6,_xlfn.BYCOL('Therapy data entry'!I264:CV267,_xlfn.LAMBDA(_xlpm.col,MAX(_xlpm.col)&gt;0)))),0)&gt;F264,
"Therapy entered after discharge date",
IF(IFERROR(MIN(_xlfn._xlws.FILTER('Therapy data entry'!$I$6:$CV$6,_xlfn.BYCOL('Therapy data entry'!I264:CV266,_xlfn.LAMBDA(_xlpm.col,MAX(_xlpm.col)&gt;0)))),"")&lt; VALUE(N264),
"Therapy cannot be entered before admission date",
""
)
))</f>
        <v/>
      </c>
      <c r="S264" s="38"/>
      <c r="T264" s="56"/>
      <c r="U264" s="154" t="str">
        <f>IF(OR(H264=0,F264=""),"", IFERROR(MATCH(9.99999999999999E+307, 'Therapy data entry'!I264:CV267, 1) - 1, ""))</f>
        <v/>
      </c>
      <c r="V264" s="39"/>
      <c r="W264" s="38"/>
      <c r="X264" s="69"/>
    </row>
    <row r="265" spans="1:24" ht="17.25" hidden="1" thickBot="1" x14ac:dyDescent="0.35">
      <c r="A265" s="233"/>
      <c r="B265" s="54"/>
      <c r="C265" s="236"/>
      <c r="D265" s="61"/>
      <c r="E265" s="91"/>
      <c r="F265" s="103"/>
      <c r="G265" s="97"/>
      <c r="H265" s="97" cm="1">
        <f t="array" ref="H265">SUM(--(_xlfn.BYCOL('Therapy data entry'!I265:CV268, _xlfn.LAMBDA(_xlpm.col, MAX(_xlpm.col) &gt; 0))))</f>
        <v>0</v>
      </c>
      <c r="I265" s="97">
        <f>SUM('Therapy data entry'!I265:CV268)</f>
        <v>0</v>
      </c>
      <c r="J265" s="61"/>
      <c r="K265" s="61"/>
      <c r="L265" s="61"/>
      <c r="M265" s="63"/>
      <c r="N265" s="62"/>
      <c r="O265" s="36"/>
      <c r="P265" s="61"/>
      <c r="Q265" s="64"/>
      <c r="R265" s="152" t="str">
        <f>IF(O265&lt;H265,"Too many therapy days entered",
IF(IFERROR(MAX(_xlfn._xlws.FILTER('Therapy data entry'!$I$6:$CV$6,_xlfn.BYCOL('Therapy data entry'!I265:CV268,_xlfn.LAMBDA(_xlpm.col,MAX(_xlpm.col)&gt;0)))),0)&gt;F265,
"Therapy entered after discharge date",
IF(IFERROR(MIN(_xlfn._xlws.FILTER('Therapy data entry'!$I$6:$CV$6,_xlfn.BYCOL('Therapy data entry'!I265:CV267,_xlfn.LAMBDA(_xlpm.col,MAX(_xlpm.col)&gt;0)))),"")&lt; VALUE(N265),
"Therapy cannot be entered before admission date",
""
)
))</f>
        <v/>
      </c>
      <c r="S265" s="38"/>
      <c r="T265" s="56"/>
      <c r="U265" s="154" t="str">
        <f>IF(OR(H265=0,F265=""),"", IFERROR(MATCH(9.99999999999999E+307, 'Therapy data entry'!I265:CV268, 1) - 1, ""))</f>
        <v/>
      </c>
      <c r="V265" s="39"/>
      <c r="W265" s="38"/>
      <c r="X265" s="69"/>
    </row>
    <row r="266" spans="1:24" ht="17.25" hidden="1" thickBot="1" x14ac:dyDescent="0.35">
      <c r="A266" s="233"/>
      <c r="B266" s="54"/>
      <c r="C266" s="236"/>
      <c r="D266" s="61"/>
      <c r="E266" s="91"/>
      <c r="F266" s="103"/>
      <c r="G266" s="97"/>
      <c r="H266" s="97" cm="1">
        <f t="array" ref="H266">SUM(--(_xlfn.BYCOL('Therapy data entry'!I266:CV269, _xlfn.LAMBDA(_xlpm.col, MAX(_xlpm.col) &gt; 0))))</f>
        <v>0</v>
      </c>
      <c r="I266" s="97">
        <f>SUM('Therapy data entry'!I266:CV269)</f>
        <v>0</v>
      </c>
      <c r="J266" s="61"/>
      <c r="K266" s="61"/>
      <c r="L266" s="61"/>
      <c r="M266" s="63"/>
      <c r="N266" s="62"/>
      <c r="O266" s="36"/>
      <c r="P266" s="61"/>
      <c r="Q266" s="64"/>
      <c r="R266" s="152" t="str">
        <f>IF(O266&lt;H266,"Too many therapy days entered",
IF(IFERROR(MAX(_xlfn._xlws.FILTER('Therapy data entry'!$I$6:$CV$6,_xlfn.BYCOL('Therapy data entry'!I266:CV269,_xlfn.LAMBDA(_xlpm.col,MAX(_xlpm.col)&gt;0)))),0)&gt;F266,
"Therapy entered after discharge date",
IF(IFERROR(MIN(_xlfn._xlws.FILTER('Therapy data entry'!$I$6:$CV$6,_xlfn.BYCOL('Therapy data entry'!I266:CV268,_xlfn.LAMBDA(_xlpm.col,MAX(_xlpm.col)&gt;0)))),"")&lt; VALUE(N266),
"Therapy cannot be entered before admission date",
""
)
))</f>
        <v/>
      </c>
      <c r="S266" s="38"/>
      <c r="T266" s="56"/>
      <c r="U266" s="154" t="str">
        <f>IF(OR(H266=0,F266=""),"", IFERROR(MATCH(9.99999999999999E+307, 'Therapy data entry'!I266:CV269, 1) - 1, ""))</f>
        <v/>
      </c>
      <c r="V266" s="39"/>
      <c r="W266" s="38"/>
      <c r="X266" s="69"/>
    </row>
    <row r="267" spans="1:24" ht="17.25" thickBot="1" x14ac:dyDescent="0.35">
      <c r="A267" s="233"/>
      <c r="B267" s="33" t="s">
        <v>19</v>
      </c>
      <c r="C267" s="236"/>
      <c r="D267" s="40" t="s">
        <v>62</v>
      </c>
      <c r="E267" s="92" t="str">
        <f>IF('Therapy data entry'!G267="","",'Therapy data entry'!G267)</f>
        <v>No</v>
      </c>
      <c r="F267" s="104" t="str">
        <f>IF((E267="Yes"),'Therapy data entry'!E259,"")</f>
        <v/>
      </c>
      <c r="G267" s="98" t="str">
        <f t="shared" ref="G267" si="343">IF(W267="","Yes","No")</f>
        <v>Yes</v>
      </c>
      <c r="H267" s="98" cm="1">
        <f t="array" ref="H267">SUM(--(_xlfn.BYCOL('Therapy data entry'!I267:CV270, _xlfn.LAMBDA(_xlpm.col, MAX(_xlpm.col) &gt; 0))))</f>
        <v>0</v>
      </c>
      <c r="I267" s="98">
        <f>SUM('Therapy data entry'!I267:CV270)</f>
        <v>0</v>
      </c>
      <c r="J267" s="40">
        <f>SUM('Therapy data entry'!I268:XFD268)</f>
        <v>0</v>
      </c>
      <c r="K267" s="40">
        <f>SUM('Therapy data entry'!I269:XFD269)</f>
        <v>0</v>
      </c>
      <c r="L267" s="40">
        <f>SUM('Therapy data entry'!I270:XFD270)</f>
        <v>0</v>
      </c>
      <c r="M267" s="85" t="e">
        <f t="shared" ref="M267" si="344">IF(AND((E267="Yes"),NOT(F267=""),G267="Yes",R267="", S267=""),"Yes",IF(AND((E267="No"),F267="",R267="", S267=""),"Yes","No because "))</f>
        <v>#VALUE!</v>
      </c>
      <c r="N267" s="35" t="e">
        <f>DAY(C259)&amp;"/"&amp;MONTH(C259)&amp;"/"&amp;YEAR(C259)</f>
        <v>#VALUE!</v>
      </c>
      <c r="O267" s="36" t="str">
        <f t="shared" ref="O267" si="345">IF(F267="","",F267-N267+1)</f>
        <v/>
      </c>
      <c r="P267" s="40" t="e">
        <f t="shared" ref="P267" si="346">IF(NOT(S267=""),S267,IF(NOT(R267=""),R267,IF(NOT(G267="Yes"),"Days therapy received outside therapy timeframe",IF(NOT(OR(E267="Yes",E267="No")),"Data not entered yet",""))))</f>
        <v>#VALUE!</v>
      </c>
      <c r="Q267" s="41"/>
      <c r="R267" s="152" t="e">
        <f>IF(O267&lt;H267,"Too many therapy days entered",
IF(IFERROR(MAX(_xlfn._xlws.FILTER('Therapy data entry'!$I$6:$CV$6,_xlfn.BYCOL('Therapy data entry'!I267:CV270,_xlfn.LAMBDA(_xlpm.col,MAX(_xlpm.col)&gt;0)))),0)&gt;F267,
"Therapy entered after discharge date",
IF(IFERROR(MIN(_xlfn._xlws.FILTER('Therapy data entry'!$I$6:$CV$6,_xlfn.BYCOL('Therapy data entry'!I267:CV269,_xlfn.LAMBDA(_xlpm.col,MAX(_xlpm.col)&gt;0)))),"")&lt; VALUE(N267),
"Therapy cannot be entered before admission date",
""
)
))</f>
        <v>#VALUE!</v>
      </c>
      <c r="S267" s="38" t="str">
        <f t="shared" ref="S267" si="347">IF(AND((OR(E267="",E267="No")),F267="",H267=0,I267=0),"", IF(AND(E267="Yes",NOT(F267="")),"","Eligibility for therapy and therapy days/end date not consistent"))</f>
        <v/>
      </c>
      <c r="T267" s="56">
        <f>'Therapy data entry'!$I$6</f>
        <v>45566</v>
      </c>
      <c r="U267" s="154" t="str">
        <f>IF(OR(H267=0,F267=""),"", IFERROR(MATCH(9.99999999999999E+307, 'Therapy data entry'!I267:CV270, 1) - 1, ""))</f>
        <v/>
      </c>
      <c r="V267" s="39" t="str">
        <f t="shared" ref="V267" si="348">IF(U267="","",T267+U267)</f>
        <v/>
      </c>
      <c r="W267" s="38" t="str">
        <f t="shared" ref="W267" si="349">IF(V267="","",IF(V267&gt;F267,"Date therapy given outside therapy timeframe",""))</f>
        <v/>
      </c>
      <c r="X267" s="70" t="str">
        <f>IF('Therapy data entry'!AK267="","",'Therapy data entry'!AK267)</f>
        <v/>
      </c>
    </row>
    <row r="268" spans="1:24" ht="17.25" hidden="1" thickBot="1" x14ac:dyDescent="0.35">
      <c r="A268" s="233"/>
      <c r="B268" s="33"/>
      <c r="C268" s="236"/>
      <c r="D268" s="40"/>
      <c r="E268" s="92"/>
      <c r="F268" s="104"/>
      <c r="G268" s="98"/>
      <c r="H268" s="98" cm="1">
        <f t="array" ref="H268">SUM(--(_xlfn.BYCOL('Therapy data entry'!I268:CV271, _xlfn.LAMBDA(_xlpm.col, MAX(_xlpm.col) &gt; 0))))</f>
        <v>0</v>
      </c>
      <c r="I268" s="98">
        <f>SUM('Therapy data entry'!I268:CV271)</f>
        <v>0</v>
      </c>
      <c r="J268" s="40"/>
      <c r="K268" s="40"/>
      <c r="L268" s="40"/>
      <c r="M268" s="85"/>
      <c r="N268" s="35"/>
      <c r="O268" s="36"/>
      <c r="P268" s="40"/>
      <c r="Q268" s="41"/>
      <c r="R268" s="152" t="str">
        <f>IF(O268&lt;H268,"Too many therapy days entered",
IF(IFERROR(MAX(_xlfn._xlws.FILTER('Therapy data entry'!$I$6:$CV$6,_xlfn.BYCOL('Therapy data entry'!I268:CV271,_xlfn.LAMBDA(_xlpm.col,MAX(_xlpm.col)&gt;0)))),0)&gt;F268,
"Therapy entered after discharge date",
IF(IFERROR(MIN(_xlfn._xlws.FILTER('Therapy data entry'!$I$6:$CV$6,_xlfn.BYCOL('Therapy data entry'!I268:CV270,_xlfn.LAMBDA(_xlpm.col,MAX(_xlpm.col)&gt;0)))),"")&lt; VALUE(N268),
"Therapy cannot be entered before admission date",
""
)
))</f>
        <v/>
      </c>
      <c r="S268" s="38"/>
      <c r="T268" s="56"/>
      <c r="U268" s="154" t="str">
        <f>IF(OR(H268=0,F268=""),"", IFERROR(MATCH(9.99999999999999E+307, 'Therapy data entry'!I268:CV271, 1) - 1, ""))</f>
        <v/>
      </c>
      <c r="V268" s="39"/>
      <c r="W268" s="38"/>
      <c r="X268" s="70"/>
    </row>
    <row r="269" spans="1:24" ht="17.25" hidden="1" thickBot="1" x14ac:dyDescent="0.35">
      <c r="A269" s="233"/>
      <c r="B269" s="33"/>
      <c r="C269" s="236"/>
      <c r="D269" s="40"/>
      <c r="E269" s="92"/>
      <c r="F269" s="104"/>
      <c r="G269" s="98"/>
      <c r="H269" s="98" cm="1">
        <f t="array" ref="H269">SUM(--(_xlfn.BYCOL('Therapy data entry'!I269:CV272, _xlfn.LAMBDA(_xlpm.col, MAX(_xlpm.col) &gt; 0))))</f>
        <v>0</v>
      </c>
      <c r="I269" s="98">
        <f>SUM('Therapy data entry'!I269:CV272)</f>
        <v>0</v>
      </c>
      <c r="J269" s="40"/>
      <c r="K269" s="40"/>
      <c r="L269" s="40"/>
      <c r="M269" s="85"/>
      <c r="N269" s="35"/>
      <c r="O269" s="36"/>
      <c r="P269" s="40"/>
      <c r="Q269" s="41"/>
      <c r="R269" s="152" t="str">
        <f>IF(O269&lt;H269,"Too many therapy days entered",
IF(IFERROR(MAX(_xlfn._xlws.FILTER('Therapy data entry'!$I$6:$CV$6,_xlfn.BYCOL('Therapy data entry'!I269:CV272,_xlfn.LAMBDA(_xlpm.col,MAX(_xlpm.col)&gt;0)))),0)&gt;F269,
"Therapy entered after discharge date",
IF(IFERROR(MIN(_xlfn._xlws.FILTER('Therapy data entry'!$I$6:$CV$6,_xlfn.BYCOL('Therapy data entry'!I269:CV271,_xlfn.LAMBDA(_xlpm.col,MAX(_xlpm.col)&gt;0)))),"")&lt; VALUE(N269),
"Therapy cannot be entered before admission date",
""
)
))</f>
        <v/>
      </c>
      <c r="S269" s="38"/>
      <c r="T269" s="56"/>
      <c r="U269" s="154" t="str">
        <f>IF(OR(H269=0,F269=""),"", IFERROR(MATCH(9.99999999999999E+307, 'Therapy data entry'!I269:CV272, 1) - 1, ""))</f>
        <v/>
      </c>
      <c r="V269" s="39"/>
      <c r="W269" s="38"/>
      <c r="X269" s="70"/>
    </row>
    <row r="270" spans="1:24" ht="17.25" hidden="1" thickBot="1" x14ac:dyDescent="0.35">
      <c r="A270" s="233"/>
      <c r="B270" s="66"/>
      <c r="C270" s="236"/>
      <c r="D270" s="40"/>
      <c r="E270" s="92"/>
      <c r="F270" s="104"/>
      <c r="G270" s="98"/>
      <c r="H270" s="98" cm="1">
        <f t="array" ref="H270">SUM(--(_xlfn.BYCOL('Therapy data entry'!I270:CV273, _xlfn.LAMBDA(_xlpm.col, MAX(_xlpm.col) &gt; 0))))</f>
        <v>0</v>
      </c>
      <c r="I270" s="98">
        <f>SUM('Therapy data entry'!I270:CV273)</f>
        <v>0</v>
      </c>
      <c r="J270" s="40"/>
      <c r="K270" s="40"/>
      <c r="L270" s="40"/>
      <c r="M270" s="85"/>
      <c r="N270" s="35"/>
      <c r="O270" s="36"/>
      <c r="P270" s="40"/>
      <c r="Q270" s="41"/>
      <c r="R270" s="152" t="str">
        <f>IF(O270&lt;H270,"Too many therapy days entered",
IF(IFERROR(MAX(_xlfn._xlws.FILTER('Therapy data entry'!$I$6:$CV$6,_xlfn.BYCOL('Therapy data entry'!I270:CV273,_xlfn.LAMBDA(_xlpm.col,MAX(_xlpm.col)&gt;0)))),0)&gt;F270,
"Therapy entered after discharge date",
IF(IFERROR(MIN(_xlfn._xlws.FILTER('Therapy data entry'!$I$6:$CV$6,_xlfn.BYCOL('Therapy data entry'!I270:CV272,_xlfn.LAMBDA(_xlpm.col,MAX(_xlpm.col)&gt;0)))),"")&lt; VALUE(N270),
"Therapy cannot be entered before admission date",
""
)
))</f>
        <v/>
      </c>
      <c r="S270" s="38"/>
      <c r="T270" s="56"/>
      <c r="U270" s="154" t="str">
        <f>IF(OR(H270=0,F270=""),"", IFERROR(MATCH(9.99999999999999E+307, 'Therapy data entry'!I270:CV273, 1) - 1, ""))</f>
        <v/>
      </c>
      <c r="V270" s="39"/>
      <c r="W270" s="38"/>
      <c r="X270" s="70"/>
    </row>
    <row r="271" spans="1:24" ht="17.25" thickBot="1" x14ac:dyDescent="0.35">
      <c r="A271" s="233"/>
      <c r="B271" s="238" t="str">
        <f>IF('Therapy data entry'!B262="","",'Therapy data entry'!B262)</f>
        <v/>
      </c>
      <c r="C271" s="236"/>
      <c r="D271" s="42" t="s">
        <v>63</v>
      </c>
      <c r="E271" s="93" t="str">
        <f>IF('Therapy data entry'!G271="","",'Therapy data entry'!G271)</f>
        <v>No</v>
      </c>
      <c r="F271" s="105" t="str">
        <f>IF((E271="Yes"),'Therapy data entry'!E259,"")</f>
        <v/>
      </c>
      <c r="G271" s="99" t="str">
        <f t="shared" ref="G271" si="350">IF(W271="","Yes","No")</f>
        <v>Yes</v>
      </c>
      <c r="H271" s="99" cm="1">
        <f t="array" ref="H271">SUM(--(_xlfn.BYCOL('Therapy data entry'!I271:CV274, _xlfn.LAMBDA(_xlpm.col, MAX(_xlpm.col) &gt; 0))))</f>
        <v>0</v>
      </c>
      <c r="I271" s="99">
        <f>SUM('Therapy data entry'!I271:CV274)</f>
        <v>0</v>
      </c>
      <c r="J271" s="42">
        <f>SUM('Therapy data entry'!I272:XFD272)</f>
        <v>0</v>
      </c>
      <c r="K271" s="42">
        <f>SUM('Therapy data entry'!I273:XFD273)</f>
        <v>0</v>
      </c>
      <c r="L271" s="42">
        <f>SUM('Therapy data entry'!I274:XFD274)</f>
        <v>0</v>
      </c>
      <c r="M271" s="86" t="e">
        <f t="shared" ref="M271" si="351">IF(AND((E271="Yes"),NOT(F271=""),G271="Yes",R271="", S271=""),"Yes",IF(AND((E271="No"),F271="",R271="", S271=""),"Yes","No because "))</f>
        <v>#VALUE!</v>
      </c>
      <c r="N271" s="35" t="e">
        <f>DAY(C259)&amp;"/"&amp;MONTH(C259)&amp;"/"&amp;YEAR(C259)</f>
        <v>#VALUE!</v>
      </c>
      <c r="O271" s="36" t="str">
        <f t="shared" ref="O271" si="352">IF(F271="","",F271-N271+1)</f>
        <v/>
      </c>
      <c r="P271" s="42" t="e">
        <f t="shared" ref="P271" si="353">IF(NOT(S271=""),S271,IF(NOT(R271=""),R271,IF(NOT(G271="Yes"),"Days therapy received outside therapy timeframe",IF(NOT(OR(E271="Yes",E271="No")),"Data not entered yet",""))))</f>
        <v>#VALUE!</v>
      </c>
      <c r="Q271" s="43"/>
      <c r="R271" s="152" t="e">
        <f>IF(O271&lt;H271,"Too many therapy days entered",
IF(IFERROR(MAX(_xlfn._xlws.FILTER('Therapy data entry'!$I$6:$CV$6,_xlfn.BYCOL('Therapy data entry'!I271:CV274,_xlfn.LAMBDA(_xlpm.col,MAX(_xlpm.col)&gt;0)))),0)&gt;F271,
"Therapy entered after discharge date",
IF(IFERROR(MIN(_xlfn._xlws.FILTER('Therapy data entry'!$I$6:$CV$6,_xlfn.BYCOL('Therapy data entry'!I271:CV273,_xlfn.LAMBDA(_xlpm.col,MAX(_xlpm.col)&gt;0)))),"")&lt; VALUE(N271),
"Therapy cannot be entered before admission date",
""
)
))</f>
        <v>#VALUE!</v>
      </c>
      <c r="S271" s="38" t="str">
        <f t="shared" ref="S271" si="354">IF(AND((OR(E271="",E271="No")),F271="",H271=0,I271=0),"", IF(AND(E271="Yes",NOT(F271="")),"","Eligibility for therapy and therapy days/end date not consistent"))</f>
        <v/>
      </c>
      <c r="T271" s="56">
        <f>'Therapy data entry'!$I$6</f>
        <v>45566</v>
      </c>
      <c r="U271" s="154" t="str">
        <f>IF(OR(H271=0,F271=""),"", IFERROR(MATCH(9.99999999999999E+307, 'Therapy data entry'!I271:CV274, 1) - 1, ""))</f>
        <v/>
      </c>
      <c r="V271" s="39" t="str">
        <f t="shared" ref="V271" si="355">IF(U271="","",T271+U271)</f>
        <v/>
      </c>
      <c r="W271" s="38" t="str">
        <f t="shared" ref="W271" si="356">IF(V271="","",IF(V271&gt;F271,"Date therapy given outside therapy timeframe",""))</f>
        <v/>
      </c>
      <c r="X271" s="71" t="str">
        <f>IF('Therapy data entry'!AK271="","",'Therapy data entry'!AK271)</f>
        <v/>
      </c>
    </row>
    <row r="272" spans="1:24" ht="17.25" hidden="1" thickBot="1" x14ac:dyDescent="0.35">
      <c r="A272" s="233"/>
      <c r="B272" s="239"/>
      <c r="C272" s="236"/>
      <c r="D272" s="42"/>
      <c r="E272" s="93"/>
      <c r="F272" s="105"/>
      <c r="G272" s="99"/>
      <c r="H272" s="99" cm="1">
        <f t="array" ref="H272">SUM(--(_xlfn.BYCOL('Therapy data entry'!I272:CV275, _xlfn.LAMBDA(_xlpm.col, MAX(_xlpm.col) &gt; 0))))</f>
        <v>0</v>
      </c>
      <c r="I272" s="99">
        <f>SUM('Therapy data entry'!I272:CV275)</f>
        <v>0</v>
      </c>
      <c r="J272" s="42"/>
      <c r="K272" s="42"/>
      <c r="L272" s="42"/>
      <c r="M272" s="86"/>
      <c r="N272" s="45"/>
      <c r="O272" s="36"/>
      <c r="P272" s="42"/>
      <c r="Q272" s="43"/>
      <c r="R272" s="152" t="str">
        <f>IF(O272&lt;H272,"Too many therapy days entered",
IF(IFERROR(MAX(_xlfn._xlws.FILTER('Therapy data entry'!$I$6:$CV$6,_xlfn.BYCOL('Therapy data entry'!I272:CV275,_xlfn.LAMBDA(_xlpm.col,MAX(_xlpm.col)&gt;0)))),0)&gt;F272,
"Therapy entered after discharge date",
IF(IFERROR(MIN(_xlfn._xlws.FILTER('Therapy data entry'!$I$6:$CV$6,_xlfn.BYCOL('Therapy data entry'!I272:CV274,_xlfn.LAMBDA(_xlpm.col,MAX(_xlpm.col)&gt;0)))),"")&lt; VALUE(N272),
"Therapy cannot be entered before admission date",
""
)
))</f>
        <v/>
      </c>
      <c r="S272" s="38"/>
      <c r="T272" s="56"/>
      <c r="U272" s="154" t="str">
        <f>IF(OR(H272=0,F272=""),"", IFERROR(MATCH(9.99999999999999E+307, 'Therapy data entry'!I272:CV275, 1) - 1, ""))</f>
        <v/>
      </c>
      <c r="V272" s="39"/>
      <c r="W272" s="38"/>
      <c r="X272" s="71"/>
    </row>
    <row r="273" spans="1:24" ht="17.25" hidden="1" thickBot="1" x14ac:dyDescent="0.35">
      <c r="A273" s="233"/>
      <c r="B273" s="239"/>
      <c r="C273" s="236"/>
      <c r="D273" s="42"/>
      <c r="E273" s="93"/>
      <c r="F273" s="105"/>
      <c r="G273" s="99"/>
      <c r="H273" s="99" cm="1">
        <f t="array" ref="H273">SUM(--(_xlfn.BYCOL('Therapy data entry'!I273:CV276, _xlfn.LAMBDA(_xlpm.col, MAX(_xlpm.col) &gt; 0))))</f>
        <v>0</v>
      </c>
      <c r="I273" s="99">
        <f>SUM('Therapy data entry'!I273:CV276)</f>
        <v>0</v>
      </c>
      <c r="J273" s="42"/>
      <c r="K273" s="42"/>
      <c r="L273" s="42"/>
      <c r="M273" s="86"/>
      <c r="N273" s="45"/>
      <c r="O273" s="36"/>
      <c r="P273" s="42"/>
      <c r="Q273" s="43"/>
      <c r="R273" s="152" t="str">
        <f>IF(O273&lt;H273,"Too many therapy days entered",
IF(IFERROR(MAX(_xlfn._xlws.FILTER('Therapy data entry'!$I$6:$CV$6,_xlfn.BYCOL('Therapy data entry'!I273:CV276,_xlfn.LAMBDA(_xlpm.col,MAX(_xlpm.col)&gt;0)))),0)&gt;F273,
"Therapy entered after discharge date",
IF(IFERROR(MIN(_xlfn._xlws.FILTER('Therapy data entry'!$I$6:$CV$6,_xlfn.BYCOL('Therapy data entry'!I273:CV275,_xlfn.LAMBDA(_xlpm.col,MAX(_xlpm.col)&gt;0)))),"")&lt; VALUE(N273),
"Therapy cannot be entered before admission date",
""
)
))</f>
        <v/>
      </c>
      <c r="S273" s="38"/>
      <c r="T273" s="56"/>
      <c r="U273" s="154" t="str">
        <f>IF(OR(H273=0,F273=""),"", IFERROR(MATCH(9.99999999999999E+307, 'Therapy data entry'!I273:CV276, 1) - 1, ""))</f>
        <v/>
      </c>
      <c r="V273" s="39"/>
      <c r="W273" s="38"/>
      <c r="X273" s="71"/>
    </row>
    <row r="274" spans="1:24" ht="17.25" hidden="1" thickBot="1" x14ac:dyDescent="0.35">
      <c r="A274" s="233"/>
      <c r="B274" s="239"/>
      <c r="C274" s="236"/>
      <c r="D274" s="42"/>
      <c r="E274" s="93"/>
      <c r="F274" s="105"/>
      <c r="G274" s="99"/>
      <c r="H274" s="99" cm="1">
        <f t="array" ref="H274">SUM(--(_xlfn.BYCOL('Therapy data entry'!I274:CV277, _xlfn.LAMBDA(_xlpm.col, MAX(_xlpm.col) &gt; 0))))</f>
        <v>0</v>
      </c>
      <c r="I274" s="99">
        <f>SUM('Therapy data entry'!I274:CV277)</f>
        <v>0</v>
      </c>
      <c r="J274" s="42"/>
      <c r="K274" s="42"/>
      <c r="L274" s="42"/>
      <c r="M274" s="86"/>
      <c r="N274" s="45"/>
      <c r="O274" s="36"/>
      <c r="P274" s="42"/>
      <c r="Q274" s="43"/>
      <c r="R274" s="152" t="str">
        <f>IF(O274&lt;H274,"Too many therapy days entered",
IF(IFERROR(MAX(_xlfn._xlws.FILTER('Therapy data entry'!$I$6:$CV$6,_xlfn.BYCOL('Therapy data entry'!I274:CV277,_xlfn.LAMBDA(_xlpm.col,MAX(_xlpm.col)&gt;0)))),0)&gt;F274,
"Therapy entered after discharge date",
IF(IFERROR(MIN(_xlfn._xlws.FILTER('Therapy data entry'!$I$6:$CV$6,_xlfn.BYCOL('Therapy data entry'!I274:CV276,_xlfn.LAMBDA(_xlpm.col,MAX(_xlpm.col)&gt;0)))),"")&lt; VALUE(N274),
"Therapy cannot be entered before admission date",
""
)
))</f>
        <v/>
      </c>
      <c r="S274" s="38"/>
      <c r="T274" s="56"/>
      <c r="U274" s="154" t="str">
        <f>IF(OR(H274=0,F274=""),"", IFERROR(MATCH(9.99999999999999E+307, 'Therapy data entry'!I274:CV277, 1) - 1, ""))</f>
        <v/>
      </c>
      <c r="V274" s="39"/>
      <c r="W274" s="38"/>
      <c r="X274" s="71"/>
    </row>
    <row r="275" spans="1:24" ht="17.25" thickBot="1" x14ac:dyDescent="0.35">
      <c r="A275" s="233"/>
      <c r="B275" s="239"/>
      <c r="C275" s="236"/>
      <c r="D275" s="52" t="s">
        <v>64</v>
      </c>
      <c r="E275" s="94" t="str">
        <f>IF('Therapy data entry'!G275="","",'Therapy data entry'!G275)</f>
        <v>No</v>
      </c>
      <c r="F275" s="106" t="str">
        <f>IF((E275="Yes"),'Therapy data entry'!E259,"")</f>
        <v/>
      </c>
      <c r="G275" s="100" t="str">
        <f t="shared" ref="G275" si="357">IF(W275="","Yes","No")</f>
        <v>Yes</v>
      </c>
      <c r="H275" s="100" cm="1">
        <f t="array" ref="H275">SUM(--(_xlfn.BYCOL('Therapy data entry'!I275:CV278, _xlfn.LAMBDA(_xlpm.col, MAX(_xlpm.col) &gt; 0))))</f>
        <v>0</v>
      </c>
      <c r="I275" s="100">
        <f>SUM('Therapy data entry'!I275:CV278)</f>
        <v>0</v>
      </c>
      <c r="J275" s="52">
        <f>SUM('Therapy data entry'!I276:XFD276)</f>
        <v>0</v>
      </c>
      <c r="K275" s="52">
        <f>SUM('Therapy data entry'!I277:XFD277)</f>
        <v>0</v>
      </c>
      <c r="L275" s="52">
        <f>SUM('Therapy data entry'!I278:XFD278)</f>
        <v>0</v>
      </c>
      <c r="M275" s="57" t="e">
        <f t="shared" ref="M275" si="358">IF(AND((E275="Yes"),NOT(F275=""),G275="Yes",R275="", S275=""),"Yes",IF(AND((E275="No"),F275="",R275="", S275=""),"Yes","No because "))</f>
        <v>#VALUE!</v>
      </c>
      <c r="N275" s="35" t="e">
        <f>DAY(C259)&amp;"/"&amp;MONTH(C259)&amp;"/"&amp;YEAR(C259)</f>
        <v>#VALUE!</v>
      </c>
      <c r="O275" s="36" t="str">
        <f t="shared" ref="O275" si="359">IF(F275="","",F275-N275+1)</f>
        <v/>
      </c>
      <c r="P275" s="87" t="e">
        <f t="shared" ref="P275" si="360">IF(NOT(S275=""),S275,IF(NOT(R275=""),R275,IF(NOT(G275="Yes"),"Days therapy received outside therapy timeframe",IF(NOT(OR(E275="Yes",E275="No")),"Data not entered yet",""))))</f>
        <v>#VALUE!</v>
      </c>
      <c r="Q275" s="57"/>
      <c r="R275" s="152" t="e">
        <f>IF(O275&lt;H275,"Too many therapy days entered",
IF(IFERROR(MAX(_xlfn._xlws.FILTER('Therapy data entry'!$I$6:$CV$6,_xlfn.BYCOL('Therapy data entry'!I275:CV278,_xlfn.LAMBDA(_xlpm.col,MAX(_xlpm.col)&gt;0)))),0)&gt;F275,
"Therapy entered after discharge date",
IF(IFERROR(MIN(_xlfn._xlws.FILTER('Therapy data entry'!$I$6:$CV$6,_xlfn.BYCOL('Therapy data entry'!I275:CV277,_xlfn.LAMBDA(_xlpm.col,MAX(_xlpm.col)&gt;0)))),"")&lt; VALUE(N275),
"Therapy cannot be entered before admission date",
""
)
))</f>
        <v>#VALUE!</v>
      </c>
      <c r="S275" s="65" t="str">
        <f t="shared" ref="S275" si="361">IF(AND((OR(E275="",E275="No")),F275="",H275=0,I275=0),"", IF(AND(E275="Yes",NOT(F275="")),"","Eligibility for therapy and therapy days/end date not consistent"))</f>
        <v/>
      </c>
      <c r="T275" s="56">
        <f>'Therapy data entry'!$I$6</f>
        <v>45566</v>
      </c>
      <c r="U275" s="154" t="str">
        <f>IF(OR(H275=0,F275=""),"", IFERROR(MATCH(9.99999999999999E+307, 'Therapy data entry'!I275:CV278, 1) - 1, ""))</f>
        <v/>
      </c>
      <c r="V275" s="65" t="str">
        <f t="shared" ref="V275" si="362">IF(U275="","",T275+U275)</f>
        <v/>
      </c>
      <c r="W275" s="65" t="str">
        <f t="shared" ref="W275" si="363">IF(V275="","",IF(V275&gt;F275,"Date therapy given outside therapy timeframe",""))</f>
        <v/>
      </c>
      <c r="X275" s="72"/>
    </row>
    <row r="276" spans="1:24" ht="17.25" hidden="1" thickBot="1" x14ac:dyDescent="0.35">
      <c r="A276" s="233"/>
      <c r="B276" s="239"/>
      <c r="C276" s="236"/>
      <c r="D276" s="52"/>
      <c r="E276" s="94"/>
      <c r="F276" s="106"/>
      <c r="G276" s="100"/>
      <c r="H276" s="100" cm="1">
        <f t="array" ref="H276">SUM(--(_xlfn.BYCOL('Therapy data entry'!I276:CV279, _xlfn.LAMBDA(_xlpm.col, MAX(_xlpm.col) &gt; 0))))</f>
        <v>0</v>
      </c>
      <c r="I276" s="100">
        <f>SUM('Therapy data entry'!I276:CV279)</f>
        <v>0</v>
      </c>
      <c r="J276" s="52"/>
      <c r="K276" s="52"/>
      <c r="L276" s="52"/>
      <c r="M276" s="57"/>
      <c r="N276" s="57"/>
      <c r="O276" s="36"/>
      <c r="P276" s="87"/>
      <c r="Q276" s="57"/>
      <c r="R276" s="152" t="str">
        <f>IF(O276&lt;H276,"Too many therapy days entered",
IF(IFERROR(MAX(_xlfn._xlws.FILTER('Therapy data entry'!$I$6:$CV$6,_xlfn.BYCOL('Therapy data entry'!I276:CV279,_xlfn.LAMBDA(_xlpm.col,MAX(_xlpm.col)&gt;0)))),0)&gt;F276,
"Therapy entered after discharge date",
IF(IFERROR(MIN(_xlfn._xlws.FILTER('Therapy data entry'!$I$6:$CV$6,_xlfn.BYCOL('Therapy data entry'!I276:CV278,_xlfn.LAMBDA(_xlpm.col,MAX(_xlpm.col)&gt;0)))),"")&lt; VALUE(N276),
"Therapy cannot be entered before admission date",
""
)
))</f>
        <v/>
      </c>
      <c r="S276" s="65"/>
      <c r="T276" s="56"/>
      <c r="U276" s="154" t="str">
        <f>IF(OR(H276=0,F276=""),"", IFERROR(MATCH(9.99999999999999E+307, 'Therapy data entry'!I276:CV279, 1) - 1, ""))</f>
        <v/>
      </c>
      <c r="V276" s="65"/>
      <c r="W276" s="65"/>
      <c r="X276" s="72"/>
    </row>
    <row r="277" spans="1:24" ht="17.25" hidden="1" thickBot="1" x14ac:dyDescent="0.35">
      <c r="A277" s="233"/>
      <c r="B277" s="239"/>
      <c r="C277" s="236"/>
      <c r="D277" s="52"/>
      <c r="E277" s="94"/>
      <c r="F277" s="106"/>
      <c r="G277" s="100"/>
      <c r="H277" s="100" cm="1">
        <f t="array" ref="H277">SUM(--(_xlfn.BYCOL('Therapy data entry'!I277:CV280, _xlfn.LAMBDA(_xlpm.col, MAX(_xlpm.col) &gt; 0))))</f>
        <v>0</v>
      </c>
      <c r="I277" s="100">
        <f>SUM('Therapy data entry'!I277:CV280)</f>
        <v>0</v>
      </c>
      <c r="J277" s="52"/>
      <c r="K277" s="52"/>
      <c r="L277" s="52"/>
      <c r="M277" s="57"/>
      <c r="N277" s="57"/>
      <c r="O277" s="36"/>
      <c r="P277" s="87"/>
      <c r="Q277" s="57"/>
      <c r="R277" s="152" t="str">
        <f>IF(O277&lt;H277,"Too many therapy days entered",
IF(IFERROR(MAX(_xlfn._xlws.FILTER('Therapy data entry'!$I$6:$CV$6,_xlfn.BYCOL('Therapy data entry'!I277:CV280,_xlfn.LAMBDA(_xlpm.col,MAX(_xlpm.col)&gt;0)))),0)&gt;F277,
"Therapy entered after discharge date",
IF(IFERROR(MIN(_xlfn._xlws.FILTER('Therapy data entry'!$I$6:$CV$6,_xlfn.BYCOL('Therapy data entry'!I277:CV279,_xlfn.LAMBDA(_xlpm.col,MAX(_xlpm.col)&gt;0)))),"")&lt; VALUE(N277),
"Therapy cannot be entered before admission date",
""
)
))</f>
        <v/>
      </c>
      <c r="S277" s="65"/>
      <c r="T277" s="56"/>
      <c r="U277" s="154" t="str">
        <f>IF(OR(H277=0,F277=""),"", IFERROR(MATCH(9.99999999999999E+307, 'Therapy data entry'!I277:CV280, 1) - 1, ""))</f>
        <v/>
      </c>
      <c r="V277" s="65"/>
      <c r="W277" s="65"/>
      <c r="X277" s="72"/>
    </row>
    <row r="278" spans="1:24" ht="17.25" hidden="1" thickBot="1" x14ac:dyDescent="0.35">
      <c r="A278" s="233"/>
      <c r="B278" s="239"/>
      <c r="C278" s="236"/>
      <c r="D278" s="52"/>
      <c r="E278" s="94"/>
      <c r="F278" s="106"/>
      <c r="G278" s="100"/>
      <c r="H278" s="100" cm="1">
        <f t="array" ref="H278">SUM(--(_xlfn.BYCOL('Therapy data entry'!I278:CV281, _xlfn.LAMBDA(_xlpm.col, MAX(_xlpm.col) &gt; 0))))</f>
        <v>0</v>
      </c>
      <c r="I278" s="100">
        <f>SUM('Therapy data entry'!I278:CV281)</f>
        <v>0</v>
      </c>
      <c r="J278" s="52"/>
      <c r="K278" s="52"/>
      <c r="L278" s="52"/>
      <c r="M278" s="57"/>
      <c r="N278" s="57"/>
      <c r="O278" s="36"/>
      <c r="P278" s="87"/>
      <c r="Q278" s="57"/>
      <c r="R278" s="152" t="str">
        <f>IF(O278&lt;H278,"Too many therapy days entered",
IF(IFERROR(MAX(_xlfn._xlws.FILTER('Therapy data entry'!$I$6:$CV$6,_xlfn.BYCOL('Therapy data entry'!I278:CV281,_xlfn.LAMBDA(_xlpm.col,MAX(_xlpm.col)&gt;0)))),0)&gt;F278,
"Therapy entered after discharge date",
IF(IFERROR(MIN(_xlfn._xlws.FILTER('Therapy data entry'!$I$6:$CV$6,_xlfn.BYCOL('Therapy data entry'!I278:CV280,_xlfn.LAMBDA(_xlpm.col,MAX(_xlpm.col)&gt;0)))),"")&lt; VALUE(N278),
"Therapy cannot be entered before admission date",
""
)
))</f>
        <v/>
      </c>
      <c r="S278" s="65"/>
      <c r="T278" s="56"/>
      <c r="U278" s="154" t="str">
        <f>IF(OR(H278=0,F278=""),"", IFERROR(MATCH(9.99999999999999E+307, 'Therapy data entry'!I278:CV281, 1) - 1, ""))</f>
        <v/>
      </c>
      <c r="V278" s="65"/>
      <c r="W278" s="65"/>
      <c r="X278" s="72"/>
    </row>
    <row r="279" spans="1:24" ht="17.25" thickBot="1" x14ac:dyDescent="0.35">
      <c r="A279" s="233"/>
      <c r="B279" s="239"/>
      <c r="C279" s="236"/>
      <c r="D279" s="53" t="s">
        <v>65</v>
      </c>
      <c r="E279" s="95" t="str">
        <f>IF('Therapy data entry'!G279="","",'Therapy data entry'!G279)</f>
        <v>No</v>
      </c>
      <c r="F279" s="107" t="str">
        <f>IF((E279="Yes"),'Therapy data entry'!E259,"")</f>
        <v/>
      </c>
      <c r="G279" s="101" t="str">
        <f t="shared" ref="G279" si="364">IF(W279="","Yes","No")</f>
        <v>Yes</v>
      </c>
      <c r="H279" s="101" cm="1">
        <f t="array" ref="H279">SUM(--(_xlfn.BYCOL('Therapy data entry'!I279:CV282, _xlfn.LAMBDA(_xlpm.col, MAX(_xlpm.col) &gt; 0))))</f>
        <v>0</v>
      </c>
      <c r="I279" s="101">
        <f>SUM('Therapy data entry'!I279:CV282)</f>
        <v>0</v>
      </c>
      <c r="J279" s="53">
        <f>SUM('Therapy data entry'!I280:XFD280)</f>
        <v>0</v>
      </c>
      <c r="K279" s="53">
        <f>SUM('Therapy data entry'!I281:XFD281)</f>
        <v>0</v>
      </c>
      <c r="L279" s="53">
        <f>SUM('Therapy data entry'!I282:XFD282)</f>
        <v>0</v>
      </c>
      <c r="M279" s="58" t="e">
        <f t="shared" ref="M279" si="365">IF(AND((E279="Yes"),NOT(F279=""),G279="Yes",R279="", S279=""),"Yes",IF(AND((E279="No"),F279="",R279="", S279=""),"Yes","No because "))</f>
        <v>#VALUE!</v>
      </c>
      <c r="N279" s="35" t="e">
        <f>DAY(C259)&amp;"/"&amp;MONTH(C259)&amp;"/"&amp;YEAR(C259)</f>
        <v>#VALUE!</v>
      </c>
      <c r="O279" s="36" t="str">
        <f t="shared" ref="O279" si="366">IF(F279="","",F279-N279+1)</f>
        <v/>
      </c>
      <c r="P279" s="88" t="e">
        <f t="shared" ref="P279" si="367">IF(NOT(S279=""),S279,IF(NOT(R279=""),R279,IF(NOT(G279="Yes"),"Days therapy received outside therapy timeframe",IF(NOT(OR(E279="Yes",E279="No")),"Data not entered yet",""))))</f>
        <v>#VALUE!</v>
      </c>
      <c r="Q279" s="58"/>
      <c r="R279" s="152" t="e">
        <f>IF(O279&lt;H279,"Too many therapy days entered",
IF(IFERROR(MAX(_xlfn._xlws.FILTER('Therapy data entry'!$I$6:$CV$6,_xlfn.BYCOL('Therapy data entry'!I279:CV282,_xlfn.LAMBDA(_xlpm.col,MAX(_xlpm.col)&gt;0)))),0)&gt;F279,
"Therapy entered after discharge date",
IF(IFERROR(MIN(_xlfn._xlws.FILTER('Therapy data entry'!$I$6:$CV$6,_xlfn.BYCOL('Therapy data entry'!I279:CV281,_xlfn.LAMBDA(_xlpm.col,MAX(_xlpm.col)&gt;0)))),"")&lt; VALUE(N279),
"Therapy cannot be entered before admission date",
""
)
))</f>
        <v>#VALUE!</v>
      </c>
      <c r="S279" s="65" t="str">
        <f t="shared" ref="S279" si="368">IF(AND((OR(E279="",E279="No")),F279="",H279=0,I279=0),"", IF(AND(E279="Yes",NOT(F279="")),"","Eligibility for therapy and therapy days/end date not consistent"))</f>
        <v/>
      </c>
      <c r="T279" s="56">
        <f>'Therapy data entry'!$I$6</f>
        <v>45566</v>
      </c>
      <c r="U279" s="154" t="str">
        <f>IF(OR(H279=0,F279=""),"", IFERROR(MATCH(9.99999999999999E+307, 'Therapy data entry'!I279:CV282, 1) - 1, ""))</f>
        <v/>
      </c>
      <c r="V279" s="65" t="str">
        <f t="shared" ref="V279" si="369">IF(U279="","",T279+U279)</f>
        <v/>
      </c>
      <c r="W279" s="65" t="str">
        <f t="shared" ref="W279" si="370">IF(V279="","",IF(V279&gt;F279,"Date therapy given outside therapy timeframe",""))</f>
        <v/>
      </c>
      <c r="X279" s="73"/>
    </row>
    <row r="280" spans="1:24" ht="17.25" hidden="1" thickBot="1" x14ac:dyDescent="0.35">
      <c r="A280" s="233"/>
      <c r="B280" s="239"/>
      <c r="C280" s="236"/>
      <c r="D280" s="53"/>
      <c r="E280" s="95"/>
      <c r="F280" s="107"/>
      <c r="G280" s="101"/>
      <c r="H280" s="101" cm="1">
        <f t="array" ref="H280">SUM(--(_xlfn.BYCOL('Therapy data entry'!I280:CV283, _xlfn.LAMBDA(_xlpm.col, MAX(_xlpm.col) &gt; 0))))</f>
        <v>0</v>
      </c>
      <c r="I280" s="101">
        <f>SUM('Therapy data entry'!I280:CV283)</f>
        <v>0</v>
      </c>
      <c r="J280" s="53"/>
      <c r="K280" s="53"/>
      <c r="L280" s="53"/>
      <c r="M280" s="58"/>
      <c r="N280" s="58"/>
      <c r="O280" s="36"/>
      <c r="P280" s="88"/>
      <c r="Q280" s="58"/>
      <c r="R280" s="152" t="str">
        <f>IF(O280&lt;H280,"Too many therapy days entered",
IF(IFERROR(MAX(_xlfn._xlws.FILTER('Therapy data entry'!$I$6:$CV$6,_xlfn.BYCOL('Therapy data entry'!I280:CV283,_xlfn.LAMBDA(_xlpm.col,MAX(_xlpm.col)&gt;0)))),0)&gt;F280,
"Therapy entered after discharge date",
IF(IFERROR(MIN(_xlfn._xlws.FILTER('Therapy data entry'!$I$6:$CV$6,_xlfn.BYCOL('Therapy data entry'!I280:CV282,_xlfn.LAMBDA(_xlpm.col,MAX(_xlpm.col)&gt;0)))),"")&lt; VALUE(N280),
"Therapy cannot be entered before admission date",
""
)
))</f>
        <v/>
      </c>
      <c r="S280" s="65"/>
      <c r="T280" s="56"/>
      <c r="U280" s="154" t="str">
        <f>IF(OR(H280=0,F280=""),"", IFERROR(MATCH(9.99999999999999E+307, 'Therapy data entry'!I280:CV283, 1) - 1, ""))</f>
        <v/>
      </c>
      <c r="V280" s="65"/>
      <c r="W280" s="65"/>
      <c r="X280" s="73"/>
    </row>
    <row r="281" spans="1:24" ht="17.25" hidden="1" thickBot="1" x14ac:dyDescent="0.35">
      <c r="A281" s="233"/>
      <c r="B281" s="239"/>
      <c r="C281" s="236"/>
      <c r="D281" s="53"/>
      <c r="E281" s="95"/>
      <c r="F281" s="107"/>
      <c r="G281" s="101"/>
      <c r="H281" s="101" cm="1">
        <f t="array" ref="H281">SUM(--(_xlfn.BYCOL('Therapy data entry'!I281:CV284, _xlfn.LAMBDA(_xlpm.col, MAX(_xlpm.col) &gt; 0))))</f>
        <v>0</v>
      </c>
      <c r="I281" s="101">
        <f>SUM('Therapy data entry'!I281:CV284)</f>
        <v>0</v>
      </c>
      <c r="J281" s="53"/>
      <c r="K281" s="53"/>
      <c r="L281" s="53"/>
      <c r="M281" s="58"/>
      <c r="N281" s="58"/>
      <c r="O281" s="36"/>
      <c r="P281" s="88"/>
      <c r="Q281" s="58"/>
      <c r="R281" s="152" t="str">
        <f>IF(O281&lt;H281,"Too many therapy days entered",
IF(IFERROR(MAX(_xlfn._xlws.FILTER('Therapy data entry'!$I$6:$CV$6,_xlfn.BYCOL('Therapy data entry'!I281:CV284,_xlfn.LAMBDA(_xlpm.col,MAX(_xlpm.col)&gt;0)))),0)&gt;F281,
"Therapy entered after discharge date",
IF(IFERROR(MIN(_xlfn._xlws.FILTER('Therapy data entry'!$I$6:$CV$6,_xlfn.BYCOL('Therapy data entry'!I281:CV283,_xlfn.LAMBDA(_xlpm.col,MAX(_xlpm.col)&gt;0)))),"")&lt; VALUE(N281),
"Therapy cannot be entered before admission date",
""
)
))</f>
        <v/>
      </c>
      <c r="S281" s="65"/>
      <c r="T281" s="56"/>
      <c r="U281" s="154" t="str">
        <f>IF(OR(H281=0,F281=""),"", IFERROR(MATCH(9.99999999999999E+307, 'Therapy data entry'!I281:CV284, 1) - 1, ""))</f>
        <v/>
      </c>
      <c r="V281" s="65"/>
      <c r="W281" s="65"/>
      <c r="X281" s="73"/>
    </row>
    <row r="282" spans="1:24" ht="17.25" hidden="1" thickBot="1" x14ac:dyDescent="0.35">
      <c r="A282" s="233"/>
      <c r="B282" s="239"/>
      <c r="C282" s="236"/>
      <c r="D282" s="53"/>
      <c r="E282" s="95"/>
      <c r="F282" s="107"/>
      <c r="G282" s="101"/>
      <c r="H282" s="101" cm="1">
        <f t="array" ref="H282">SUM(--(_xlfn.BYCOL('Therapy data entry'!I282:CV285, _xlfn.LAMBDA(_xlpm.col, MAX(_xlpm.col) &gt; 0))))</f>
        <v>0</v>
      </c>
      <c r="I282" s="101">
        <f>SUM('Therapy data entry'!I282:CV285)</f>
        <v>0</v>
      </c>
      <c r="J282" s="53"/>
      <c r="K282" s="53"/>
      <c r="L282" s="53"/>
      <c r="M282" s="58"/>
      <c r="N282" s="58"/>
      <c r="O282" s="36"/>
      <c r="P282" s="88"/>
      <c r="Q282" s="58"/>
      <c r="R282" s="152" t="str">
        <f>IF(O282&lt;H282,"Too many therapy days entered",
IF(IFERROR(MAX(_xlfn._xlws.FILTER('Therapy data entry'!$I$6:$CV$6,_xlfn.BYCOL('Therapy data entry'!I282:CV285,_xlfn.LAMBDA(_xlpm.col,MAX(_xlpm.col)&gt;0)))),0)&gt;F282,
"Therapy entered after discharge date",
IF(IFERROR(MIN(_xlfn._xlws.FILTER('Therapy data entry'!$I$6:$CV$6,_xlfn.BYCOL('Therapy data entry'!I282:CV284,_xlfn.LAMBDA(_xlpm.col,MAX(_xlpm.col)&gt;0)))),"")&lt; VALUE(N282),
"Therapy cannot be entered before admission date",
""
)
))</f>
        <v/>
      </c>
      <c r="S282" s="65"/>
      <c r="T282" s="56"/>
      <c r="U282" s="154" t="str">
        <f>IF(OR(H282=0,F282=""),"", IFERROR(MATCH(9.99999999999999E+307, 'Therapy data entry'!I282:CV285, 1) - 1, ""))</f>
        <v/>
      </c>
      <c r="V282" s="65"/>
      <c r="W282" s="65"/>
      <c r="X282" s="73"/>
    </row>
    <row r="283" spans="1:24" ht="17.25" thickBot="1" x14ac:dyDescent="0.35">
      <c r="A283" s="234"/>
      <c r="B283" s="240"/>
      <c r="C283" s="237"/>
      <c r="D283" s="81" t="s">
        <v>66</v>
      </c>
      <c r="E283" s="81" t="str">
        <f>IF('Therapy data entry'!G283="","",'Therapy data entry'!G283)</f>
        <v>No</v>
      </c>
      <c r="F283" s="108" t="str">
        <f>IF((E283="Yes"),'Therapy data entry'!E259,"")</f>
        <v/>
      </c>
      <c r="G283" s="157" t="str">
        <f t="shared" ref="G283" si="371">IF(W283="","Yes","No")</f>
        <v>Yes</v>
      </c>
      <c r="H283" s="157" cm="1">
        <f t="array" ref="H283">SUM(--(_xlfn.BYCOL('Therapy data entry'!I283:CV286, _xlfn.LAMBDA(_xlpm.col, MAX(_xlpm.col) &gt; 0))))</f>
        <v>0</v>
      </c>
      <c r="I283" s="157">
        <f>SUM('Therapy data entry'!I283:CV286)</f>
        <v>0</v>
      </c>
      <c r="J283" s="81">
        <f>SUM('Therapy data entry'!I284:XFD284)</f>
        <v>0</v>
      </c>
      <c r="K283" s="81">
        <f>SUM('Therapy data entry'!I285:XFD285)</f>
        <v>0</v>
      </c>
      <c r="L283" s="81">
        <f>SUM('Therapy data entry'!I286:XFD286)</f>
        <v>0</v>
      </c>
      <c r="M283" s="83" t="e">
        <f t="shared" ref="M283" si="372">IF(AND((E283="Yes"),NOT(F283=""),G283="Yes",R283="", S283=""),"Yes",IF(AND((E283="No"),F283="",R283="", S283=""),"Yes","No because "))</f>
        <v>#VALUE!</v>
      </c>
      <c r="N283" s="82" t="e">
        <f>DAY(C259)&amp;"/"&amp;MONTH(C259)&amp;"/"&amp;YEAR(C259)</f>
        <v>#VALUE!</v>
      </c>
      <c r="O283" s="74" t="str">
        <f t="shared" ref="O283" si="373">IF(F283="","",F283-N283+1)</f>
        <v/>
      </c>
      <c r="P283" s="89" t="e">
        <f t="shared" ref="P283" si="374">IF(NOT(S283=""),S283,IF(NOT(R283=""),R283,IF(NOT(G283="Yes"),"Days therapy received outside therapy timeframe",IF(NOT(OR(E283="Yes",E283="No")),"Data not entered yet",""))))</f>
        <v>#VALUE!</v>
      </c>
      <c r="Q283" s="83"/>
      <c r="R283" s="152" t="e">
        <f>IF(O283&lt;H283,"Too many therapy days entered",
IF(IFERROR(MAX(_xlfn._xlws.FILTER('Therapy data entry'!$I$6:$CV$6,_xlfn.BYCOL('Therapy data entry'!I283:CV286,_xlfn.LAMBDA(_xlpm.col,MAX(_xlpm.col)&gt;0)))),0)&gt;F283,
"Therapy entered after discharge date",
IF(IFERROR(MIN(_xlfn._xlws.FILTER('Therapy data entry'!$I$6:$CV$6,_xlfn.BYCOL('Therapy data entry'!I283:CV285,_xlfn.LAMBDA(_xlpm.col,MAX(_xlpm.col)&gt;0)))),"")&lt; VALUE(N283),
"Therapy cannot be entered before admission date",
""
)
))</f>
        <v>#VALUE!</v>
      </c>
      <c r="S283" s="75" t="str">
        <f>IF(AND((OR(E283="",E283="No")),F283="",H283=0,I283=0),"", IF(AND(E283="Yes",NOT(F283="")),"","Eligibility for therapy and therapy days/end date not consistent"))</f>
        <v/>
      </c>
      <c r="T283" s="76">
        <f>'Therapy data entry'!$I$6</f>
        <v>45566</v>
      </c>
      <c r="U283" s="154" t="str">
        <f>IF(OR(H283=0,F283=""),"", IFERROR(MATCH(9.99999999999999E+307, 'Therapy data entry'!I283:CV286, 1) - 1, ""))</f>
        <v/>
      </c>
      <c r="V283" s="75" t="str">
        <f t="shared" ref="V283" si="375">IF(U283="","",T283+U283)</f>
        <v/>
      </c>
      <c r="W283" s="75" t="str">
        <f t="shared" ref="W283" si="376">IF(V283="","",IF(V283&gt;F283,"Date therapy given outside therapy timeframe",""))</f>
        <v/>
      </c>
      <c r="X283" s="84"/>
    </row>
    <row r="284" spans="1:24" ht="15.75" hidden="1" thickBot="1" x14ac:dyDescent="0.3">
      <c r="A284" s="198"/>
      <c r="B284" s="198"/>
      <c r="C284" s="198"/>
      <c r="D284" s="198"/>
      <c r="E284" s="198"/>
      <c r="F284" s="198"/>
      <c r="H284" s="144" cm="1">
        <f t="array" ref="H284">SUM(--(_xlfn.BYCOL('Therapy data entry'!I284:CV287, _xlfn.LAMBDA(_xlpm.col, MAX(_xlpm.col) &gt; 0))))</f>
        <v>0</v>
      </c>
      <c r="I284" s="144">
        <f>SUM('Therapy data entry'!I284:CV287)</f>
        <v>0</v>
      </c>
      <c r="J284" s="198"/>
      <c r="K284" s="198"/>
      <c r="L284" s="198"/>
      <c r="R284" s="152" t="str">
        <f>IF(O284&lt;H284,"Too many therapy days entered",
IF(IFERROR(MAX(_xlfn._xlws.FILTER('Therapy data entry'!$I$6:$CV$6,_xlfn.BYCOL('Therapy data entry'!I284:CV287,_xlfn.LAMBDA(_xlpm.col,MAX(_xlpm.col)&gt;0)))),0)&gt;F284,
"Therapy entered after discharge date",
IF(IFERROR(MIN(_xlfn._xlws.FILTER('Therapy data entry'!$I$6:$CV$6,_xlfn.BYCOL('Therapy data entry'!I284:CV286,_xlfn.LAMBDA(_xlpm.col,MAX(_xlpm.col)&gt;0)))),"")&lt; VALUE(N284),
"Therapy cannot be entered before admission date",
""
)
))</f>
        <v/>
      </c>
      <c r="S284" s="198"/>
      <c r="T284" s="198"/>
      <c r="U284" s="154" t="str">
        <f>IF(OR(H284=0,F284=""),"", IFERROR(MATCH(9.99999999999999E+307, 'Therapy data entry'!I284:CV287, 1) - 1, ""))</f>
        <v/>
      </c>
      <c r="V284" s="198"/>
      <c r="W284" s="198"/>
      <c r="X284" s="198"/>
    </row>
    <row r="285" spans="1:24" ht="15.75" hidden="1" thickBot="1" x14ac:dyDescent="0.3">
      <c r="A285" s="198"/>
      <c r="B285" s="198"/>
      <c r="C285" s="198"/>
      <c r="D285" s="198"/>
      <c r="E285" s="198"/>
      <c r="F285" s="198"/>
      <c r="H285" s="144" cm="1">
        <f t="array" ref="H285">SUM(--(_xlfn.BYCOL('Therapy data entry'!I285:CV288, _xlfn.LAMBDA(_xlpm.col, MAX(_xlpm.col) &gt; 0))))</f>
        <v>0</v>
      </c>
      <c r="I285" s="144">
        <f>SUM('Therapy data entry'!I285:CV288)</f>
        <v>0</v>
      </c>
      <c r="J285" s="198"/>
      <c r="K285" s="198"/>
      <c r="L285" s="198"/>
      <c r="R285" s="152" t="str">
        <f>IF(O285&lt;H285,"Too many therapy days entered",
IF(IFERROR(MAX(_xlfn._xlws.FILTER('Therapy data entry'!$I$6:$CV$6,_xlfn.BYCOL('Therapy data entry'!I285:CV288,_xlfn.LAMBDA(_xlpm.col,MAX(_xlpm.col)&gt;0)))),0)&gt;F285,
"Therapy entered after discharge date",
IF(IFERROR(MIN(_xlfn._xlws.FILTER('Therapy data entry'!$I$6:$CV$6,_xlfn.BYCOL('Therapy data entry'!I285:CV287,_xlfn.LAMBDA(_xlpm.col,MAX(_xlpm.col)&gt;0)))),"")&lt; VALUE(N285),
"Therapy cannot be entered before admission date",
""
)
))</f>
        <v/>
      </c>
      <c r="S285" s="198"/>
      <c r="T285" s="198"/>
      <c r="U285" s="154" t="str">
        <f>IF(OR(H285=0,F285=""),"", IFERROR(MATCH(9.99999999999999E+307, 'Therapy data entry'!I285:CV288, 1) - 1, ""))</f>
        <v/>
      </c>
      <c r="V285" s="198"/>
      <c r="W285" s="198"/>
      <c r="X285" s="198"/>
    </row>
    <row r="286" spans="1:24" ht="15.75" hidden="1" thickBot="1" x14ac:dyDescent="0.3">
      <c r="A286" s="198"/>
      <c r="B286" s="198"/>
      <c r="C286" s="198"/>
      <c r="D286" s="198"/>
      <c r="E286" s="198"/>
      <c r="F286" s="198"/>
      <c r="H286" s="144" cm="1">
        <f t="array" ref="H286">SUM(--(_xlfn.BYCOL('Therapy data entry'!I286:CV289, _xlfn.LAMBDA(_xlpm.col, MAX(_xlpm.col) &gt; 0))))</f>
        <v>0</v>
      </c>
      <c r="I286" s="144">
        <f>SUM('Therapy data entry'!I286:CV289)</f>
        <v>0</v>
      </c>
      <c r="J286" s="198"/>
      <c r="K286" s="198"/>
      <c r="L286" s="198"/>
      <c r="R286" s="152" t="str">
        <f>IF(O286&lt;H286,"Too many therapy days entered",
IF(IFERROR(MAX(_xlfn._xlws.FILTER('Therapy data entry'!$I$6:$CV$6,_xlfn.BYCOL('Therapy data entry'!I286:CV289,_xlfn.LAMBDA(_xlpm.col,MAX(_xlpm.col)&gt;0)))),0)&gt;F286,
"Therapy entered after discharge date",
IF(IFERROR(MIN(_xlfn._xlws.FILTER('Therapy data entry'!$I$6:$CV$6,_xlfn.BYCOL('Therapy data entry'!I286:CV288,_xlfn.LAMBDA(_xlpm.col,MAX(_xlpm.col)&gt;0)))),"")&lt; VALUE(N286),
"Therapy cannot be entered before admission date",
""
)
))</f>
        <v/>
      </c>
      <c r="S286" s="198"/>
      <c r="T286" s="198"/>
      <c r="U286" s="154" t="str">
        <f>IF(OR(H286=0,F286=""),"", IFERROR(MATCH(9.99999999999999E+307, 'Therapy data entry'!I286:CV289, 1) - 1, ""))</f>
        <v/>
      </c>
      <c r="V286" s="198"/>
      <c r="W286" s="198"/>
      <c r="X286" s="198"/>
    </row>
    <row r="287" spans="1:24" ht="17.25" thickBot="1" x14ac:dyDescent="0.35">
      <c r="A287" s="232" t="str">
        <f>IF(AND('Therapy data entry'!A287="",'Therapy data entry'!D287=""),"",IF(AND(NOT('Therapy data entry'!D287=""),'Therapy data entry'!A287=""),"SSNAP ID not entered",'Therapy data entry'!A287))</f>
        <v/>
      </c>
      <c r="B287" s="143" t="s">
        <v>15</v>
      </c>
      <c r="C287" s="235" t="str">
        <f>IF('Therapy data entry'!D287="","",'Therapy data entry'!D287)</f>
        <v/>
      </c>
      <c r="D287" s="144" t="s">
        <v>60</v>
      </c>
      <c r="E287" s="145" t="str">
        <f>IF('Therapy data entry'!G287="","",'Therapy data entry'!G287)</f>
        <v>No</v>
      </c>
      <c r="F287" s="146" t="str">
        <f>IF((E287="Yes"),'Therapy data entry'!E287,"")</f>
        <v/>
      </c>
      <c r="G287" s="147" t="str">
        <f>IF(W287="","Yes","No")</f>
        <v>Yes</v>
      </c>
      <c r="H287" s="147" cm="1">
        <f t="array" ref="H287">SUM(--(_xlfn.BYCOL('Therapy data entry'!I287:CV290, _xlfn.LAMBDA(_xlpm.col, MAX(_xlpm.col) &gt; 0))))</f>
        <v>0</v>
      </c>
      <c r="I287" s="147">
        <f>SUM('Therapy data entry'!I287:CV290)</f>
        <v>0</v>
      </c>
      <c r="J287" s="144">
        <f>SUM('Therapy data entry'!I288:XFD288)</f>
        <v>0</v>
      </c>
      <c r="K287" s="144">
        <f>SUM('Therapy data entry'!I289:XFD289)</f>
        <v>0</v>
      </c>
      <c r="L287" s="144">
        <f>SUM('Therapy data entry'!I290:XFD290)</f>
        <v>0</v>
      </c>
      <c r="M287" s="148" t="e">
        <f>IF(AND((E287="Yes"),NOT(F287=""),G287="Yes",R287="", S287=""),"Yes",IF(AND((E287="No"),F287="",R287="", S287=""),"Yes","No because "))</f>
        <v>#VALUE!</v>
      </c>
      <c r="N287" s="149" t="e">
        <f>DAY(C287)&amp;"/"&amp;MONTH(C287)&amp;"/"&amp;YEAR(C287)</f>
        <v>#VALUE!</v>
      </c>
      <c r="O287" s="150" t="str">
        <f>IF(F287="","",F287-N287+1)</f>
        <v/>
      </c>
      <c r="P287" s="144" t="e">
        <f>IF(NOT(S287=""),S287,IF(NOT(R287=""),R287,IF(NOT(G287="Yes"),"Days therapy received outside therapy timeframe",IF(NOT(OR(E287="Yes",E287="No")),"Data not entered yet",""))))</f>
        <v>#VALUE!</v>
      </c>
      <c r="Q287" s="151"/>
      <c r="R287" s="152" t="e">
        <f>IF(O287&lt;H287,"Too many therapy days entered",
IF(IFERROR(MAX(_xlfn._xlws.FILTER('Therapy data entry'!$I$6:$CV$6,_xlfn.BYCOL('Therapy data entry'!I287:CV290,_xlfn.LAMBDA(_xlpm.col,MAX(_xlpm.col)&gt;0)))),0)&gt;F287,
"Therapy entered after discharge date",
IF(IFERROR(MIN(_xlfn._xlws.FILTER('Therapy data entry'!$I$6:$CV$6,_xlfn.BYCOL('Therapy data entry'!I287:CV289,_xlfn.LAMBDA(_xlpm.col,MAX(_xlpm.col)&gt;0)))),"")&lt; VALUE(N287),
"Therapy cannot be entered before admission date",
""
)
))</f>
        <v>#VALUE!</v>
      </c>
      <c r="S287" s="152" t="str">
        <f>IF(AND((OR(E287="",E287="No")),F287="",H287=0,I287=0),"", IF(AND(E287="Yes",NOT(F287="")),"","Eligibility for therapy and therapy days/end date not consistent"))</f>
        <v/>
      </c>
      <c r="T287" s="153">
        <f>'Therapy data entry'!$I$6</f>
        <v>45566</v>
      </c>
      <c r="U287" s="154" t="str">
        <f>IF(OR(H287=0,F287=""),"", IFERROR(MATCH(9.99999999999999E+307, 'Therapy data entry'!I287:CV290, 1) - 1, ""))</f>
        <v/>
      </c>
      <c r="V287" s="155" t="str">
        <f>IF(U287="","",T287+U287)</f>
        <v/>
      </c>
      <c r="W287" s="152" t="str">
        <f>IF(V287="","",IF(V287&gt;F287,"Date therapy given outside therapy timeframe",""))</f>
        <v/>
      </c>
      <c r="X287" s="156" t="str">
        <f>IF('Therapy data entry'!AK287="","",'Therapy data entry'!AK287)</f>
        <v/>
      </c>
    </row>
    <row r="288" spans="1:24" ht="17.25" hidden="1" thickBot="1" x14ac:dyDescent="0.35">
      <c r="A288" s="233"/>
      <c r="B288" s="33"/>
      <c r="C288" s="236"/>
      <c r="D288" s="34"/>
      <c r="E288" s="90"/>
      <c r="F288" s="55"/>
      <c r="G288" s="96"/>
      <c r="H288" s="96" cm="1">
        <f t="array" ref="H288">SUM(--(_xlfn.BYCOL('Therapy data entry'!I288:CV291, _xlfn.LAMBDA(_xlpm.col, MAX(_xlpm.col) &gt; 0))))</f>
        <v>0</v>
      </c>
      <c r="I288" s="96">
        <f>SUM('Therapy data entry'!I288:CV291)</f>
        <v>0</v>
      </c>
      <c r="J288" s="34"/>
      <c r="K288" s="34"/>
      <c r="L288" s="34"/>
      <c r="M288" s="59"/>
      <c r="N288" s="35"/>
      <c r="O288" s="36"/>
      <c r="P288" s="34"/>
      <c r="Q288" s="37"/>
      <c r="R288" s="152" t="str">
        <f>IF(O288&lt;H288,"Too many therapy days entered",
IF(IFERROR(MAX(_xlfn._xlws.FILTER('Therapy data entry'!$I$6:$CV$6,_xlfn.BYCOL('Therapy data entry'!I288:CV291,_xlfn.LAMBDA(_xlpm.col,MAX(_xlpm.col)&gt;0)))),0)&gt;F288,
"Therapy entered after discharge date",
IF(IFERROR(MIN(_xlfn._xlws.FILTER('Therapy data entry'!$I$6:$CV$6,_xlfn.BYCOL('Therapy data entry'!I288:CV290,_xlfn.LAMBDA(_xlpm.col,MAX(_xlpm.col)&gt;0)))),"")&lt; VALUE(N288),
"Therapy cannot be entered before admission date",
""
)
))</f>
        <v/>
      </c>
      <c r="S288" s="38"/>
      <c r="T288" s="56"/>
      <c r="U288" s="154" t="str">
        <f>IF(OR(H288=0,F288=""),"", IFERROR(MATCH(9.99999999999999E+307, 'Therapy data entry'!I288:CV291, 1) - 1, ""))</f>
        <v/>
      </c>
      <c r="V288" s="39"/>
      <c r="W288" s="38"/>
      <c r="X288" s="68"/>
    </row>
    <row r="289" spans="1:24" ht="17.25" hidden="1" thickBot="1" x14ac:dyDescent="0.35">
      <c r="A289" s="233"/>
      <c r="B289" s="33"/>
      <c r="C289" s="236"/>
      <c r="D289" s="34"/>
      <c r="E289" s="90"/>
      <c r="F289" s="55"/>
      <c r="G289" s="96"/>
      <c r="H289" s="96" cm="1">
        <f t="array" ref="H289">SUM(--(_xlfn.BYCOL('Therapy data entry'!I289:CV292, _xlfn.LAMBDA(_xlpm.col, MAX(_xlpm.col) &gt; 0))))</f>
        <v>0</v>
      </c>
      <c r="I289" s="96">
        <f>SUM('Therapy data entry'!I289:CV292)</f>
        <v>0</v>
      </c>
      <c r="J289" s="34"/>
      <c r="K289" s="34"/>
      <c r="L289" s="34"/>
      <c r="M289" s="59"/>
      <c r="N289" s="35"/>
      <c r="O289" s="36"/>
      <c r="P289" s="34"/>
      <c r="Q289" s="37"/>
      <c r="R289" s="152" t="str">
        <f>IF(O289&lt;H289,"Too many therapy days entered",
IF(IFERROR(MAX(_xlfn._xlws.FILTER('Therapy data entry'!$I$6:$CV$6,_xlfn.BYCOL('Therapy data entry'!I289:CV292,_xlfn.LAMBDA(_xlpm.col,MAX(_xlpm.col)&gt;0)))),0)&gt;F289,
"Therapy entered after discharge date",
IF(IFERROR(MIN(_xlfn._xlws.FILTER('Therapy data entry'!$I$6:$CV$6,_xlfn.BYCOL('Therapy data entry'!I289:CV291,_xlfn.LAMBDA(_xlpm.col,MAX(_xlpm.col)&gt;0)))),"")&lt; VALUE(N289),
"Therapy cannot be entered before admission date",
""
)
))</f>
        <v/>
      </c>
      <c r="S289" s="38"/>
      <c r="T289" s="56"/>
      <c r="U289" s="154" t="str">
        <f>IF(OR(H289=0,F289=""),"", IFERROR(MATCH(9.99999999999999E+307, 'Therapy data entry'!I289:CV292, 1) - 1, ""))</f>
        <v/>
      </c>
      <c r="V289" s="39"/>
      <c r="W289" s="38"/>
      <c r="X289" s="68"/>
    </row>
    <row r="290" spans="1:24" ht="17.25" hidden="1" thickBot="1" x14ac:dyDescent="0.35">
      <c r="A290" s="233"/>
      <c r="B290" s="33"/>
      <c r="C290" s="236"/>
      <c r="D290" s="34"/>
      <c r="E290" s="90"/>
      <c r="F290" s="55"/>
      <c r="G290" s="96"/>
      <c r="H290" s="96" cm="1">
        <f t="array" ref="H290">SUM(--(_xlfn.BYCOL('Therapy data entry'!I290:CV293, _xlfn.LAMBDA(_xlpm.col, MAX(_xlpm.col) &gt; 0))))</f>
        <v>0</v>
      </c>
      <c r="I290" s="96">
        <f>SUM('Therapy data entry'!I290:CV293)</f>
        <v>0</v>
      </c>
      <c r="J290" s="34"/>
      <c r="K290" s="34"/>
      <c r="L290" s="34"/>
      <c r="M290" s="59"/>
      <c r="N290" s="35"/>
      <c r="O290" s="36"/>
      <c r="P290" s="34"/>
      <c r="Q290" s="37"/>
      <c r="R290" s="152" t="str">
        <f>IF(O290&lt;H290,"Too many therapy days entered",
IF(IFERROR(MAX(_xlfn._xlws.FILTER('Therapy data entry'!$I$6:$CV$6,_xlfn.BYCOL('Therapy data entry'!I290:CV293,_xlfn.LAMBDA(_xlpm.col,MAX(_xlpm.col)&gt;0)))),0)&gt;F290,
"Therapy entered after discharge date",
IF(IFERROR(MIN(_xlfn._xlws.FILTER('Therapy data entry'!$I$6:$CV$6,_xlfn.BYCOL('Therapy data entry'!I290:CV292,_xlfn.LAMBDA(_xlpm.col,MAX(_xlpm.col)&gt;0)))),"")&lt; VALUE(N290),
"Therapy cannot be entered before admission date",
""
)
))</f>
        <v/>
      </c>
      <c r="S290" s="38"/>
      <c r="T290" s="56"/>
      <c r="U290" s="154" t="str">
        <f>IF(OR(H290=0,F290=""),"", IFERROR(MATCH(9.99999999999999E+307, 'Therapy data entry'!I290:CV293, 1) - 1, ""))</f>
        <v/>
      </c>
      <c r="V290" s="39"/>
      <c r="W290" s="38"/>
      <c r="X290" s="68"/>
    </row>
    <row r="291" spans="1:24" ht="17.25" thickBot="1" x14ac:dyDescent="0.35">
      <c r="A291" s="233"/>
      <c r="B291" s="67" t="str">
        <f>IF('Therapy data entry'!B288="","",'Therapy data entry'!B288)</f>
        <v/>
      </c>
      <c r="C291" s="236"/>
      <c r="D291" s="61" t="s">
        <v>61</v>
      </c>
      <c r="E291" s="91" t="str">
        <f>IF('Therapy data entry'!G291="","",'Therapy data entry'!G291)</f>
        <v>No</v>
      </c>
      <c r="F291" s="103" t="str">
        <f>IF((E291="Yes"),'Therapy data entry'!E287,"")</f>
        <v/>
      </c>
      <c r="G291" s="97" t="str">
        <f t="shared" ref="G291" si="377">IF(W291="","Yes","No")</f>
        <v>Yes</v>
      </c>
      <c r="H291" s="97" cm="1">
        <f t="array" ref="H291">SUM(--(_xlfn.BYCOL('Therapy data entry'!I291:CV294, _xlfn.LAMBDA(_xlpm.col, MAX(_xlpm.col) &gt; 0))))</f>
        <v>0</v>
      </c>
      <c r="I291" s="97">
        <f>SUM('Therapy data entry'!I291:CV294)</f>
        <v>0</v>
      </c>
      <c r="J291" s="61">
        <f>SUM('Therapy data entry'!I292:XFD292)</f>
        <v>0</v>
      </c>
      <c r="K291" s="61">
        <f>SUM('Therapy data entry'!I293:XFD293)</f>
        <v>0</v>
      </c>
      <c r="L291" s="61">
        <f>SUM('Therapy data entry'!I294:XFD294)</f>
        <v>0</v>
      </c>
      <c r="M291" s="63" t="e">
        <f t="shared" ref="M291" si="378">IF(AND((E291="Yes"),NOT(F291=""),G291="Yes",R291="", S291=""),"Yes",IF(AND((E291="No"),F291="",R291="", S291=""),"Yes","No because "))</f>
        <v>#VALUE!</v>
      </c>
      <c r="N291" s="35" t="e">
        <f>DAY(C287)&amp;"/"&amp;MONTH(C287)&amp;"/"&amp;YEAR(C287)</f>
        <v>#VALUE!</v>
      </c>
      <c r="O291" s="36" t="str">
        <f t="shared" ref="O291" si="379">IF(F291="","",F291-N291+1)</f>
        <v/>
      </c>
      <c r="P291" s="61" t="e">
        <f t="shared" ref="P291" si="380">IF(NOT(S291=""),S291,IF(NOT(R291=""),R291,IF(NOT(G291="Yes"),"Days therapy received outside therapy timeframe",IF(NOT(OR(E291="Yes",E291="No")),"Data not entered yet",""))))</f>
        <v>#VALUE!</v>
      </c>
      <c r="Q291" s="64"/>
      <c r="R291" s="152" t="e">
        <f>IF(O291&lt;H291,"Too many therapy days entered",
IF(IFERROR(MAX(_xlfn._xlws.FILTER('Therapy data entry'!$I$6:$CV$6,_xlfn.BYCOL('Therapy data entry'!I291:CV294,_xlfn.LAMBDA(_xlpm.col,MAX(_xlpm.col)&gt;0)))),0)&gt;F291,
"Therapy entered after discharge date",
IF(IFERROR(MIN(_xlfn._xlws.FILTER('Therapy data entry'!$I$6:$CV$6,_xlfn.BYCOL('Therapy data entry'!I291:CV293,_xlfn.LAMBDA(_xlpm.col,MAX(_xlpm.col)&gt;0)))),"")&lt; VALUE(N291),
"Therapy cannot be entered before admission date",
""
)
))</f>
        <v>#VALUE!</v>
      </c>
      <c r="S291" s="65" t="str">
        <f t="shared" ref="S291" si="381">IF(AND((OR(E291="",E291="No")),F291="",H291=0,I291=0),"", IF(AND(E291="Yes",NOT(F291="")),"","Eligibility for therapy and therapy days/end date not consistent"))</f>
        <v/>
      </c>
      <c r="T291" s="56">
        <f>'Therapy data entry'!$I$6</f>
        <v>45566</v>
      </c>
      <c r="U291" s="154" t="str">
        <f>IF(OR(H291=0,F291=""),"", IFERROR(MATCH(9.99999999999999E+307, 'Therapy data entry'!I291:CV294, 1) - 1, ""))</f>
        <v/>
      </c>
      <c r="V291" s="39" t="str">
        <f t="shared" ref="V291" si="382">IF(U291="","",T291+U291)</f>
        <v/>
      </c>
      <c r="W291" s="38" t="str">
        <f t="shared" ref="W291" si="383">IF(V291="","",IF(V291&gt;F291,"Date therapy given outside therapy timeframe",""))</f>
        <v/>
      </c>
      <c r="X291" s="69" t="str">
        <f>IF('Therapy data entry'!AK291="","",'Therapy data entry'!AK291)</f>
        <v/>
      </c>
    </row>
    <row r="292" spans="1:24" ht="17.25" hidden="1" thickBot="1" x14ac:dyDescent="0.35">
      <c r="A292" s="233"/>
      <c r="B292" s="54"/>
      <c r="C292" s="236"/>
      <c r="D292" s="61"/>
      <c r="E292" s="91"/>
      <c r="F292" s="103"/>
      <c r="G292" s="97"/>
      <c r="H292" s="97" cm="1">
        <f t="array" ref="H292">SUM(--(_xlfn.BYCOL('Therapy data entry'!I292:CV295, _xlfn.LAMBDA(_xlpm.col, MAX(_xlpm.col) &gt; 0))))</f>
        <v>0</v>
      </c>
      <c r="I292" s="97">
        <f>SUM('Therapy data entry'!I292:CV295)</f>
        <v>0</v>
      </c>
      <c r="J292" s="61"/>
      <c r="K292" s="61"/>
      <c r="L292" s="61"/>
      <c r="M292" s="63"/>
      <c r="N292" s="62"/>
      <c r="O292" s="36"/>
      <c r="P292" s="61"/>
      <c r="Q292" s="64"/>
      <c r="R292" s="152" t="str">
        <f>IF(O292&lt;H292,"Too many therapy days entered",
IF(IFERROR(MAX(_xlfn._xlws.FILTER('Therapy data entry'!$I$6:$CV$6,_xlfn.BYCOL('Therapy data entry'!I292:CV295,_xlfn.LAMBDA(_xlpm.col,MAX(_xlpm.col)&gt;0)))),0)&gt;F292,
"Therapy entered after discharge date",
IF(IFERROR(MIN(_xlfn._xlws.FILTER('Therapy data entry'!$I$6:$CV$6,_xlfn.BYCOL('Therapy data entry'!I292:CV294,_xlfn.LAMBDA(_xlpm.col,MAX(_xlpm.col)&gt;0)))),"")&lt; VALUE(N292),
"Therapy cannot be entered before admission date",
""
)
))</f>
        <v/>
      </c>
      <c r="S292" s="38"/>
      <c r="T292" s="56"/>
      <c r="U292" s="154" t="str">
        <f>IF(OR(H292=0,F292=""),"", IFERROR(MATCH(9.99999999999999E+307, 'Therapy data entry'!I292:CV295, 1) - 1, ""))</f>
        <v/>
      </c>
      <c r="V292" s="39"/>
      <c r="W292" s="38"/>
      <c r="X292" s="69"/>
    </row>
    <row r="293" spans="1:24" ht="17.25" hidden="1" thickBot="1" x14ac:dyDescent="0.35">
      <c r="A293" s="233"/>
      <c r="B293" s="54"/>
      <c r="C293" s="236"/>
      <c r="D293" s="61"/>
      <c r="E293" s="91"/>
      <c r="F293" s="103"/>
      <c r="G293" s="97"/>
      <c r="H293" s="97" cm="1">
        <f t="array" ref="H293">SUM(--(_xlfn.BYCOL('Therapy data entry'!I293:CV296, _xlfn.LAMBDA(_xlpm.col, MAX(_xlpm.col) &gt; 0))))</f>
        <v>0</v>
      </c>
      <c r="I293" s="97">
        <f>SUM('Therapy data entry'!I293:CV296)</f>
        <v>0</v>
      </c>
      <c r="J293" s="61"/>
      <c r="K293" s="61"/>
      <c r="L293" s="61"/>
      <c r="M293" s="63"/>
      <c r="N293" s="62"/>
      <c r="O293" s="36"/>
      <c r="P293" s="61"/>
      <c r="Q293" s="64"/>
      <c r="R293" s="152" t="str">
        <f>IF(O293&lt;H293,"Too many therapy days entered",
IF(IFERROR(MAX(_xlfn._xlws.FILTER('Therapy data entry'!$I$6:$CV$6,_xlfn.BYCOL('Therapy data entry'!I293:CV296,_xlfn.LAMBDA(_xlpm.col,MAX(_xlpm.col)&gt;0)))),0)&gt;F293,
"Therapy entered after discharge date",
IF(IFERROR(MIN(_xlfn._xlws.FILTER('Therapy data entry'!$I$6:$CV$6,_xlfn.BYCOL('Therapy data entry'!I293:CV295,_xlfn.LAMBDA(_xlpm.col,MAX(_xlpm.col)&gt;0)))),"")&lt; VALUE(N293),
"Therapy cannot be entered before admission date",
""
)
))</f>
        <v/>
      </c>
      <c r="S293" s="38"/>
      <c r="T293" s="56"/>
      <c r="U293" s="154" t="str">
        <f>IF(OR(H293=0,F293=""),"", IFERROR(MATCH(9.99999999999999E+307, 'Therapy data entry'!I293:CV296, 1) - 1, ""))</f>
        <v/>
      </c>
      <c r="V293" s="39"/>
      <c r="W293" s="38"/>
      <c r="X293" s="69"/>
    </row>
    <row r="294" spans="1:24" ht="17.25" hidden="1" thickBot="1" x14ac:dyDescent="0.35">
      <c r="A294" s="233"/>
      <c r="B294" s="54"/>
      <c r="C294" s="236"/>
      <c r="D294" s="61"/>
      <c r="E294" s="91"/>
      <c r="F294" s="103"/>
      <c r="G294" s="97"/>
      <c r="H294" s="97" cm="1">
        <f t="array" ref="H294">SUM(--(_xlfn.BYCOL('Therapy data entry'!I294:CV297, _xlfn.LAMBDA(_xlpm.col, MAX(_xlpm.col) &gt; 0))))</f>
        <v>0</v>
      </c>
      <c r="I294" s="97">
        <f>SUM('Therapy data entry'!I294:CV297)</f>
        <v>0</v>
      </c>
      <c r="J294" s="61"/>
      <c r="K294" s="61"/>
      <c r="L294" s="61"/>
      <c r="M294" s="63"/>
      <c r="N294" s="62"/>
      <c r="O294" s="36"/>
      <c r="P294" s="61"/>
      <c r="Q294" s="64"/>
      <c r="R294" s="152" t="str">
        <f>IF(O294&lt;H294,"Too many therapy days entered",
IF(IFERROR(MAX(_xlfn._xlws.FILTER('Therapy data entry'!$I$6:$CV$6,_xlfn.BYCOL('Therapy data entry'!I294:CV297,_xlfn.LAMBDA(_xlpm.col,MAX(_xlpm.col)&gt;0)))),0)&gt;F294,
"Therapy entered after discharge date",
IF(IFERROR(MIN(_xlfn._xlws.FILTER('Therapy data entry'!$I$6:$CV$6,_xlfn.BYCOL('Therapy data entry'!I294:CV296,_xlfn.LAMBDA(_xlpm.col,MAX(_xlpm.col)&gt;0)))),"")&lt; VALUE(N294),
"Therapy cannot be entered before admission date",
""
)
))</f>
        <v/>
      </c>
      <c r="S294" s="38"/>
      <c r="T294" s="56"/>
      <c r="U294" s="154" t="str">
        <f>IF(OR(H294=0,F294=""),"", IFERROR(MATCH(9.99999999999999E+307, 'Therapy data entry'!I294:CV297, 1) - 1, ""))</f>
        <v/>
      </c>
      <c r="V294" s="39"/>
      <c r="W294" s="38"/>
      <c r="X294" s="69"/>
    </row>
    <row r="295" spans="1:24" ht="17.25" thickBot="1" x14ac:dyDescent="0.35">
      <c r="A295" s="233"/>
      <c r="B295" s="33" t="s">
        <v>19</v>
      </c>
      <c r="C295" s="236"/>
      <c r="D295" s="40" t="s">
        <v>62</v>
      </c>
      <c r="E295" s="92" t="str">
        <f>IF('Therapy data entry'!G295="","",'Therapy data entry'!G295)</f>
        <v>No</v>
      </c>
      <c r="F295" s="104" t="str">
        <f>IF((E295="Yes"),'Therapy data entry'!E287,"")</f>
        <v/>
      </c>
      <c r="G295" s="98" t="str">
        <f t="shared" ref="G295" si="384">IF(W295="","Yes","No")</f>
        <v>Yes</v>
      </c>
      <c r="H295" s="98" cm="1">
        <f t="array" ref="H295">SUM(--(_xlfn.BYCOL('Therapy data entry'!I295:CV298, _xlfn.LAMBDA(_xlpm.col, MAX(_xlpm.col) &gt; 0))))</f>
        <v>0</v>
      </c>
      <c r="I295" s="98">
        <f>SUM('Therapy data entry'!I295:CV298)</f>
        <v>0</v>
      </c>
      <c r="J295" s="40">
        <f>SUM('Therapy data entry'!I296:XFD296)</f>
        <v>0</v>
      </c>
      <c r="K295" s="40">
        <f>SUM('Therapy data entry'!I297:XFD297)</f>
        <v>0</v>
      </c>
      <c r="L295" s="40">
        <f>SUM('Therapy data entry'!I298:XFD298)</f>
        <v>0</v>
      </c>
      <c r="M295" s="85" t="e">
        <f t="shared" ref="M295" si="385">IF(AND((E295="Yes"),NOT(F295=""),G295="Yes",R295="", S295=""),"Yes",IF(AND((E295="No"),F295="",R295="", S295=""),"Yes","No because "))</f>
        <v>#VALUE!</v>
      </c>
      <c r="N295" s="35" t="e">
        <f>DAY(C287)&amp;"/"&amp;MONTH(C287)&amp;"/"&amp;YEAR(C287)</f>
        <v>#VALUE!</v>
      </c>
      <c r="O295" s="36" t="str">
        <f t="shared" ref="O295" si="386">IF(F295="","",F295-N295+1)</f>
        <v/>
      </c>
      <c r="P295" s="40" t="e">
        <f t="shared" ref="P295" si="387">IF(NOT(S295=""),S295,IF(NOT(R295=""),R295,IF(NOT(G295="Yes"),"Days therapy received outside therapy timeframe",IF(NOT(OR(E295="Yes",E295="No")),"Data not entered yet",""))))</f>
        <v>#VALUE!</v>
      </c>
      <c r="Q295" s="41"/>
      <c r="R295" s="152" t="e">
        <f>IF(O295&lt;H295,"Too many therapy days entered",
IF(IFERROR(MAX(_xlfn._xlws.FILTER('Therapy data entry'!$I$6:$CV$6,_xlfn.BYCOL('Therapy data entry'!I295:CV298,_xlfn.LAMBDA(_xlpm.col,MAX(_xlpm.col)&gt;0)))),0)&gt;F295,
"Therapy entered after discharge date",
IF(IFERROR(MIN(_xlfn._xlws.FILTER('Therapy data entry'!$I$6:$CV$6,_xlfn.BYCOL('Therapy data entry'!I295:CV297,_xlfn.LAMBDA(_xlpm.col,MAX(_xlpm.col)&gt;0)))),"")&lt; VALUE(N295),
"Therapy cannot be entered before admission date",
""
)
))</f>
        <v>#VALUE!</v>
      </c>
      <c r="S295" s="38" t="str">
        <f t="shared" ref="S295" si="388">IF(AND((OR(E295="",E295="No")),F295="",H295=0,I295=0),"", IF(AND(E295="Yes",NOT(F295="")),"","Eligibility for therapy and therapy days/end date not consistent"))</f>
        <v/>
      </c>
      <c r="T295" s="56">
        <f>'Therapy data entry'!$I$6</f>
        <v>45566</v>
      </c>
      <c r="U295" s="154" t="str">
        <f>IF(OR(H295=0,F295=""),"", IFERROR(MATCH(9.99999999999999E+307, 'Therapy data entry'!I295:CV298, 1) - 1, ""))</f>
        <v/>
      </c>
      <c r="V295" s="39" t="str">
        <f t="shared" ref="V295" si="389">IF(U295="","",T295+U295)</f>
        <v/>
      </c>
      <c r="W295" s="38" t="str">
        <f t="shared" ref="W295" si="390">IF(V295="","",IF(V295&gt;F295,"Date therapy given outside therapy timeframe",""))</f>
        <v/>
      </c>
      <c r="X295" s="70" t="str">
        <f>IF('Therapy data entry'!AK295="","",'Therapy data entry'!AK295)</f>
        <v/>
      </c>
    </row>
    <row r="296" spans="1:24" ht="17.25" hidden="1" thickBot="1" x14ac:dyDescent="0.35">
      <c r="A296" s="233"/>
      <c r="B296" s="33"/>
      <c r="C296" s="236"/>
      <c r="D296" s="40"/>
      <c r="E296" s="92"/>
      <c r="F296" s="104"/>
      <c r="G296" s="98"/>
      <c r="H296" s="98" cm="1">
        <f t="array" ref="H296">SUM(--(_xlfn.BYCOL('Therapy data entry'!I296:CV299, _xlfn.LAMBDA(_xlpm.col, MAX(_xlpm.col) &gt; 0))))</f>
        <v>0</v>
      </c>
      <c r="I296" s="98">
        <f>SUM('Therapy data entry'!I296:CV299)</f>
        <v>0</v>
      </c>
      <c r="J296" s="40"/>
      <c r="K296" s="40"/>
      <c r="L296" s="40"/>
      <c r="M296" s="85"/>
      <c r="N296" s="35"/>
      <c r="O296" s="36"/>
      <c r="P296" s="40"/>
      <c r="Q296" s="41"/>
      <c r="R296" s="152" t="str">
        <f>IF(O296&lt;H296,"Too many therapy days entered",
IF(IFERROR(MAX(_xlfn._xlws.FILTER('Therapy data entry'!$I$6:$CV$6,_xlfn.BYCOL('Therapy data entry'!I296:CV299,_xlfn.LAMBDA(_xlpm.col,MAX(_xlpm.col)&gt;0)))),0)&gt;F296,
"Therapy entered after discharge date",
IF(IFERROR(MIN(_xlfn._xlws.FILTER('Therapy data entry'!$I$6:$CV$6,_xlfn.BYCOL('Therapy data entry'!I296:CV298,_xlfn.LAMBDA(_xlpm.col,MAX(_xlpm.col)&gt;0)))),"")&lt; VALUE(N296),
"Therapy cannot be entered before admission date",
""
)
))</f>
        <v/>
      </c>
      <c r="S296" s="38"/>
      <c r="T296" s="56"/>
      <c r="U296" s="154" t="str">
        <f>IF(OR(H296=0,F296=""),"", IFERROR(MATCH(9.99999999999999E+307, 'Therapy data entry'!I296:CV299, 1) - 1, ""))</f>
        <v/>
      </c>
      <c r="V296" s="39"/>
      <c r="W296" s="38"/>
      <c r="X296" s="70"/>
    </row>
    <row r="297" spans="1:24" ht="17.25" hidden="1" thickBot="1" x14ac:dyDescent="0.35">
      <c r="A297" s="233"/>
      <c r="B297" s="33"/>
      <c r="C297" s="236"/>
      <c r="D297" s="40"/>
      <c r="E297" s="92"/>
      <c r="F297" s="104"/>
      <c r="G297" s="98"/>
      <c r="H297" s="98" cm="1">
        <f t="array" ref="H297">SUM(--(_xlfn.BYCOL('Therapy data entry'!I297:CV300, _xlfn.LAMBDA(_xlpm.col, MAX(_xlpm.col) &gt; 0))))</f>
        <v>0</v>
      </c>
      <c r="I297" s="98">
        <f>SUM('Therapy data entry'!I297:CV300)</f>
        <v>0</v>
      </c>
      <c r="J297" s="40"/>
      <c r="K297" s="40"/>
      <c r="L297" s="40"/>
      <c r="M297" s="85"/>
      <c r="N297" s="35"/>
      <c r="O297" s="36"/>
      <c r="P297" s="40"/>
      <c r="Q297" s="41"/>
      <c r="R297" s="152" t="str">
        <f>IF(O297&lt;H297,"Too many therapy days entered",
IF(IFERROR(MAX(_xlfn._xlws.FILTER('Therapy data entry'!$I$6:$CV$6,_xlfn.BYCOL('Therapy data entry'!I297:CV300,_xlfn.LAMBDA(_xlpm.col,MAX(_xlpm.col)&gt;0)))),0)&gt;F297,
"Therapy entered after discharge date",
IF(IFERROR(MIN(_xlfn._xlws.FILTER('Therapy data entry'!$I$6:$CV$6,_xlfn.BYCOL('Therapy data entry'!I297:CV299,_xlfn.LAMBDA(_xlpm.col,MAX(_xlpm.col)&gt;0)))),"")&lt; VALUE(N297),
"Therapy cannot be entered before admission date",
""
)
))</f>
        <v/>
      </c>
      <c r="S297" s="38"/>
      <c r="T297" s="56"/>
      <c r="U297" s="154" t="str">
        <f>IF(OR(H297=0,F297=""),"", IFERROR(MATCH(9.99999999999999E+307, 'Therapy data entry'!I297:CV300, 1) - 1, ""))</f>
        <v/>
      </c>
      <c r="V297" s="39"/>
      <c r="W297" s="38"/>
      <c r="X297" s="70"/>
    </row>
    <row r="298" spans="1:24" ht="17.25" hidden="1" thickBot="1" x14ac:dyDescent="0.35">
      <c r="A298" s="233"/>
      <c r="B298" s="66"/>
      <c r="C298" s="236"/>
      <c r="D298" s="40"/>
      <c r="E298" s="92"/>
      <c r="F298" s="104"/>
      <c r="G298" s="98"/>
      <c r="H298" s="98" cm="1">
        <f t="array" ref="H298">SUM(--(_xlfn.BYCOL('Therapy data entry'!I298:CV301, _xlfn.LAMBDA(_xlpm.col, MAX(_xlpm.col) &gt; 0))))</f>
        <v>0</v>
      </c>
      <c r="I298" s="98">
        <f>SUM('Therapy data entry'!I298:CV301)</f>
        <v>0</v>
      </c>
      <c r="J298" s="40"/>
      <c r="K298" s="40"/>
      <c r="L298" s="40"/>
      <c r="M298" s="85"/>
      <c r="N298" s="35"/>
      <c r="O298" s="36"/>
      <c r="P298" s="40"/>
      <c r="Q298" s="41"/>
      <c r="R298" s="152" t="str">
        <f>IF(O298&lt;H298,"Too many therapy days entered",
IF(IFERROR(MAX(_xlfn._xlws.FILTER('Therapy data entry'!$I$6:$CV$6,_xlfn.BYCOL('Therapy data entry'!I298:CV301,_xlfn.LAMBDA(_xlpm.col,MAX(_xlpm.col)&gt;0)))),0)&gt;F298,
"Therapy entered after discharge date",
IF(IFERROR(MIN(_xlfn._xlws.FILTER('Therapy data entry'!$I$6:$CV$6,_xlfn.BYCOL('Therapy data entry'!I298:CV300,_xlfn.LAMBDA(_xlpm.col,MAX(_xlpm.col)&gt;0)))),"")&lt; VALUE(N298),
"Therapy cannot be entered before admission date",
""
)
))</f>
        <v/>
      </c>
      <c r="S298" s="38"/>
      <c r="T298" s="56"/>
      <c r="U298" s="154" t="str">
        <f>IF(OR(H298=0,F298=""),"", IFERROR(MATCH(9.99999999999999E+307, 'Therapy data entry'!I298:CV301, 1) - 1, ""))</f>
        <v/>
      </c>
      <c r="V298" s="39"/>
      <c r="W298" s="38"/>
      <c r="X298" s="70"/>
    </row>
    <row r="299" spans="1:24" ht="17.25" thickBot="1" x14ac:dyDescent="0.35">
      <c r="A299" s="233"/>
      <c r="B299" s="238" t="str">
        <f>IF('Therapy data entry'!B290="","",'Therapy data entry'!B290)</f>
        <v/>
      </c>
      <c r="C299" s="236"/>
      <c r="D299" s="42" t="s">
        <v>63</v>
      </c>
      <c r="E299" s="93" t="str">
        <f>IF('Therapy data entry'!G299="","",'Therapy data entry'!G299)</f>
        <v>No</v>
      </c>
      <c r="F299" s="105" t="str">
        <f>IF((E299="Yes"),'Therapy data entry'!E287,"")</f>
        <v/>
      </c>
      <c r="G299" s="99" t="str">
        <f t="shared" ref="G299" si="391">IF(W299="","Yes","No")</f>
        <v>Yes</v>
      </c>
      <c r="H299" s="99" cm="1">
        <f t="array" ref="H299">SUM(--(_xlfn.BYCOL('Therapy data entry'!I299:CV302, _xlfn.LAMBDA(_xlpm.col, MAX(_xlpm.col) &gt; 0))))</f>
        <v>0</v>
      </c>
      <c r="I299" s="99">
        <f>SUM('Therapy data entry'!I299:CV302)</f>
        <v>0</v>
      </c>
      <c r="J299" s="42">
        <f>SUM('Therapy data entry'!I300:XFD300)</f>
        <v>0</v>
      </c>
      <c r="K299" s="42">
        <f>SUM('Therapy data entry'!I301:XFD301)</f>
        <v>0</v>
      </c>
      <c r="L299" s="42">
        <f>SUM('Therapy data entry'!I302:XFD302)</f>
        <v>0</v>
      </c>
      <c r="M299" s="86" t="e">
        <f t="shared" ref="M299" si="392">IF(AND((E299="Yes"),NOT(F299=""),G299="Yes",R299="", S299=""),"Yes",IF(AND((E299="No"),F299="",R299="", S299=""),"Yes","No because "))</f>
        <v>#VALUE!</v>
      </c>
      <c r="N299" s="35" t="e">
        <f>DAY(C287)&amp;"/"&amp;MONTH(C287)&amp;"/"&amp;YEAR(C287)</f>
        <v>#VALUE!</v>
      </c>
      <c r="O299" s="36" t="str">
        <f t="shared" ref="O299" si="393">IF(F299="","",F299-N299+1)</f>
        <v/>
      </c>
      <c r="P299" s="42" t="e">
        <f t="shared" ref="P299" si="394">IF(NOT(S299=""),S299,IF(NOT(R299=""),R299,IF(NOT(G299="Yes"),"Days therapy received outside therapy timeframe",IF(NOT(OR(E299="Yes",E299="No")),"Data not entered yet",""))))</f>
        <v>#VALUE!</v>
      </c>
      <c r="Q299" s="43"/>
      <c r="R299" s="152" t="e">
        <f>IF(O299&lt;H299,"Too many therapy days entered",
IF(IFERROR(MAX(_xlfn._xlws.FILTER('Therapy data entry'!$I$6:$CV$6,_xlfn.BYCOL('Therapy data entry'!I299:CV302,_xlfn.LAMBDA(_xlpm.col,MAX(_xlpm.col)&gt;0)))),0)&gt;F299,
"Therapy entered after discharge date",
IF(IFERROR(MIN(_xlfn._xlws.FILTER('Therapy data entry'!$I$6:$CV$6,_xlfn.BYCOL('Therapy data entry'!I299:CV301,_xlfn.LAMBDA(_xlpm.col,MAX(_xlpm.col)&gt;0)))),"")&lt; VALUE(N299),
"Therapy cannot be entered before admission date",
""
)
))</f>
        <v>#VALUE!</v>
      </c>
      <c r="S299" s="38" t="str">
        <f t="shared" ref="S299" si="395">IF(AND((OR(E299="",E299="No")),F299="",H299=0,I299=0),"", IF(AND(E299="Yes",NOT(F299="")),"","Eligibility for therapy and therapy days/end date not consistent"))</f>
        <v/>
      </c>
      <c r="T299" s="56">
        <f>'Therapy data entry'!$I$6</f>
        <v>45566</v>
      </c>
      <c r="U299" s="154" t="str">
        <f>IF(OR(H299=0,F299=""),"", IFERROR(MATCH(9.99999999999999E+307, 'Therapy data entry'!I299:CV302, 1) - 1, ""))</f>
        <v/>
      </c>
      <c r="V299" s="39" t="str">
        <f t="shared" ref="V299" si="396">IF(U299="","",T299+U299)</f>
        <v/>
      </c>
      <c r="W299" s="38" t="str">
        <f t="shared" ref="W299" si="397">IF(V299="","",IF(V299&gt;F299,"Date therapy given outside therapy timeframe",""))</f>
        <v/>
      </c>
      <c r="X299" s="71" t="str">
        <f>IF('Therapy data entry'!AK299="","",'Therapy data entry'!AK299)</f>
        <v/>
      </c>
    </row>
    <row r="300" spans="1:24" ht="17.25" hidden="1" thickBot="1" x14ac:dyDescent="0.35">
      <c r="A300" s="233"/>
      <c r="B300" s="239"/>
      <c r="C300" s="236"/>
      <c r="D300" s="42"/>
      <c r="E300" s="93"/>
      <c r="F300" s="105"/>
      <c r="G300" s="99"/>
      <c r="H300" s="99" cm="1">
        <f t="array" ref="H300">SUM(--(_xlfn.BYCOL('Therapy data entry'!I300:CV303, _xlfn.LAMBDA(_xlpm.col, MAX(_xlpm.col) &gt; 0))))</f>
        <v>0</v>
      </c>
      <c r="I300" s="99">
        <f>SUM('Therapy data entry'!I300:CV303)</f>
        <v>0</v>
      </c>
      <c r="J300" s="42"/>
      <c r="K300" s="42"/>
      <c r="L300" s="42"/>
      <c r="M300" s="86"/>
      <c r="N300" s="45"/>
      <c r="O300" s="36"/>
      <c r="P300" s="42"/>
      <c r="Q300" s="43"/>
      <c r="R300" s="152" t="str">
        <f>IF(O300&lt;H300,"Too many therapy days entered",
IF(IFERROR(MAX(_xlfn._xlws.FILTER('Therapy data entry'!$I$6:$CV$6,_xlfn.BYCOL('Therapy data entry'!I300:CV303,_xlfn.LAMBDA(_xlpm.col,MAX(_xlpm.col)&gt;0)))),0)&gt;F300,
"Therapy entered after discharge date",
IF(IFERROR(MIN(_xlfn._xlws.FILTER('Therapy data entry'!$I$6:$CV$6,_xlfn.BYCOL('Therapy data entry'!I300:CV302,_xlfn.LAMBDA(_xlpm.col,MAX(_xlpm.col)&gt;0)))),"")&lt; VALUE(N300),
"Therapy cannot be entered before admission date",
""
)
))</f>
        <v/>
      </c>
      <c r="S300" s="38"/>
      <c r="T300" s="56"/>
      <c r="U300" s="154" t="str">
        <f>IF(OR(H300=0,F300=""),"", IFERROR(MATCH(9.99999999999999E+307, 'Therapy data entry'!I300:CV303, 1) - 1, ""))</f>
        <v/>
      </c>
      <c r="V300" s="39"/>
      <c r="W300" s="38"/>
      <c r="X300" s="71"/>
    </row>
    <row r="301" spans="1:24" ht="17.25" hidden="1" thickBot="1" x14ac:dyDescent="0.35">
      <c r="A301" s="233"/>
      <c r="B301" s="239"/>
      <c r="C301" s="236"/>
      <c r="D301" s="42"/>
      <c r="E301" s="93"/>
      <c r="F301" s="105"/>
      <c r="G301" s="99"/>
      <c r="H301" s="99" cm="1">
        <f t="array" ref="H301">SUM(--(_xlfn.BYCOL('Therapy data entry'!I301:CV304, _xlfn.LAMBDA(_xlpm.col, MAX(_xlpm.col) &gt; 0))))</f>
        <v>0</v>
      </c>
      <c r="I301" s="99">
        <f>SUM('Therapy data entry'!I301:CV304)</f>
        <v>0</v>
      </c>
      <c r="J301" s="42"/>
      <c r="K301" s="42"/>
      <c r="L301" s="42"/>
      <c r="M301" s="86"/>
      <c r="N301" s="45"/>
      <c r="O301" s="36"/>
      <c r="P301" s="42"/>
      <c r="Q301" s="43"/>
      <c r="R301" s="152" t="str">
        <f>IF(O301&lt;H301,"Too many therapy days entered",
IF(IFERROR(MAX(_xlfn._xlws.FILTER('Therapy data entry'!$I$6:$CV$6,_xlfn.BYCOL('Therapy data entry'!I301:CV304,_xlfn.LAMBDA(_xlpm.col,MAX(_xlpm.col)&gt;0)))),0)&gt;F301,
"Therapy entered after discharge date",
IF(IFERROR(MIN(_xlfn._xlws.FILTER('Therapy data entry'!$I$6:$CV$6,_xlfn.BYCOL('Therapy data entry'!I301:CV303,_xlfn.LAMBDA(_xlpm.col,MAX(_xlpm.col)&gt;0)))),"")&lt; VALUE(N301),
"Therapy cannot be entered before admission date",
""
)
))</f>
        <v/>
      </c>
      <c r="S301" s="38"/>
      <c r="T301" s="56"/>
      <c r="U301" s="154" t="str">
        <f>IF(OR(H301=0,F301=""),"", IFERROR(MATCH(9.99999999999999E+307, 'Therapy data entry'!I301:CV304, 1) - 1, ""))</f>
        <v/>
      </c>
      <c r="V301" s="39"/>
      <c r="W301" s="38"/>
      <c r="X301" s="71"/>
    </row>
    <row r="302" spans="1:24" ht="17.25" hidden="1" thickBot="1" x14ac:dyDescent="0.35">
      <c r="A302" s="233"/>
      <c r="B302" s="239"/>
      <c r="C302" s="236"/>
      <c r="D302" s="42"/>
      <c r="E302" s="93"/>
      <c r="F302" s="105"/>
      <c r="G302" s="99"/>
      <c r="H302" s="99" cm="1">
        <f t="array" ref="H302">SUM(--(_xlfn.BYCOL('Therapy data entry'!I302:CV305, _xlfn.LAMBDA(_xlpm.col, MAX(_xlpm.col) &gt; 0))))</f>
        <v>0</v>
      </c>
      <c r="I302" s="99">
        <f>SUM('Therapy data entry'!I302:CV305)</f>
        <v>0</v>
      </c>
      <c r="J302" s="42"/>
      <c r="K302" s="42"/>
      <c r="L302" s="42"/>
      <c r="M302" s="86"/>
      <c r="N302" s="45"/>
      <c r="O302" s="36"/>
      <c r="P302" s="42"/>
      <c r="Q302" s="43"/>
      <c r="R302" s="152" t="str">
        <f>IF(O302&lt;H302,"Too many therapy days entered",
IF(IFERROR(MAX(_xlfn._xlws.FILTER('Therapy data entry'!$I$6:$CV$6,_xlfn.BYCOL('Therapy data entry'!I302:CV305,_xlfn.LAMBDA(_xlpm.col,MAX(_xlpm.col)&gt;0)))),0)&gt;F302,
"Therapy entered after discharge date",
IF(IFERROR(MIN(_xlfn._xlws.FILTER('Therapy data entry'!$I$6:$CV$6,_xlfn.BYCOL('Therapy data entry'!I302:CV304,_xlfn.LAMBDA(_xlpm.col,MAX(_xlpm.col)&gt;0)))),"")&lt; VALUE(N302),
"Therapy cannot be entered before admission date",
""
)
))</f>
        <v/>
      </c>
      <c r="S302" s="38"/>
      <c r="T302" s="56"/>
      <c r="U302" s="154" t="str">
        <f>IF(OR(H302=0,F302=""),"", IFERROR(MATCH(9.99999999999999E+307, 'Therapy data entry'!I302:CV305, 1) - 1, ""))</f>
        <v/>
      </c>
      <c r="V302" s="39"/>
      <c r="W302" s="38"/>
      <c r="X302" s="71"/>
    </row>
    <row r="303" spans="1:24" ht="17.25" thickBot="1" x14ac:dyDescent="0.35">
      <c r="A303" s="233"/>
      <c r="B303" s="239"/>
      <c r="C303" s="236"/>
      <c r="D303" s="52" t="s">
        <v>64</v>
      </c>
      <c r="E303" s="94" t="str">
        <f>IF('Therapy data entry'!G303="","",'Therapy data entry'!G303)</f>
        <v>No</v>
      </c>
      <c r="F303" s="106" t="str">
        <f>IF((E303="Yes"),'Therapy data entry'!E287,"")</f>
        <v/>
      </c>
      <c r="G303" s="100" t="str">
        <f t="shared" ref="G303" si="398">IF(W303="","Yes","No")</f>
        <v>Yes</v>
      </c>
      <c r="H303" s="100" cm="1">
        <f t="array" ref="H303">SUM(--(_xlfn.BYCOL('Therapy data entry'!I303:CV306, _xlfn.LAMBDA(_xlpm.col, MAX(_xlpm.col) &gt; 0))))</f>
        <v>0</v>
      </c>
      <c r="I303" s="100">
        <f>SUM('Therapy data entry'!I303:CV306)</f>
        <v>0</v>
      </c>
      <c r="J303" s="52">
        <f>SUM('Therapy data entry'!I304:XFD304)</f>
        <v>0</v>
      </c>
      <c r="K303" s="52">
        <f>SUM('Therapy data entry'!I305:XFD305)</f>
        <v>0</v>
      </c>
      <c r="L303" s="52">
        <f>SUM('Therapy data entry'!I306:XFD306)</f>
        <v>0</v>
      </c>
      <c r="M303" s="57" t="e">
        <f t="shared" ref="M303" si="399">IF(AND((E303="Yes"),NOT(F303=""),G303="Yes",R303="", S303=""),"Yes",IF(AND((E303="No"),F303="",R303="", S303=""),"Yes","No because "))</f>
        <v>#VALUE!</v>
      </c>
      <c r="N303" s="35" t="e">
        <f>DAY(C287)&amp;"/"&amp;MONTH(C287)&amp;"/"&amp;YEAR(C287)</f>
        <v>#VALUE!</v>
      </c>
      <c r="O303" s="36" t="str">
        <f t="shared" ref="O303" si="400">IF(F303="","",F303-N303+1)</f>
        <v/>
      </c>
      <c r="P303" s="87" t="e">
        <f t="shared" ref="P303" si="401">IF(NOT(S303=""),S303,IF(NOT(R303=""),R303,IF(NOT(G303="Yes"),"Days therapy received outside therapy timeframe",IF(NOT(OR(E303="Yes",E303="No")),"Data not entered yet",""))))</f>
        <v>#VALUE!</v>
      </c>
      <c r="Q303" s="57"/>
      <c r="R303" s="152" t="e">
        <f>IF(O303&lt;H303,"Too many therapy days entered",
IF(IFERROR(MAX(_xlfn._xlws.FILTER('Therapy data entry'!$I$6:$CV$6,_xlfn.BYCOL('Therapy data entry'!I303:CV306,_xlfn.LAMBDA(_xlpm.col,MAX(_xlpm.col)&gt;0)))),0)&gt;F303,
"Therapy entered after discharge date",
IF(IFERROR(MIN(_xlfn._xlws.FILTER('Therapy data entry'!$I$6:$CV$6,_xlfn.BYCOL('Therapy data entry'!I303:CV305,_xlfn.LAMBDA(_xlpm.col,MAX(_xlpm.col)&gt;0)))),"")&lt; VALUE(N303),
"Therapy cannot be entered before admission date",
""
)
))</f>
        <v>#VALUE!</v>
      </c>
      <c r="S303" s="65" t="str">
        <f t="shared" ref="S303" si="402">IF(AND((OR(E303="",E303="No")),F303="",H303=0,I303=0),"", IF(AND(E303="Yes",NOT(F303="")),"","Eligibility for therapy and therapy days/end date not consistent"))</f>
        <v/>
      </c>
      <c r="T303" s="56">
        <f>'Therapy data entry'!$I$6</f>
        <v>45566</v>
      </c>
      <c r="U303" s="154" t="str">
        <f>IF(OR(H303=0,F303=""),"", IFERROR(MATCH(9.99999999999999E+307, 'Therapy data entry'!I303:CV306, 1) - 1, ""))</f>
        <v/>
      </c>
      <c r="V303" s="65" t="str">
        <f t="shared" ref="V303" si="403">IF(U303="","",T303+U303)</f>
        <v/>
      </c>
      <c r="W303" s="65" t="str">
        <f t="shared" ref="W303" si="404">IF(V303="","",IF(V303&gt;F303,"Date therapy given outside therapy timeframe",""))</f>
        <v/>
      </c>
      <c r="X303" s="72"/>
    </row>
    <row r="304" spans="1:24" ht="17.25" hidden="1" thickBot="1" x14ac:dyDescent="0.35">
      <c r="A304" s="233"/>
      <c r="B304" s="239"/>
      <c r="C304" s="236"/>
      <c r="D304" s="52"/>
      <c r="E304" s="94"/>
      <c r="F304" s="106"/>
      <c r="G304" s="100"/>
      <c r="H304" s="100" cm="1">
        <f t="array" ref="H304">SUM(--(_xlfn.BYCOL('Therapy data entry'!I304:CV307, _xlfn.LAMBDA(_xlpm.col, MAX(_xlpm.col) &gt; 0))))</f>
        <v>0</v>
      </c>
      <c r="I304" s="100">
        <f>SUM('Therapy data entry'!I304:CV307)</f>
        <v>0</v>
      </c>
      <c r="J304" s="52"/>
      <c r="K304" s="52"/>
      <c r="L304" s="52"/>
      <c r="M304" s="57"/>
      <c r="N304" s="57"/>
      <c r="O304" s="36"/>
      <c r="P304" s="87"/>
      <c r="Q304" s="57"/>
      <c r="R304" s="152" t="str">
        <f>IF(O304&lt;H304,"Too many therapy days entered",
IF(IFERROR(MAX(_xlfn._xlws.FILTER('Therapy data entry'!$I$6:$CV$6,_xlfn.BYCOL('Therapy data entry'!I304:CV307,_xlfn.LAMBDA(_xlpm.col,MAX(_xlpm.col)&gt;0)))),0)&gt;F304,
"Therapy entered after discharge date",
IF(IFERROR(MIN(_xlfn._xlws.FILTER('Therapy data entry'!$I$6:$CV$6,_xlfn.BYCOL('Therapy data entry'!I304:CV306,_xlfn.LAMBDA(_xlpm.col,MAX(_xlpm.col)&gt;0)))),"")&lt; VALUE(N304),
"Therapy cannot be entered before admission date",
""
)
))</f>
        <v/>
      </c>
      <c r="S304" s="65"/>
      <c r="T304" s="56"/>
      <c r="U304" s="154" t="str">
        <f>IF(OR(H304=0,F304=""),"", IFERROR(MATCH(9.99999999999999E+307, 'Therapy data entry'!I304:CV307, 1) - 1, ""))</f>
        <v/>
      </c>
      <c r="V304" s="65"/>
      <c r="W304" s="65"/>
      <c r="X304" s="72"/>
    </row>
    <row r="305" spans="1:24" ht="17.25" hidden="1" thickBot="1" x14ac:dyDescent="0.35">
      <c r="A305" s="233"/>
      <c r="B305" s="239"/>
      <c r="C305" s="236"/>
      <c r="D305" s="52"/>
      <c r="E305" s="94"/>
      <c r="F305" s="106"/>
      <c r="G305" s="100"/>
      <c r="H305" s="100" cm="1">
        <f t="array" ref="H305">SUM(--(_xlfn.BYCOL('Therapy data entry'!I305:CV308, _xlfn.LAMBDA(_xlpm.col, MAX(_xlpm.col) &gt; 0))))</f>
        <v>0</v>
      </c>
      <c r="I305" s="100">
        <f>SUM('Therapy data entry'!I305:CV308)</f>
        <v>0</v>
      </c>
      <c r="J305" s="52"/>
      <c r="K305" s="52"/>
      <c r="L305" s="52"/>
      <c r="M305" s="57"/>
      <c r="N305" s="57"/>
      <c r="O305" s="36"/>
      <c r="P305" s="87"/>
      <c r="Q305" s="57"/>
      <c r="R305" s="152" t="str">
        <f>IF(O305&lt;H305,"Too many therapy days entered",
IF(IFERROR(MAX(_xlfn._xlws.FILTER('Therapy data entry'!$I$6:$CV$6,_xlfn.BYCOL('Therapy data entry'!I305:CV308,_xlfn.LAMBDA(_xlpm.col,MAX(_xlpm.col)&gt;0)))),0)&gt;F305,
"Therapy entered after discharge date",
IF(IFERROR(MIN(_xlfn._xlws.FILTER('Therapy data entry'!$I$6:$CV$6,_xlfn.BYCOL('Therapy data entry'!I305:CV307,_xlfn.LAMBDA(_xlpm.col,MAX(_xlpm.col)&gt;0)))),"")&lt; VALUE(N305),
"Therapy cannot be entered before admission date",
""
)
))</f>
        <v/>
      </c>
      <c r="S305" s="65"/>
      <c r="T305" s="56"/>
      <c r="U305" s="154" t="str">
        <f>IF(OR(H305=0,F305=""),"", IFERROR(MATCH(9.99999999999999E+307, 'Therapy data entry'!I305:CV308, 1) - 1, ""))</f>
        <v/>
      </c>
      <c r="V305" s="65"/>
      <c r="W305" s="65"/>
      <c r="X305" s="72"/>
    </row>
    <row r="306" spans="1:24" ht="17.25" hidden="1" thickBot="1" x14ac:dyDescent="0.35">
      <c r="A306" s="233"/>
      <c r="B306" s="239"/>
      <c r="C306" s="236"/>
      <c r="D306" s="52"/>
      <c r="E306" s="94"/>
      <c r="F306" s="106"/>
      <c r="G306" s="100"/>
      <c r="H306" s="100" cm="1">
        <f t="array" ref="H306">SUM(--(_xlfn.BYCOL('Therapy data entry'!I306:CV309, _xlfn.LAMBDA(_xlpm.col, MAX(_xlpm.col) &gt; 0))))</f>
        <v>0</v>
      </c>
      <c r="I306" s="100">
        <f>SUM('Therapy data entry'!I306:CV309)</f>
        <v>0</v>
      </c>
      <c r="J306" s="52"/>
      <c r="K306" s="52"/>
      <c r="L306" s="52"/>
      <c r="M306" s="57"/>
      <c r="N306" s="57"/>
      <c r="O306" s="36"/>
      <c r="P306" s="87"/>
      <c r="Q306" s="57"/>
      <c r="R306" s="152" t="str">
        <f>IF(O306&lt;H306,"Too many therapy days entered",
IF(IFERROR(MAX(_xlfn._xlws.FILTER('Therapy data entry'!$I$6:$CV$6,_xlfn.BYCOL('Therapy data entry'!I306:CV309,_xlfn.LAMBDA(_xlpm.col,MAX(_xlpm.col)&gt;0)))),0)&gt;F306,
"Therapy entered after discharge date",
IF(IFERROR(MIN(_xlfn._xlws.FILTER('Therapy data entry'!$I$6:$CV$6,_xlfn.BYCOL('Therapy data entry'!I306:CV308,_xlfn.LAMBDA(_xlpm.col,MAX(_xlpm.col)&gt;0)))),"")&lt; VALUE(N306),
"Therapy cannot be entered before admission date",
""
)
))</f>
        <v/>
      </c>
      <c r="S306" s="65"/>
      <c r="T306" s="56"/>
      <c r="U306" s="154" t="str">
        <f>IF(OR(H306=0,F306=""),"", IFERROR(MATCH(9.99999999999999E+307, 'Therapy data entry'!I306:CV309, 1) - 1, ""))</f>
        <v/>
      </c>
      <c r="V306" s="65"/>
      <c r="W306" s="65"/>
      <c r="X306" s="72"/>
    </row>
    <row r="307" spans="1:24" ht="17.25" thickBot="1" x14ac:dyDescent="0.35">
      <c r="A307" s="233"/>
      <c r="B307" s="239"/>
      <c r="C307" s="236"/>
      <c r="D307" s="53" t="s">
        <v>65</v>
      </c>
      <c r="E307" s="95" t="str">
        <f>IF('Therapy data entry'!G307="","",'Therapy data entry'!G307)</f>
        <v>No</v>
      </c>
      <c r="F307" s="107" t="str">
        <f>IF((E307="Yes"),'Therapy data entry'!E287,"")</f>
        <v/>
      </c>
      <c r="G307" s="101" t="str">
        <f t="shared" ref="G307" si="405">IF(W307="","Yes","No")</f>
        <v>Yes</v>
      </c>
      <c r="H307" s="101" cm="1">
        <f t="array" ref="H307">SUM(--(_xlfn.BYCOL('Therapy data entry'!I307:CV310, _xlfn.LAMBDA(_xlpm.col, MAX(_xlpm.col) &gt; 0))))</f>
        <v>0</v>
      </c>
      <c r="I307" s="101">
        <f>SUM('Therapy data entry'!I307:CV310)</f>
        <v>0</v>
      </c>
      <c r="J307" s="53">
        <f>SUM('Therapy data entry'!I308:XFD308)</f>
        <v>0</v>
      </c>
      <c r="K307" s="53">
        <f>SUM('Therapy data entry'!I309:XFD309)</f>
        <v>0</v>
      </c>
      <c r="L307" s="53">
        <f>SUM('Therapy data entry'!I310:XFD310)</f>
        <v>0</v>
      </c>
      <c r="M307" s="58" t="e">
        <f t="shared" ref="M307" si="406">IF(AND((E307="Yes"),NOT(F307=""),G307="Yes",R307="", S307=""),"Yes",IF(AND((E307="No"),F307="",R307="", S307=""),"Yes","No because "))</f>
        <v>#VALUE!</v>
      </c>
      <c r="N307" s="35" t="e">
        <f>DAY(C287)&amp;"/"&amp;MONTH(C287)&amp;"/"&amp;YEAR(C287)</f>
        <v>#VALUE!</v>
      </c>
      <c r="O307" s="36" t="str">
        <f t="shared" ref="O307" si="407">IF(F307="","",F307-N307+1)</f>
        <v/>
      </c>
      <c r="P307" s="88" t="e">
        <f t="shared" ref="P307" si="408">IF(NOT(S307=""),S307,IF(NOT(R307=""),R307,IF(NOT(G307="Yes"),"Days therapy received outside therapy timeframe",IF(NOT(OR(E307="Yes",E307="No")),"Data not entered yet",""))))</f>
        <v>#VALUE!</v>
      </c>
      <c r="Q307" s="58"/>
      <c r="R307" s="152" t="e">
        <f>IF(O307&lt;H307,"Too many therapy days entered",
IF(IFERROR(MAX(_xlfn._xlws.FILTER('Therapy data entry'!$I$6:$CV$6,_xlfn.BYCOL('Therapy data entry'!I307:CV310,_xlfn.LAMBDA(_xlpm.col,MAX(_xlpm.col)&gt;0)))),0)&gt;F307,
"Therapy entered after discharge date",
IF(IFERROR(MIN(_xlfn._xlws.FILTER('Therapy data entry'!$I$6:$CV$6,_xlfn.BYCOL('Therapy data entry'!I307:CV309,_xlfn.LAMBDA(_xlpm.col,MAX(_xlpm.col)&gt;0)))),"")&lt; VALUE(N307),
"Therapy cannot be entered before admission date",
""
)
))</f>
        <v>#VALUE!</v>
      </c>
      <c r="S307" s="65" t="str">
        <f t="shared" ref="S307" si="409">IF(AND((OR(E307="",E307="No")),F307="",H307=0,I307=0),"", IF(AND(E307="Yes",NOT(F307="")),"","Eligibility for therapy and therapy days/end date not consistent"))</f>
        <v/>
      </c>
      <c r="T307" s="56">
        <f>'Therapy data entry'!$I$6</f>
        <v>45566</v>
      </c>
      <c r="U307" s="154" t="str">
        <f>IF(OR(H307=0,F307=""),"", IFERROR(MATCH(9.99999999999999E+307, 'Therapy data entry'!I307:CV310, 1) - 1, ""))</f>
        <v/>
      </c>
      <c r="V307" s="65" t="str">
        <f t="shared" ref="V307" si="410">IF(U307="","",T307+U307)</f>
        <v/>
      </c>
      <c r="W307" s="65" t="str">
        <f t="shared" ref="W307" si="411">IF(V307="","",IF(V307&gt;F307,"Date therapy given outside therapy timeframe",""))</f>
        <v/>
      </c>
      <c r="X307" s="73"/>
    </row>
    <row r="308" spans="1:24" ht="17.25" hidden="1" thickBot="1" x14ac:dyDescent="0.35">
      <c r="A308" s="233"/>
      <c r="B308" s="239"/>
      <c r="C308" s="236"/>
      <c r="D308" s="53"/>
      <c r="E308" s="95"/>
      <c r="F308" s="107"/>
      <c r="G308" s="101"/>
      <c r="H308" s="101" cm="1">
        <f t="array" ref="H308">SUM(--(_xlfn.BYCOL('Therapy data entry'!I308:CV311, _xlfn.LAMBDA(_xlpm.col, MAX(_xlpm.col) &gt; 0))))</f>
        <v>0</v>
      </c>
      <c r="I308" s="101">
        <f>SUM('Therapy data entry'!I308:CV311)</f>
        <v>0</v>
      </c>
      <c r="J308" s="53"/>
      <c r="K308" s="53"/>
      <c r="L308" s="53"/>
      <c r="M308" s="58"/>
      <c r="N308" s="58"/>
      <c r="O308" s="36"/>
      <c r="P308" s="88"/>
      <c r="Q308" s="58"/>
      <c r="R308" s="152" t="str">
        <f>IF(O308&lt;H308,"Too many therapy days entered",
IF(IFERROR(MAX(_xlfn._xlws.FILTER('Therapy data entry'!$I$6:$CV$6,_xlfn.BYCOL('Therapy data entry'!I308:CV311,_xlfn.LAMBDA(_xlpm.col,MAX(_xlpm.col)&gt;0)))),0)&gt;F308,
"Therapy entered after discharge date",
IF(IFERROR(MIN(_xlfn._xlws.FILTER('Therapy data entry'!$I$6:$CV$6,_xlfn.BYCOL('Therapy data entry'!I308:CV310,_xlfn.LAMBDA(_xlpm.col,MAX(_xlpm.col)&gt;0)))),"")&lt; VALUE(N308),
"Therapy cannot be entered before admission date",
""
)
))</f>
        <v/>
      </c>
      <c r="S308" s="65"/>
      <c r="T308" s="56"/>
      <c r="U308" s="154" t="str">
        <f>IF(OR(H308=0,F308=""),"", IFERROR(MATCH(9.99999999999999E+307, 'Therapy data entry'!I308:CV311, 1) - 1, ""))</f>
        <v/>
      </c>
      <c r="V308" s="65"/>
      <c r="W308" s="65"/>
      <c r="X308" s="73"/>
    </row>
    <row r="309" spans="1:24" ht="17.25" hidden="1" thickBot="1" x14ac:dyDescent="0.35">
      <c r="A309" s="233"/>
      <c r="B309" s="239"/>
      <c r="C309" s="236"/>
      <c r="D309" s="53"/>
      <c r="E309" s="95"/>
      <c r="F309" s="107"/>
      <c r="G309" s="101"/>
      <c r="H309" s="101" cm="1">
        <f t="array" ref="H309">SUM(--(_xlfn.BYCOL('Therapy data entry'!I309:CV312, _xlfn.LAMBDA(_xlpm.col, MAX(_xlpm.col) &gt; 0))))</f>
        <v>0</v>
      </c>
      <c r="I309" s="101">
        <f>SUM('Therapy data entry'!I309:CV312)</f>
        <v>0</v>
      </c>
      <c r="J309" s="53"/>
      <c r="K309" s="53"/>
      <c r="L309" s="53"/>
      <c r="M309" s="58"/>
      <c r="N309" s="58"/>
      <c r="O309" s="36"/>
      <c r="P309" s="88"/>
      <c r="Q309" s="58"/>
      <c r="R309" s="152" t="str">
        <f>IF(O309&lt;H309,"Too many therapy days entered",
IF(IFERROR(MAX(_xlfn._xlws.FILTER('Therapy data entry'!$I$6:$CV$6,_xlfn.BYCOL('Therapy data entry'!I309:CV312,_xlfn.LAMBDA(_xlpm.col,MAX(_xlpm.col)&gt;0)))),0)&gt;F309,
"Therapy entered after discharge date",
IF(IFERROR(MIN(_xlfn._xlws.FILTER('Therapy data entry'!$I$6:$CV$6,_xlfn.BYCOL('Therapy data entry'!I309:CV311,_xlfn.LAMBDA(_xlpm.col,MAX(_xlpm.col)&gt;0)))),"")&lt; VALUE(N309),
"Therapy cannot be entered before admission date",
""
)
))</f>
        <v/>
      </c>
      <c r="S309" s="65"/>
      <c r="T309" s="56"/>
      <c r="U309" s="154" t="str">
        <f>IF(OR(H309=0,F309=""),"", IFERROR(MATCH(9.99999999999999E+307, 'Therapy data entry'!I309:CV312, 1) - 1, ""))</f>
        <v/>
      </c>
      <c r="V309" s="65"/>
      <c r="W309" s="65"/>
      <c r="X309" s="73"/>
    </row>
    <row r="310" spans="1:24" ht="17.25" hidden="1" thickBot="1" x14ac:dyDescent="0.35">
      <c r="A310" s="233"/>
      <c r="B310" s="239"/>
      <c r="C310" s="236"/>
      <c r="D310" s="53"/>
      <c r="E310" s="95"/>
      <c r="F310" s="107"/>
      <c r="G310" s="101"/>
      <c r="H310" s="101" cm="1">
        <f t="array" ref="H310">SUM(--(_xlfn.BYCOL('Therapy data entry'!I310:CV313, _xlfn.LAMBDA(_xlpm.col, MAX(_xlpm.col) &gt; 0))))</f>
        <v>0</v>
      </c>
      <c r="I310" s="101">
        <f>SUM('Therapy data entry'!I310:CV313)</f>
        <v>0</v>
      </c>
      <c r="J310" s="53"/>
      <c r="K310" s="53"/>
      <c r="L310" s="53"/>
      <c r="M310" s="58"/>
      <c r="N310" s="58"/>
      <c r="O310" s="36"/>
      <c r="P310" s="88"/>
      <c r="Q310" s="58"/>
      <c r="R310" s="152" t="str">
        <f>IF(O310&lt;H310,"Too many therapy days entered",
IF(IFERROR(MAX(_xlfn._xlws.FILTER('Therapy data entry'!$I$6:$CV$6,_xlfn.BYCOL('Therapy data entry'!I310:CV313,_xlfn.LAMBDA(_xlpm.col,MAX(_xlpm.col)&gt;0)))),0)&gt;F310,
"Therapy entered after discharge date",
IF(IFERROR(MIN(_xlfn._xlws.FILTER('Therapy data entry'!$I$6:$CV$6,_xlfn.BYCOL('Therapy data entry'!I310:CV312,_xlfn.LAMBDA(_xlpm.col,MAX(_xlpm.col)&gt;0)))),"")&lt; VALUE(N310),
"Therapy cannot be entered before admission date",
""
)
))</f>
        <v/>
      </c>
      <c r="S310" s="65"/>
      <c r="T310" s="56"/>
      <c r="U310" s="154" t="str">
        <f>IF(OR(H310=0,F310=""),"", IFERROR(MATCH(9.99999999999999E+307, 'Therapy data entry'!I310:CV313, 1) - 1, ""))</f>
        <v/>
      </c>
      <c r="V310" s="65"/>
      <c r="W310" s="65"/>
      <c r="X310" s="73"/>
    </row>
    <row r="311" spans="1:24" ht="17.25" thickBot="1" x14ac:dyDescent="0.35">
      <c r="A311" s="234"/>
      <c r="B311" s="240"/>
      <c r="C311" s="237"/>
      <c r="D311" s="81" t="s">
        <v>66</v>
      </c>
      <c r="E311" s="81" t="str">
        <f>IF('Therapy data entry'!G311="","",'Therapy data entry'!G311)</f>
        <v>No</v>
      </c>
      <c r="F311" s="108" t="str">
        <f>IF((E311="Yes"),'Therapy data entry'!E287,"")</f>
        <v/>
      </c>
      <c r="G311" s="157" t="str">
        <f t="shared" ref="G311" si="412">IF(W311="","Yes","No")</f>
        <v>Yes</v>
      </c>
      <c r="H311" s="157" cm="1">
        <f t="array" ref="H311">SUM(--(_xlfn.BYCOL('Therapy data entry'!I311:CV314, _xlfn.LAMBDA(_xlpm.col, MAX(_xlpm.col) &gt; 0))))</f>
        <v>0</v>
      </c>
      <c r="I311" s="157">
        <f>SUM('Therapy data entry'!I311:CV314)</f>
        <v>0</v>
      </c>
      <c r="J311" s="81">
        <f>SUM('Therapy data entry'!I312:XFD312)</f>
        <v>0</v>
      </c>
      <c r="K311" s="81">
        <f>SUM('Therapy data entry'!I313:XFD313)</f>
        <v>0</v>
      </c>
      <c r="L311" s="81">
        <f>SUM('Therapy data entry'!I314:XFD314)</f>
        <v>0</v>
      </c>
      <c r="M311" s="83" t="e">
        <f t="shared" ref="M311" si="413">IF(AND((E311="Yes"),NOT(F311=""),G311="Yes",R311="", S311=""),"Yes",IF(AND((E311="No"),F311="",R311="", S311=""),"Yes","No because "))</f>
        <v>#VALUE!</v>
      </c>
      <c r="N311" s="82" t="e">
        <f>DAY(C287)&amp;"/"&amp;MONTH(C287)&amp;"/"&amp;YEAR(C287)</f>
        <v>#VALUE!</v>
      </c>
      <c r="O311" s="74" t="str">
        <f t="shared" ref="O311" si="414">IF(F311="","",F311-N311+1)</f>
        <v/>
      </c>
      <c r="P311" s="89" t="e">
        <f t="shared" ref="P311" si="415">IF(NOT(S311=""),S311,IF(NOT(R311=""),R311,IF(NOT(G311="Yes"),"Days therapy received outside therapy timeframe",IF(NOT(OR(E311="Yes",E311="No")),"Data not entered yet",""))))</f>
        <v>#VALUE!</v>
      </c>
      <c r="Q311" s="83"/>
      <c r="R311" s="152" t="e">
        <f>IF(O311&lt;H311,"Too many therapy days entered",
IF(IFERROR(MAX(_xlfn._xlws.FILTER('Therapy data entry'!$I$6:$CV$6,_xlfn.BYCOL('Therapy data entry'!I311:CV314,_xlfn.LAMBDA(_xlpm.col,MAX(_xlpm.col)&gt;0)))),0)&gt;F311,
"Therapy entered after discharge date",
IF(IFERROR(MIN(_xlfn._xlws.FILTER('Therapy data entry'!$I$6:$CV$6,_xlfn.BYCOL('Therapy data entry'!I311:CV313,_xlfn.LAMBDA(_xlpm.col,MAX(_xlpm.col)&gt;0)))),"")&lt; VALUE(N311),
"Therapy cannot be entered before admission date",
""
)
))</f>
        <v>#VALUE!</v>
      </c>
      <c r="S311" s="75" t="str">
        <f>IF(AND((OR(E311="",E311="No")),F311="",H311=0,I311=0),"", IF(AND(E311="Yes",NOT(F311="")),"","Eligibility for therapy and therapy days/end date not consistent"))</f>
        <v/>
      </c>
      <c r="T311" s="76">
        <f>'Therapy data entry'!$I$6</f>
        <v>45566</v>
      </c>
      <c r="U311" s="154" t="str">
        <f>IF(OR(H311=0,F311=""),"", IFERROR(MATCH(9.99999999999999E+307, 'Therapy data entry'!I311:CV314, 1) - 1, ""))</f>
        <v/>
      </c>
      <c r="V311" s="75" t="str">
        <f t="shared" ref="V311" si="416">IF(U311="","",T311+U311)</f>
        <v/>
      </c>
      <c r="W311" s="75" t="str">
        <f t="shared" ref="W311" si="417">IF(V311="","",IF(V311&gt;F311,"Date therapy given outside therapy timeframe",""))</f>
        <v/>
      </c>
      <c r="X311" s="84"/>
    </row>
    <row r="312" spans="1:24" ht="15.75" hidden="1" thickBot="1" x14ac:dyDescent="0.3">
      <c r="A312" s="198"/>
      <c r="B312" s="198"/>
      <c r="C312" s="198"/>
      <c r="D312" s="198"/>
      <c r="E312" s="198"/>
      <c r="F312" s="198"/>
      <c r="H312" s="144" cm="1">
        <f t="array" ref="H312">SUM(--(_xlfn.BYCOL('Therapy data entry'!I312:CV315, _xlfn.LAMBDA(_xlpm.col, MAX(_xlpm.col) &gt; 0))))</f>
        <v>0</v>
      </c>
      <c r="I312" s="144">
        <f>SUM('Therapy data entry'!I312:CV315)</f>
        <v>0</v>
      </c>
      <c r="J312" s="198"/>
      <c r="K312" s="198"/>
      <c r="L312" s="198"/>
      <c r="R312" s="152" t="str">
        <f>IF(O312&lt;H312,"Too many therapy days entered",
IF(IFERROR(MAX(_xlfn._xlws.FILTER('Therapy data entry'!$I$6:$CV$6,_xlfn.BYCOL('Therapy data entry'!I312:CV315,_xlfn.LAMBDA(_xlpm.col,MAX(_xlpm.col)&gt;0)))),0)&gt;F312,
"Therapy entered after discharge date",
IF(IFERROR(MIN(_xlfn._xlws.FILTER('Therapy data entry'!$I$6:$CV$6,_xlfn.BYCOL('Therapy data entry'!I312:CV314,_xlfn.LAMBDA(_xlpm.col,MAX(_xlpm.col)&gt;0)))),"")&lt; VALUE(N312),
"Therapy cannot be entered before admission date",
""
)
))</f>
        <v/>
      </c>
      <c r="S312" s="198"/>
      <c r="T312" s="198"/>
      <c r="U312" s="154" t="str">
        <f>IF(OR(H312=0,F312=""),"", IFERROR(MATCH(9.99999999999999E+307, 'Therapy data entry'!I312:CV315, 1) - 1, ""))</f>
        <v/>
      </c>
      <c r="V312" s="198"/>
      <c r="W312" s="198"/>
      <c r="X312" s="198"/>
    </row>
    <row r="313" spans="1:24" ht="15.75" hidden="1" thickBot="1" x14ac:dyDescent="0.3">
      <c r="A313" s="198"/>
      <c r="B313" s="198"/>
      <c r="C313" s="198"/>
      <c r="D313" s="198"/>
      <c r="E313" s="198"/>
      <c r="F313" s="198"/>
      <c r="H313" s="144" cm="1">
        <f t="array" ref="H313">SUM(--(_xlfn.BYCOL('Therapy data entry'!I313:CV316, _xlfn.LAMBDA(_xlpm.col, MAX(_xlpm.col) &gt; 0))))</f>
        <v>0</v>
      </c>
      <c r="I313" s="144">
        <f>SUM('Therapy data entry'!I313:CV316)</f>
        <v>0</v>
      </c>
      <c r="J313" s="198"/>
      <c r="K313" s="198"/>
      <c r="L313" s="198"/>
      <c r="R313" s="152" t="str">
        <f>IF(O313&lt;H313,"Too many therapy days entered",
IF(IFERROR(MAX(_xlfn._xlws.FILTER('Therapy data entry'!$I$6:$CV$6,_xlfn.BYCOL('Therapy data entry'!I313:CV316,_xlfn.LAMBDA(_xlpm.col,MAX(_xlpm.col)&gt;0)))),0)&gt;F313,
"Therapy entered after discharge date",
IF(IFERROR(MIN(_xlfn._xlws.FILTER('Therapy data entry'!$I$6:$CV$6,_xlfn.BYCOL('Therapy data entry'!I313:CV315,_xlfn.LAMBDA(_xlpm.col,MAX(_xlpm.col)&gt;0)))),"")&lt; VALUE(N313),
"Therapy cannot be entered before admission date",
""
)
))</f>
        <v/>
      </c>
      <c r="S313" s="198"/>
      <c r="T313" s="198"/>
      <c r="U313" s="154" t="str">
        <f>IF(OR(H313=0,F313=""),"", IFERROR(MATCH(9.99999999999999E+307, 'Therapy data entry'!I313:CV316, 1) - 1, ""))</f>
        <v/>
      </c>
      <c r="V313" s="198"/>
      <c r="W313" s="198"/>
      <c r="X313" s="198"/>
    </row>
    <row r="314" spans="1:24" ht="15.75" hidden="1" thickBot="1" x14ac:dyDescent="0.3">
      <c r="A314" s="198"/>
      <c r="B314" s="198"/>
      <c r="C314" s="198"/>
      <c r="D314" s="198"/>
      <c r="E314" s="198"/>
      <c r="F314" s="198"/>
      <c r="H314" s="144" cm="1">
        <f t="array" ref="H314">SUM(--(_xlfn.BYCOL('Therapy data entry'!I314:CV317, _xlfn.LAMBDA(_xlpm.col, MAX(_xlpm.col) &gt; 0))))</f>
        <v>0</v>
      </c>
      <c r="I314" s="144">
        <f>SUM('Therapy data entry'!I314:CV317)</f>
        <v>0</v>
      </c>
      <c r="J314" s="198"/>
      <c r="K314" s="198"/>
      <c r="L314" s="198"/>
      <c r="R314" s="152" t="str">
        <f>IF(O314&lt;H314,"Too many therapy days entered",
IF(IFERROR(MAX(_xlfn._xlws.FILTER('Therapy data entry'!$I$6:$CV$6,_xlfn.BYCOL('Therapy data entry'!I314:CV317,_xlfn.LAMBDA(_xlpm.col,MAX(_xlpm.col)&gt;0)))),0)&gt;F314,
"Therapy entered after discharge date",
IF(IFERROR(MIN(_xlfn._xlws.FILTER('Therapy data entry'!$I$6:$CV$6,_xlfn.BYCOL('Therapy data entry'!I314:CV316,_xlfn.LAMBDA(_xlpm.col,MAX(_xlpm.col)&gt;0)))),"")&lt; VALUE(N314),
"Therapy cannot be entered before admission date",
""
)
))</f>
        <v/>
      </c>
      <c r="S314" s="198"/>
      <c r="T314" s="198"/>
      <c r="U314" s="154" t="str">
        <f>IF(OR(H314=0,F314=""),"", IFERROR(MATCH(9.99999999999999E+307, 'Therapy data entry'!I314:CV317, 1) - 1, ""))</f>
        <v/>
      </c>
      <c r="V314" s="198"/>
      <c r="W314" s="198"/>
      <c r="X314" s="198"/>
    </row>
    <row r="315" spans="1:24" ht="17.25" thickBot="1" x14ac:dyDescent="0.35">
      <c r="A315" s="232" t="str">
        <f>IF(AND('Therapy data entry'!A315="",'Therapy data entry'!D315=""),"",IF(AND(NOT('Therapy data entry'!D315=""),'Therapy data entry'!A315=""),"SSNAP ID not entered",'Therapy data entry'!A315))</f>
        <v/>
      </c>
      <c r="B315" s="143" t="s">
        <v>15</v>
      </c>
      <c r="C315" s="235" t="str">
        <f>IF('Therapy data entry'!D315="","",'Therapy data entry'!D315)</f>
        <v/>
      </c>
      <c r="D315" s="144" t="s">
        <v>60</v>
      </c>
      <c r="E315" s="145" t="str">
        <f>IF('Therapy data entry'!G315="","",'Therapy data entry'!G315)</f>
        <v>No</v>
      </c>
      <c r="F315" s="146" t="str">
        <f>IF((E315="Yes"),'Therapy data entry'!E315,"")</f>
        <v/>
      </c>
      <c r="G315" s="147" t="str">
        <f>IF(W315="","Yes","No")</f>
        <v>Yes</v>
      </c>
      <c r="H315" s="147" cm="1">
        <f t="array" ref="H315">SUM(--(_xlfn.BYCOL('Therapy data entry'!I315:CV318, _xlfn.LAMBDA(_xlpm.col, MAX(_xlpm.col) &gt; 0))))</f>
        <v>0</v>
      </c>
      <c r="I315" s="147">
        <f>SUM('Therapy data entry'!I315:CV318)</f>
        <v>0</v>
      </c>
      <c r="J315" s="144">
        <f>SUM('Therapy data entry'!I316:XFD316)</f>
        <v>0</v>
      </c>
      <c r="K315" s="144">
        <f>SUM('Therapy data entry'!I317:XFD317)</f>
        <v>0</v>
      </c>
      <c r="L315" s="144">
        <f>SUM('Therapy data entry'!I318:XFD318)</f>
        <v>0</v>
      </c>
      <c r="M315" s="148" t="e">
        <f>IF(AND((E315="Yes"),NOT(F315=""),G315="Yes",R315="", S315=""),"Yes",IF(AND((E315="No"),F315="",R315="", S315=""),"Yes","No because "))</f>
        <v>#VALUE!</v>
      </c>
      <c r="N315" s="149" t="e">
        <f>DAY(C315)&amp;"/"&amp;MONTH(C315)&amp;"/"&amp;YEAR(C315)</f>
        <v>#VALUE!</v>
      </c>
      <c r="O315" s="150" t="str">
        <f>IF(F315="","",F315-N315+1)</f>
        <v/>
      </c>
      <c r="P315" s="144" t="e">
        <f>IF(NOT(S315=""),S315,IF(NOT(R315=""),R315,IF(NOT(G315="Yes"),"Days therapy received outside therapy timeframe",IF(NOT(OR(E315="Yes",E315="No")),"Data not entered yet",""))))</f>
        <v>#VALUE!</v>
      </c>
      <c r="Q315" s="151"/>
      <c r="R315" s="152" t="e">
        <f>IF(O315&lt;H315,"Too many therapy days entered",
IF(IFERROR(MAX(_xlfn._xlws.FILTER('Therapy data entry'!$I$6:$CV$6,_xlfn.BYCOL('Therapy data entry'!I315:CV318,_xlfn.LAMBDA(_xlpm.col,MAX(_xlpm.col)&gt;0)))),0)&gt;F315,
"Therapy entered after discharge date",
IF(IFERROR(MIN(_xlfn._xlws.FILTER('Therapy data entry'!$I$6:$CV$6,_xlfn.BYCOL('Therapy data entry'!I315:CV317,_xlfn.LAMBDA(_xlpm.col,MAX(_xlpm.col)&gt;0)))),"")&lt; VALUE(N315),
"Therapy cannot be entered before admission date",
""
)
))</f>
        <v>#VALUE!</v>
      </c>
      <c r="S315" s="152" t="str">
        <f>IF(AND((OR(E315="",E315="No")),F315="",H315=0,I315=0),"", IF(AND(E315="Yes",NOT(F315="")),"","Eligibility for therapy and therapy days/end date not consistent"))</f>
        <v/>
      </c>
      <c r="T315" s="153">
        <f>'Therapy data entry'!$I$6</f>
        <v>45566</v>
      </c>
      <c r="U315" s="154" t="str">
        <f>IF(OR(H315=0,F315=""),"", IFERROR(MATCH(9.99999999999999E+307, 'Therapy data entry'!I315:CV318, 1) - 1, ""))</f>
        <v/>
      </c>
      <c r="V315" s="155" t="str">
        <f>IF(U315="","",T315+U315)</f>
        <v/>
      </c>
      <c r="W315" s="152" t="str">
        <f>IF(V315="","",IF(V315&gt;F315,"Date therapy given outside therapy timeframe",""))</f>
        <v/>
      </c>
      <c r="X315" s="156" t="str">
        <f>IF('Therapy data entry'!AK315="","",'Therapy data entry'!AK315)</f>
        <v/>
      </c>
    </row>
    <row r="316" spans="1:24" ht="17.25" hidden="1" thickBot="1" x14ac:dyDescent="0.35">
      <c r="A316" s="233"/>
      <c r="B316" s="33"/>
      <c r="C316" s="236"/>
      <c r="D316" s="34"/>
      <c r="E316" s="90"/>
      <c r="F316" s="55"/>
      <c r="G316" s="96"/>
      <c r="H316" s="96" cm="1">
        <f t="array" ref="H316">SUM(--(_xlfn.BYCOL('Therapy data entry'!I316:CV319, _xlfn.LAMBDA(_xlpm.col, MAX(_xlpm.col) &gt; 0))))</f>
        <v>0</v>
      </c>
      <c r="I316" s="96">
        <f>SUM('Therapy data entry'!I316:CV319)</f>
        <v>0</v>
      </c>
      <c r="J316" s="34"/>
      <c r="K316" s="34"/>
      <c r="L316" s="34"/>
      <c r="M316" s="59"/>
      <c r="N316" s="35"/>
      <c r="O316" s="36"/>
      <c r="P316" s="34"/>
      <c r="Q316" s="37"/>
      <c r="R316" s="152" t="str">
        <f>IF(O316&lt;H316,"Too many therapy days entered",
IF(IFERROR(MAX(_xlfn._xlws.FILTER('Therapy data entry'!$I$6:$CV$6,_xlfn.BYCOL('Therapy data entry'!I316:CV319,_xlfn.LAMBDA(_xlpm.col,MAX(_xlpm.col)&gt;0)))),0)&gt;F316,
"Therapy entered after discharge date",
IF(IFERROR(MIN(_xlfn._xlws.FILTER('Therapy data entry'!$I$6:$CV$6,_xlfn.BYCOL('Therapy data entry'!I316:CV318,_xlfn.LAMBDA(_xlpm.col,MAX(_xlpm.col)&gt;0)))),"")&lt; VALUE(N316),
"Therapy cannot be entered before admission date",
""
)
))</f>
        <v/>
      </c>
      <c r="S316" s="38"/>
      <c r="T316" s="56"/>
      <c r="U316" s="154" t="str">
        <f>IF(OR(H316=0,F316=""),"", IFERROR(MATCH(9.99999999999999E+307, 'Therapy data entry'!I316:CV319, 1) - 1, ""))</f>
        <v/>
      </c>
      <c r="V316" s="39"/>
      <c r="W316" s="38"/>
      <c r="X316" s="68"/>
    </row>
    <row r="317" spans="1:24" ht="17.25" hidden="1" thickBot="1" x14ac:dyDescent="0.35">
      <c r="A317" s="233"/>
      <c r="B317" s="33"/>
      <c r="C317" s="236"/>
      <c r="D317" s="34"/>
      <c r="E317" s="90"/>
      <c r="F317" s="55"/>
      <c r="G317" s="96"/>
      <c r="H317" s="96" cm="1">
        <f t="array" ref="H317">SUM(--(_xlfn.BYCOL('Therapy data entry'!I317:CV320, _xlfn.LAMBDA(_xlpm.col, MAX(_xlpm.col) &gt; 0))))</f>
        <v>0</v>
      </c>
      <c r="I317" s="96">
        <f>SUM('Therapy data entry'!I317:CV320)</f>
        <v>0</v>
      </c>
      <c r="J317" s="34"/>
      <c r="K317" s="34"/>
      <c r="L317" s="34"/>
      <c r="M317" s="59"/>
      <c r="N317" s="35"/>
      <c r="O317" s="36"/>
      <c r="P317" s="34"/>
      <c r="Q317" s="37"/>
      <c r="R317" s="152" t="str">
        <f>IF(O317&lt;H317,"Too many therapy days entered",
IF(IFERROR(MAX(_xlfn._xlws.FILTER('Therapy data entry'!$I$6:$CV$6,_xlfn.BYCOL('Therapy data entry'!I317:CV320,_xlfn.LAMBDA(_xlpm.col,MAX(_xlpm.col)&gt;0)))),0)&gt;F317,
"Therapy entered after discharge date",
IF(IFERROR(MIN(_xlfn._xlws.FILTER('Therapy data entry'!$I$6:$CV$6,_xlfn.BYCOL('Therapy data entry'!I317:CV319,_xlfn.LAMBDA(_xlpm.col,MAX(_xlpm.col)&gt;0)))),"")&lt; VALUE(N317),
"Therapy cannot be entered before admission date",
""
)
))</f>
        <v/>
      </c>
      <c r="S317" s="38"/>
      <c r="T317" s="56"/>
      <c r="U317" s="154" t="str">
        <f>IF(OR(H317=0,F317=""),"", IFERROR(MATCH(9.99999999999999E+307, 'Therapy data entry'!I317:CV320, 1) - 1, ""))</f>
        <v/>
      </c>
      <c r="V317" s="39"/>
      <c r="W317" s="38"/>
      <c r="X317" s="68"/>
    </row>
    <row r="318" spans="1:24" ht="17.25" hidden="1" thickBot="1" x14ac:dyDescent="0.35">
      <c r="A318" s="233"/>
      <c r="B318" s="33"/>
      <c r="C318" s="236"/>
      <c r="D318" s="34"/>
      <c r="E318" s="90"/>
      <c r="F318" s="55"/>
      <c r="G318" s="96"/>
      <c r="H318" s="96" cm="1">
        <f t="array" ref="H318">SUM(--(_xlfn.BYCOL('Therapy data entry'!I318:CV321, _xlfn.LAMBDA(_xlpm.col, MAX(_xlpm.col) &gt; 0))))</f>
        <v>0</v>
      </c>
      <c r="I318" s="96">
        <f>SUM('Therapy data entry'!I318:CV321)</f>
        <v>0</v>
      </c>
      <c r="J318" s="34"/>
      <c r="K318" s="34"/>
      <c r="L318" s="34"/>
      <c r="M318" s="59"/>
      <c r="N318" s="35"/>
      <c r="O318" s="36"/>
      <c r="P318" s="34"/>
      <c r="Q318" s="37"/>
      <c r="R318" s="152" t="str">
        <f>IF(O318&lt;H318,"Too many therapy days entered",
IF(IFERROR(MAX(_xlfn._xlws.FILTER('Therapy data entry'!$I$6:$CV$6,_xlfn.BYCOL('Therapy data entry'!I318:CV321,_xlfn.LAMBDA(_xlpm.col,MAX(_xlpm.col)&gt;0)))),0)&gt;F318,
"Therapy entered after discharge date",
IF(IFERROR(MIN(_xlfn._xlws.FILTER('Therapy data entry'!$I$6:$CV$6,_xlfn.BYCOL('Therapy data entry'!I318:CV320,_xlfn.LAMBDA(_xlpm.col,MAX(_xlpm.col)&gt;0)))),"")&lt; VALUE(N318),
"Therapy cannot be entered before admission date",
""
)
))</f>
        <v/>
      </c>
      <c r="S318" s="38"/>
      <c r="T318" s="56"/>
      <c r="U318" s="154" t="str">
        <f>IF(OR(H318=0,F318=""),"", IFERROR(MATCH(9.99999999999999E+307, 'Therapy data entry'!I318:CV321, 1) - 1, ""))</f>
        <v/>
      </c>
      <c r="V318" s="39"/>
      <c r="W318" s="38"/>
      <c r="X318" s="68"/>
    </row>
    <row r="319" spans="1:24" ht="17.25" thickBot="1" x14ac:dyDescent="0.35">
      <c r="A319" s="233"/>
      <c r="B319" s="67" t="str">
        <f>IF('Therapy data entry'!B316="","",'Therapy data entry'!B316)</f>
        <v/>
      </c>
      <c r="C319" s="236"/>
      <c r="D319" s="61" t="s">
        <v>61</v>
      </c>
      <c r="E319" s="91" t="str">
        <f>IF('Therapy data entry'!G319="","",'Therapy data entry'!G319)</f>
        <v>No</v>
      </c>
      <c r="F319" s="103" t="str">
        <f>IF((E319="Yes"),'Therapy data entry'!E315,"")</f>
        <v/>
      </c>
      <c r="G319" s="97" t="str">
        <f t="shared" ref="G319" si="418">IF(W319="","Yes","No")</f>
        <v>Yes</v>
      </c>
      <c r="H319" s="97" cm="1">
        <f t="array" ref="H319">SUM(--(_xlfn.BYCOL('Therapy data entry'!I319:CV322, _xlfn.LAMBDA(_xlpm.col, MAX(_xlpm.col) &gt; 0))))</f>
        <v>0</v>
      </c>
      <c r="I319" s="97">
        <f>SUM('Therapy data entry'!I319:CV322)</f>
        <v>0</v>
      </c>
      <c r="J319" s="61">
        <f>SUM('Therapy data entry'!I320:XFD320)</f>
        <v>0</v>
      </c>
      <c r="K319" s="61">
        <f>SUM('Therapy data entry'!I321:XFD321)</f>
        <v>0</v>
      </c>
      <c r="L319" s="61">
        <f>SUM('Therapy data entry'!I322:XFD322)</f>
        <v>0</v>
      </c>
      <c r="M319" s="63" t="e">
        <f t="shared" ref="M319" si="419">IF(AND((E319="Yes"),NOT(F319=""),G319="Yes",R319="", S319=""),"Yes",IF(AND((E319="No"),F319="",R319="", S319=""),"Yes","No because "))</f>
        <v>#VALUE!</v>
      </c>
      <c r="N319" s="35" t="e">
        <f>DAY(C315)&amp;"/"&amp;MONTH(C315)&amp;"/"&amp;YEAR(C315)</f>
        <v>#VALUE!</v>
      </c>
      <c r="O319" s="36" t="str">
        <f t="shared" ref="O319" si="420">IF(F319="","",F319-N319+1)</f>
        <v/>
      </c>
      <c r="P319" s="61" t="e">
        <f t="shared" ref="P319" si="421">IF(NOT(S319=""),S319,IF(NOT(R319=""),R319,IF(NOT(G319="Yes"),"Days therapy received outside therapy timeframe",IF(NOT(OR(E319="Yes",E319="No")),"Data not entered yet",""))))</f>
        <v>#VALUE!</v>
      </c>
      <c r="Q319" s="64"/>
      <c r="R319" s="152" t="e">
        <f>IF(O319&lt;H319,"Too many therapy days entered",
IF(IFERROR(MAX(_xlfn._xlws.FILTER('Therapy data entry'!$I$6:$CV$6,_xlfn.BYCOL('Therapy data entry'!I319:CV322,_xlfn.LAMBDA(_xlpm.col,MAX(_xlpm.col)&gt;0)))),0)&gt;F319,
"Therapy entered after discharge date",
IF(IFERROR(MIN(_xlfn._xlws.FILTER('Therapy data entry'!$I$6:$CV$6,_xlfn.BYCOL('Therapy data entry'!I319:CV321,_xlfn.LAMBDA(_xlpm.col,MAX(_xlpm.col)&gt;0)))),"")&lt; VALUE(N319),
"Therapy cannot be entered before admission date",
""
)
))</f>
        <v>#VALUE!</v>
      </c>
      <c r="S319" s="65" t="str">
        <f t="shared" ref="S319" si="422">IF(AND((OR(E319="",E319="No")),F319="",H319=0,I319=0),"", IF(AND(E319="Yes",NOT(F319="")),"","Eligibility for therapy and therapy days/end date not consistent"))</f>
        <v/>
      </c>
      <c r="T319" s="56">
        <f>'Therapy data entry'!$I$6</f>
        <v>45566</v>
      </c>
      <c r="U319" s="154" t="str">
        <f>IF(OR(H319=0,F319=""),"", IFERROR(MATCH(9.99999999999999E+307, 'Therapy data entry'!I319:CV322, 1) - 1, ""))</f>
        <v/>
      </c>
      <c r="V319" s="39" t="str">
        <f t="shared" ref="V319" si="423">IF(U319="","",T319+U319)</f>
        <v/>
      </c>
      <c r="W319" s="38" t="str">
        <f t="shared" ref="W319" si="424">IF(V319="","",IF(V319&gt;F319,"Date therapy given outside therapy timeframe",""))</f>
        <v/>
      </c>
      <c r="X319" s="69" t="str">
        <f>IF('Therapy data entry'!AK319="","",'Therapy data entry'!AK319)</f>
        <v/>
      </c>
    </row>
    <row r="320" spans="1:24" ht="17.25" hidden="1" thickBot="1" x14ac:dyDescent="0.35">
      <c r="A320" s="233"/>
      <c r="B320" s="54"/>
      <c r="C320" s="236"/>
      <c r="D320" s="61"/>
      <c r="E320" s="91"/>
      <c r="F320" s="103"/>
      <c r="G320" s="97"/>
      <c r="H320" s="97" cm="1">
        <f t="array" ref="H320">SUM(--(_xlfn.BYCOL('Therapy data entry'!I320:CV323, _xlfn.LAMBDA(_xlpm.col, MAX(_xlpm.col) &gt; 0))))</f>
        <v>0</v>
      </c>
      <c r="I320" s="97">
        <f>SUM('Therapy data entry'!I320:CV323)</f>
        <v>0</v>
      </c>
      <c r="J320" s="61"/>
      <c r="K320" s="61"/>
      <c r="L320" s="61"/>
      <c r="M320" s="63"/>
      <c r="N320" s="62"/>
      <c r="O320" s="36"/>
      <c r="P320" s="61"/>
      <c r="Q320" s="64"/>
      <c r="R320" s="152" t="str">
        <f>IF(O320&lt;H320,"Too many therapy days entered",
IF(IFERROR(MAX(_xlfn._xlws.FILTER('Therapy data entry'!$I$6:$CV$6,_xlfn.BYCOL('Therapy data entry'!I320:CV323,_xlfn.LAMBDA(_xlpm.col,MAX(_xlpm.col)&gt;0)))),0)&gt;F320,
"Therapy entered after discharge date",
IF(IFERROR(MIN(_xlfn._xlws.FILTER('Therapy data entry'!$I$6:$CV$6,_xlfn.BYCOL('Therapy data entry'!I320:CV322,_xlfn.LAMBDA(_xlpm.col,MAX(_xlpm.col)&gt;0)))),"")&lt; VALUE(N320),
"Therapy cannot be entered before admission date",
""
)
))</f>
        <v/>
      </c>
      <c r="S320" s="38"/>
      <c r="T320" s="56"/>
      <c r="U320" s="154" t="str">
        <f>IF(OR(H320=0,F320=""),"", IFERROR(MATCH(9.99999999999999E+307, 'Therapy data entry'!I320:CV323, 1) - 1, ""))</f>
        <v/>
      </c>
      <c r="V320" s="39"/>
      <c r="W320" s="38"/>
      <c r="X320" s="69"/>
    </row>
    <row r="321" spans="1:24" ht="17.25" hidden="1" thickBot="1" x14ac:dyDescent="0.35">
      <c r="A321" s="233"/>
      <c r="B321" s="54"/>
      <c r="C321" s="236"/>
      <c r="D321" s="61"/>
      <c r="E321" s="91"/>
      <c r="F321" s="103"/>
      <c r="G321" s="97"/>
      <c r="H321" s="97" cm="1">
        <f t="array" ref="H321">SUM(--(_xlfn.BYCOL('Therapy data entry'!I321:CV324, _xlfn.LAMBDA(_xlpm.col, MAX(_xlpm.col) &gt; 0))))</f>
        <v>0</v>
      </c>
      <c r="I321" s="97">
        <f>SUM('Therapy data entry'!I321:CV324)</f>
        <v>0</v>
      </c>
      <c r="J321" s="61"/>
      <c r="K321" s="61"/>
      <c r="L321" s="61"/>
      <c r="M321" s="63"/>
      <c r="N321" s="62"/>
      <c r="O321" s="36"/>
      <c r="P321" s="61"/>
      <c r="Q321" s="64"/>
      <c r="R321" s="152" t="str">
        <f>IF(O321&lt;H321,"Too many therapy days entered",
IF(IFERROR(MAX(_xlfn._xlws.FILTER('Therapy data entry'!$I$6:$CV$6,_xlfn.BYCOL('Therapy data entry'!I321:CV324,_xlfn.LAMBDA(_xlpm.col,MAX(_xlpm.col)&gt;0)))),0)&gt;F321,
"Therapy entered after discharge date",
IF(IFERROR(MIN(_xlfn._xlws.FILTER('Therapy data entry'!$I$6:$CV$6,_xlfn.BYCOL('Therapy data entry'!I321:CV323,_xlfn.LAMBDA(_xlpm.col,MAX(_xlpm.col)&gt;0)))),"")&lt; VALUE(N321),
"Therapy cannot be entered before admission date",
""
)
))</f>
        <v/>
      </c>
      <c r="S321" s="38"/>
      <c r="T321" s="56"/>
      <c r="U321" s="154" t="str">
        <f>IF(OR(H321=0,F321=""),"", IFERROR(MATCH(9.99999999999999E+307, 'Therapy data entry'!I321:CV324, 1) - 1, ""))</f>
        <v/>
      </c>
      <c r="V321" s="39"/>
      <c r="W321" s="38"/>
      <c r="X321" s="69"/>
    </row>
    <row r="322" spans="1:24" ht="17.25" hidden="1" thickBot="1" x14ac:dyDescent="0.35">
      <c r="A322" s="233"/>
      <c r="B322" s="54"/>
      <c r="C322" s="236"/>
      <c r="D322" s="61"/>
      <c r="E322" s="91"/>
      <c r="F322" s="103"/>
      <c r="G322" s="97"/>
      <c r="H322" s="97" cm="1">
        <f t="array" ref="H322">SUM(--(_xlfn.BYCOL('Therapy data entry'!I322:CV325, _xlfn.LAMBDA(_xlpm.col, MAX(_xlpm.col) &gt; 0))))</f>
        <v>0</v>
      </c>
      <c r="I322" s="97">
        <f>SUM('Therapy data entry'!I322:CV325)</f>
        <v>0</v>
      </c>
      <c r="J322" s="61"/>
      <c r="K322" s="61"/>
      <c r="L322" s="61"/>
      <c r="M322" s="63"/>
      <c r="N322" s="62"/>
      <c r="O322" s="36"/>
      <c r="P322" s="61"/>
      <c r="Q322" s="64"/>
      <c r="R322" s="152" t="str">
        <f>IF(O322&lt;H322,"Too many therapy days entered",
IF(IFERROR(MAX(_xlfn._xlws.FILTER('Therapy data entry'!$I$6:$CV$6,_xlfn.BYCOL('Therapy data entry'!I322:CV325,_xlfn.LAMBDA(_xlpm.col,MAX(_xlpm.col)&gt;0)))),0)&gt;F322,
"Therapy entered after discharge date",
IF(IFERROR(MIN(_xlfn._xlws.FILTER('Therapy data entry'!$I$6:$CV$6,_xlfn.BYCOL('Therapy data entry'!I322:CV324,_xlfn.LAMBDA(_xlpm.col,MAX(_xlpm.col)&gt;0)))),"")&lt; VALUE(N322),
"Therapy cannot be entered before admission date",
""
)
))</f>
        <v/>
      </c>
      <c r="S322" s="38"/>
      <c r="T322" s="56"/>
      <c r="U322" s="154" t="str">
        <f>IF(OR(H322=0,F322=""),"", IFERROR(MATCH(9.99999999999999E+307, 'Therapy data entry'!I322:CV325, 1) - 1, ""))</f>
        <v/>
      </c>
      <c r="V322" s="39"/>
      <c r="W322" s="38"/>
      <c r="X322" s="69"/>
    </row>
    <row r="323" spans="1:24" ht="17.25" thickBot="1" x14ac:dyDescent="0.35">
      <c r="A323" s="233"/>
      <c r="B323" s="33" t="s">
        <v>19</v>
      </c>
      <c r="C323" s="236"/>
      <c r="D323" s="40" t="s">
        <v>62</v>
      </c>
      <c r="E323" s="92" t="str">
        <f>IF('Therapy data entry'!G323="","",'Therapy data entry'!G323)</f>
        <v>No</v>
      </c>
      <c r="F323" s="104" t="str">
        <f>IF((E323="Yes"),'Therapy data entry'!E315,"")</f>
        <v/>
      </c>
      <c r="G323" s="98" t="str">
        <f t="shared" ref="G323" si="425">IF(W323="","Yes","No")</f>
        <v>Yes</v>
      </c>
      <c r="H323" s="98" cm="1">
        <f t="array" ref="H323">SUM(--(_xlfn.BYCOL('Therapy data entry'!I323:CV326, _xlfn.LAMBDA(_xlpm.col, MAX(_xlpm.col) &gt; 0))))</f>
        <v>0</v>
      </c>
      <c r="I323" s="98">
        <f>SUM('Therapy data entry'!I323:CV326)</f>
        <v>0</v>
      </c>
      <c r="J323" s="40">
        <f>SUM('Therapy data entry'!I324:XFD324)</f>
        <v>0</v>
      </c>
      <c r="K323" s="40">
        <f>SUM('Therapy data entry'!I325:XFD325)</f>
        <v>0</v>
      </c>
      <c r="L323" s="40">
        <f>SUM('Therapy data entry'!I326:XFD326)</f>
        <v>0</v>
      </c>
      <c r="M323" s="85" t="e">
        <f t="shared" ref="M323" si="426">IF(AND((E323="Yes"),NOT(F323=""),G323="Yes",R323="", S323=""),"Yes",IF(AND((E323="No"),F323="",R323="", S323=""),"Yes","No because "))</f>
        <v>#VALUE!</v>
      </c>
      <c r="N323" s="35" t="e">
        <f>DAY(C315)&amp;"/"&amp;MONTH(C315)&amp;"/"&amp;YEAR(C315)</f>
        <v>#VALUE!</v>
      </c>
      <c r="O323" s="36" t="str">
        <f t="shared" ref="O323" si="427">IF(F323="","",F323-N323+1)</f>
        <v/>
      </c>
      <c r="P323" s="40" t="e">
        <f t="shared" ref="P323" si="428">IF(NOT(S323=""),S323,IF(NOT(R323=""),R323,IF(NOT(G323="Yes"),"Days therapy received outside therapy timeframe",IF(NOT(OR(E323="Yes",E323="No")),"Data not entered yet",""))))</f>
        <v>#VALUE!</v>
      </c>
      <c r="Q323" s="41"/>
      <c r="R323" s="152" t="e">
        <f>IF(O323&lt;H323,"Too many therapy days entered",
IF(IFERROR(MAX(_xlfn._xlws.FILTER('Therapy data entry'!$I$6:$CV$6,_xlfn.BYCOL('Therapy data entry'!I323:CV326,_xlfn.LAMBDA(_xlpm.col,MAX(_xlpm.col)&gt;0)))),0)&gt;F323,
"Therapy entered after discharge date",
IF(IFERROR(MIN(_xlfn._xlws.FILTER('Therapy data entry'!$I$6:$CV$6,_xlfn.BYCOL('Therapy data entry'!I323:CV325,_xlfn.LAMBDA(_xlpm.col,MAX(_xlpm.col)&gt;0)))),"")&lt; VALUE(N323),
"Therapy cannot be entered before admission date",
""
)
))</f>
        <v>#VALUE!</v>
      </c>
      <c r="S323" s="38" t="str">
        <f t="shared" ref="S323" si="429">IF(AND((OR(E323="",E323="No")),F323="",H323=0,I323=0),"", IF(AND(E323="Yes",NOT(F323="")),"","Eligibility for therapy and therapy days/end date not consistent"))</f>
        <v/>
      </c>
      <c r="T323" s="56">
        <f>'Therapy data entry'!$I$6</f>
        <v>45566</v>
      </c>
      <c r="U323" s="154" t="str">
        <f>IF(OR(H323=0,F323=""),"", IFERROR(MATCH(9.99999999999999E+307, 'Therapy data entry'!I323:CV326, 1) - 1, ""))</f>
        <v/>
      </c>
      <c r="V323" s="39" t="str">
        <f t="shared" ref="V323" si="430">IF(U323="","",T323+U323)</f>
        <v/>
      </c>
      <c r="W323" s="38" t="str">
        <f t="shared" ref="W323" si="431">IF(V323="","",IF(V323&gt;F323,"Date therapy given outside therapy timeframe",""))</f>
        <v/>
      </c>
      <c r="X323" s="70" t="str">
        <f>IF('Therapy data entry'!AK323="","",'Therapy data entry'!AK323)</f>
        <v/>
      </c>
    </row>
    <row r="324" spans="1:24" ht="17.25" hidden="1" thickBot="1" x14ac:dyDescent="0.35">
      <c r="A324" s="233"/>
      <c r="B324" s="33"/>
      <c r="C324" s="236"/>
      <c r="D324" s="40"/>
      <c r="E324" s="92"/>
      <c r="F324" s="104"/>
      <c r="G324" s="98"/>
      <c r="H324" s="98" cm="1">
        <f t="array" ref="H324">SUM(--(_xlfn.BYCOL('Therapy data entry'!I324:CV327, _xlfn.LAMBDA(_xlpm.col, MAX(_xlpm.col) &gt; 0))))</f>
        <v>0</v>
      </c>
      <c r="I324" s="98">
        <f>SUM('Therapy data entry'!I324:CV327)</f>
        <v>0</v>
      </c>
      <c r="J324" s="40"/>
      <c r="K324" s="40"/>
      <c r="L324" s="40"/>
      <c r="M324" s="85"/>
      <c r="N324" s="35"/>
      <c r="O324" s="36"/>
      <c r="P324" s="40"/>
      <c r="Q324" s="41"/>
      <c r="R324" s="152" t="str">
        <f>IF(O324&lt;H324,"Too many therapy days entered",
IF(IFERROR(MAX(_xlfn._xlws.FILTER('Therapy data entry'!$I$6:$CV$6,_xlfn.BYCOL('Therapy data entry'!I324:CV327,_xlfn.LAMBDA(_xlpm.col,MAX(_xlpm.col)&gt;0)))),0)&gt;F324,
"Therapy entered after discharge date",
IF(IFERROR(MIN(_xlfn._xlws.FILTER('Therapy data entry'!$I$6:$CV$6,_xlfn.BYCOL('Therapy data entry'!I324:CV326,_xlfn.LAMBDA(_xlpm.col,MAX(_xlpm.col)&gt;0)))),"")&lt; VALUE(N324),
"Therapy cannot be entered before admission date",
""
)
))</f>
        <v/>
      </c>
      <c r="S324" s="38"/>
      <c r="T324" s="56"/>
      <c r="U324" s="154" t="str">
        <f>IF(OR(H324=0,F324=""),"", IFERROR(MATCH(9.99999999999999E+307, 'Therapy data entry'!I324:CV327, 1) - 1, ""))</f>
        <v/>
      </c>
      <c r="V324" s="39"/>
      <c r="W324" s="38"/>
      <c r="X324" s="70"/>
    </row>
    <row r="325" spans="1:24" ht="17.25" hidden="1" thickBot="1" x14ac:dyDescent="0.35">
      <c r="A325" s="233"/>
      <c r="B325" s="33"/>
      <c r="C325" s="236"/>
      <c r="D325" s="40"/>
      <c r="E325" s="92"/>
      <c r="F325" s="104"/>
      <c r="G325" s="98"/>
      <c r="H325" s="98" cm="1">
        <f t="array" ref="H325">SUM(--(_xlfn.BYCOL('Therapy data entry'!I325:CV328, _xlfn.LAMBDA(_xlpm.col, MAX(_xlpm.col) &gt; 0))))</f>
        <v>0</v>
      </c>
      <c r="I325" s="98">
        <f>SUM('Therapy data entry'!I325:CV328)</f>
        <v>0</v>
      </c>
      <c r="J325" s="40"/>
      <c r="K325" s="40"/>
      <c r="L325" s="40"/>
      <c r="M325" s="85"/>
      <c r="N325" s="35"/>
      <c r="O325" s="36"/>
      <c r="P325" s="40"/>
      <c r="Q325" s="41"/>
      <c r="R325" s="152" t="str">
        <f>IF(O325&lt;H325,"Too many therapy days entered",
IF(IFERROR(MAX(_xlfn._xlws.FILTER('Therapy data entry'!$I$6:$CV$6,_xlfn.BYCOL('Therapy data entry'!I325:CV328,_xlfn.LAMBDA(_xlpm.col,MAX(_xlpm.col)&gt;0)))),0)&gt;F325,
"Therapy entered after discharge date",
IF(IFERROR(MIN(_xlfn._xlws.FILTER('Therapy data entry'!$I$6:$CV$6,_xlfn.BYCOL('Therapy data entry'!I325:CV327,_xlfn.LAMBDA(_xlpm.col,MAX(_xlpm.col)&gt;0)))),"")&lt; VALUE(N325),
"Therapy cannot be entered before admission date",
""
)
))</f>
        <v/>
      </c>
      <c r="S325" s="38"/>
      <c r="T325" s="56"/>
      <c r="U325" s="154" t="str">
        <f>IF(OR(H325=0,F325=""),"", IFERROR(MATCH(9.99999999999999E+307, 'Therapy data entry'!I325:CV328, 1) - 1, ""))</f>
        <v/>
      </c>
      <c r="V325" s="39"/>
      <c r="W325" s="38"/>
      <c r="X325" s="70"/>
    </row>
    <row r="326" spans="1:24" ht="17.25" hidden="1" thickBot="1" x14ac:dyDescent="0.35">
      <c r="A326" s="233"/>
      <c r="B326" s="66"/>
      <c r="C326" s="236"/>
      <c r="D326" s="40"/>
      <c r="E326" s="92"/>
      <c r="F326" s="104"/>
      <c r="G326" s="98"/>
      <c r="H326" s="98" cm="1">
        <f t="array" ref="H326">SUM(--(_xlfn.BYCOL('Therapy data entry'!I326:CV329, _xlfn.LAMBDA(_xlpm.col, MAX(_xlpm.col) &gt; 0))))</f>
        <v>0</v>
      </c>
      <c r="I326" s="98">
        <f>SUM('Therapy data entry'!I326:CV329)</f>
        <v>0</v>
      </c>
      <c r="J326" s="40"/>
      <c r="K326" s="40"/>
      <c r="L326" s="40"/>
      <c r="M326" s="85"/>
      <c r="N326" s="35"/>
      <c r="O326" s="36"/>
      <c r="P326" s="40"/>
      <c r="Q326" s="41"/>
      <c r="R326" s="152" t="str">
        <f>IF(O326&lt;H326,"Too many therapy days entered",
IF(IFERROR(MAX(_xlfn._xlws.FILTER('Therapy data entry'!$I$6:$CV$6,_xlfn.BYCOL('Therapy data entry'!I326:CV329,_xlfn.LAMBDA(_xlpm.col,MAX(_xlpm.col)&gt;0)))),0)&gt;F326,
"Therapy entered after discharge date",
IF(IFERROR(MIN(_xlfn._xlws.FILTER('Therapy data entry'!$I$6:$CV$6,_xlfn.BYCOL('Therapy data entry'!I326:CV328,_xlfn.LAMBDA(_xlpm.col,MAX(_xlpm.col)&gt;0)))),"")&lt; VALUE(N326),
"Therapy cannot be entered before admission date",
""
)
))</f>
        <v/>
      </c>
      <c r="S326" s="38"/>
      <c r="T326" s="56"/>
      <c r="U326" s="154" t="str">
        <f>IF(OR(H326=0,F326=""),"", IFERROR(MATCH(9.99999999999999E+307, 'Therapy data entry'!I326:CV329, 1) - 1, ""))</f>
        <v/>
      </c>
      <c r="V326" s="39"/>
      <c r="W326" s="38"/>
      <c r="X326" s="70"/>
    </row>
    <row r="327" spans="1:24" ht="17.25" thickBot="1" x14ac:dyDescent="0.35">
      <c r="A327" s="233"/>
      <c r="B327" s="238" t="str">
        <f>IF('Therapy data entry'!B318="","",'Therapy data entry'!B318)</f>
        <v/>
      </c>
      <c r="C327" s="236"/>
      <c r="D327" s="42" t="s">
        <v>63</v>
      </c>
      <c r="E327" s="93" t="str">
        <f>IF('Therapy data entry'!G327="","",'Therapy data entry'!G327)</f>
        <v>No</v>
      </c>
      <c r="F327" s="105" t="str">
        <f>IF((E327="Yes"),'Therapy data entry'!E315,"")</f>
        <v/>
      </c>
      <c r="G327" s="99" t="str">
        <f t="shared" ref="G327" si="432">IF(W327="","Yes","No")</f>
        <v>Yes</v>
      </c>
      <c r="H327" s="99" cm="1">
        <f t="array" ref="H327">SUM(--(_xlfn.BYCOL('Therapy data entry'!I327:CV330, _xlfn.LAMBDA(_xlpm.col, MAX(_xlpm.col) &gt; 0))))</f>
        <v>0</v>
      </c>
      <c r="I327" s="99">
        <f>SUM('Therapy data entry'!I327:CV330)</f>
        <v>0</v>
      </c>
      <c r="J327" s="42">
        <f>SUM('Therapy data entry'!I328:XFD328)</f>
        <v>0</v>
      </c>
      <c r="K327" s="42">
        <f>SUM('Therapy data entry'!I329:XFD329)</f>
        <v>0</v>
      </c>
      <c r="L327" s="42">
        <f>SUM('Therapy data entry'!I330:XFD330)</f>
        <v>0</v>
      </c>
      <c r="M327" s="86" t="e">
        <f t="shared" ref="M327" si="433">IF(AND((E327="Yes"),NOT(F327=""),G327="Yes",R327="", S327=""),"Yes",IF(AND((E327="No"),F327="",R327="", S327=""),"Yes","No because "))</f>
        <v>#VALUE!</v>
      </c>
      <c r="N327" s="35" t="e">
        <f>DAY(C315)&amp;"/"&amp;MONTH(C315)&amp;"/"&amp;YEAR(C315)</f>
        <v>#VALUE!</v>
      </c>
      <c r="O327" s="36" t="str">
        <f t="shared" ref="O327" si="434">IF(F327="","",F327-N327+1)</f>
        <v/>
      </c>
      <c r="P327" s="42" t="e">
        <f t="shared" ref="P327" si="435">IF(NOT(S327=""),S327,IF(NOT(R327=""),R327,IF(NOT(G327="Yes"),"Days therapy received outside therapy timeframe",IF(NOT(OR(E327="Yes",E327="No")),"Data not entered yet",""))))</f>
        <v>#VALUE!</v>
      </c>
      <c r="Q327" s="43"/>
      <c r="R327" s="152" t="e">
        <f>IF(O327&lt;H327,"Too many therapy days entered",
IF(IFERROR(MAX(_xlfn._xlws.FILTER('Therapy data entry'!$I$6:$CV$6,_xlfn.BYCOL('Therapy data entry'!I327:CV330,_xlfn.LAMBDA(_xlpm.col,MAX(_xlpm.col)&gt;0)))),0)&gt;F327,
"Therapy entered after discharge date",
IF(IFERROR(MIN(_xlfn._xlws.FILTER('Therapy data entry'!$I$6:$CV$6,_xlfn.BYCOL('Therapy data entry'!I327:CV329,_xlfn.LAMBDA(_xlpm.col,MAX(_xlpm.col)&gt;0)))),"")&lt; VALUE(N327),
"Therapy cannot be entered before admission date",
""
)
))</f>
        <v>#VALUE!</v>
      </c>
      <c r="S327" s="38" t="str">
        <f t="shared" ref="S327" si="436">IF(AND((OR(E327="",E327="No")),F327="",H327=0,I327=0),"", IF(AND(E327="Yes",NOT(F327="")),"","Eligibility for therapy and therapy days/end date not consistent"))</f>
        <v/>
      </c>
      <c r="T327" s="56">
        <f>'Therapy data entry'!$I$6</f>
        <v>45566</v>
      </c>
      <c r="U327" s="154" t="str">
        <f>IF(OR(H327=0,F327=""),"", IFERROR(MATCH(9.99999999999999E+307, 'Therapy data entry'!I327:CV330, 1) - 1, ""))</f>
        <v/>
      </c>
      <c r="V327" s="39" t="str">
        <f t="shared" ref="V327" si="437">IF(U327="","",T327+U327)</f>
        <v/>
      </c>
      <c r="W327" s="38" t="str">
        <f t="shared" ref="W327" si="438">IF(V327="","",IF(V327&gt;F327,"Date therapy given outside therapy timeframe",""))</f>
        <v/>
      </c>
      <c r="X327" s="71" t="str">
        <f>IF('Therapy data entry'!AK327="","",'Therapy data entry'!AK327)</f>
        <v/>
      </c>
    </row>
    <row r="328" spans="1:24" ht="17.25" hidden="1" thickBot="1" x14ac:dyDescent="0.35">
      <c r="A328" s="233"/>
      <c r="B328" s="239"/>
      <c r="C328" s="236"/>
      <c r="D328" s="42"/>
      <c r="E328" s="93"/>
      <c r="F328" s="105"/>
      <c r="G328" s="99"/>
      <c r="H328" s="99" cm="1">
        <f t="array" ref="H328">SUM(--(_xlfn.BYCOL('Therapy data entry'!I328:CV331, _xlfn.LAMBDA(_xlpm.col, MAX(_xlpm.col) &gt; 0))))</f>
        <v>0</v>
      </c>
      <c r="I328" s="99">
        <f>SUM('Therapy data entry'!I328:CV331)</f>
        <v>0</v>
      </c>
      <c r="J328" s="42"/>
      <c r="K328" s="42"/>
      <c r="L328" s="42"/>
      <c r="M328" s="86"/>
      <c r="N328" s="45"/>
      <c r="O328" s="36"/>
      <c r="P328" s="42"/>
      <c r="Q328" s="43"/>
      <c r="R328" s="152" t="str">
        <f>IF(O328&lt;H328,"Too many therapy days entered",
IF(IFERROR(MAX(_xlfn._xlws.FILTER('Therapy data entry'!$I$6:$CV$6,_xlfn.BYCOL('Therapy data entry'!I328:CV331,_xlfn.LAMBDA(_xlpm.col,MAX(_xlpm.col)&gt;0)))),0)&gt;F328,
"Therapy entered after discharge date",
IF(IFERROR(MIN(_xlfn._xlws.FILTER('Therapy data entry'!$I$6:$CV$6,_xlfn.BYCOL('Therapy data entry'!I328:CV330,_xlfn.LAMBDA(_xlpm.col,MAX(_xlpm.col)&gt;0)))),"")&lt; VALUE(N328),
"Therapy cannot be entered before admission date",
""
)
))</f>
        <v/>
      </c>
      <c r="S328" s="38"/>
      <c r="T328" s="56"/>
      <c r="U328" s="154" t="str">
        <f>IF(OR(H328=0,F328=""),"", IFERROR(MATCH(9.99999999999999E+307, 'Therapy data entry'!I328:CV331, 1) - 1, ""))</f>
        <v/>
      </c>
      <c r="V328" s="39"/>
      <c r="W328" s="38"/>
      <c r="X328" s="71"/>
    </row>
    <row r="329" spans="1:24" ht="17.25" hidden="1" thickBot="1" x14ac:dyDescent="0.35">
      <c r="A329" s="233"/>
      <c r="B329" s="239"/>
      <c r="C329" s="236"/>
      <c r="D329" s="42"/>
      <c r="E329" s="93"/>
      <c r="F329" s="105"/>
      <c r="G329" s="99"/>
      <c r="H329" s="99" cm="1">
        <f t="array" ref="H329">SUM(--(_xlfn.BYCOL('Therapy data entry'!I329:CV332, _xlfn.LAMBDA(_xlpm.col, MAX(_xlpm.col) &gt; 0))))</f>
        <v>0</v>
      </c>
      <c r="I329" s="99">
        <f>SUM('Therapy data entry'!I329:CV332)</f>
        <v>0</v>
      </c>
      <c r="J329" s="42"/>
      <c r="K329" s="42"/>
      <c r="L329" s="42"/>
      <c r="M329" s="86"/>
      <c r="N329" s="45"/>
      <c r="O329" s="36"/>
      <c r="P329" s="42"/>
      <c r="Q329" s="43"/>
      <c r="R329" s="152" t="str">
        <f>IF(O329&lt;H329,"Too many therapy days entered",
IF(IFERROR(MAX(_xlfn._xlws.FILTER('Therapy data entry'!$I$6:$CV$6,_xlfn.BYCOL('Therapy data entry'!I329:CV332,_xlfn.LAMBDA(_xlpm.col,MAX(_xlpm.col)&gt;0)))),0)&gt;F329,
"Therapy entered after discharge date",
IF(IFERROR(MIN(_xlfn._xlws.FILTER('Therapy data entry'!$I$6:$CV$6,_xlfn.BYCOL('Therapy data entry'!I329:CV331,_xlfn.LAMBDA(_xlpm.col,MAX(_xlpm.col)&gt;0)))),"")&lt; VALUE(N329),
"Therapy cannot be entered before admission date",
""
)
))</f>
        <v/>
      </c>
      <c r="S329" s="38"/>
      <c r="T329" s="56"/>
      <c r="U329" s="154" t="str">
        <f>IF(OR(H329=0,F329=""),"", IFERROR(MATCH(9.99999999999999E+307, 'Therapy data entry'!I329:CV332, 1) - 1, ""))</f>
        <v/>
      </c>
      <c r="V329" s="39"/>
      <c r="W329" s="38"/>
      <c r="X329" s="71"/>
    </row>
    <row r="330" spans="1:24" ht="17.25" hidden="1" thickBot="1" x14ac:dyDescent="0.35">
      <c r="A330" s="233"/>
      <c r="B330" s="239"/>
      <c r="C330" s="236"/>
      <c r="D330" s="42"/>
      <c r="E330" s="93"/>
      <c r="F330" s="105"/>
      <c r="G330" s="99"/>
      <c r="H330" s="99" cm="1">
        <f t="array" ref="H330">SUM(--(_xlfn.BYCOL('Therapy data entry'!I330:CV333, _xlfn.LAMBDA(_xlpm.col, MAX(_xlpm.col) &gt; 0))))</f>
        <v>0</v>
      </c>
      <c r="I330" s="99">
        <f>SUM('Therapy data entry'!I330:CV333)</f>
        <v>0</v>
      </c>
      <c r="J330" s="42"/>
      <c r="K330" s="42"/>
      <c r="L330" s="42"/>
      <c r="M330" s="86"/>
      <c r="N330" s="45"/>
      <c r="O330" s="36"/>
      <c r="P330" s="42"/>
      <c r="Q330" s="43"/>
      <c r="R330" s="152" t="str">
        <f>IF(O330&lt;H330,"Too many therapy days entered",
IF(IFERROR(MAX(_xlfn._xlws.FILTER('Therapy data entry'!$I$6:$CV$6,_xlfn.BYCOL('Therapy data entry'!I330:CV333,_xlfn.LAMBDA(_xlpm.col,MAX(_xlpm.col)&gt;0)))),0)&gt;F330,
"Therapy entered after discharge date",
IF(IFERROR(MIN(_xlfn._xlws.FILTER('Therapy data entry'!$I$6:$CV$6,_xlfn.BYCOL('Therapy data entry'!I330:CV332,_xlfn.LAMBDA(_xlpm.col,MAX(_xlpm.col)&gt;0)))),"")&lt; VALUE(N330),
"Therapy cannot be entered before admission date",
""
)
))</f>
        <v/>
      </c>
      <c r="S330" s="38"/>
      <c r="T330" s="56"/>
      <c r="U330" s="154" t="str">
        <f>IF(OR(H330=0,F330=""),"", IFERROR(MATCH(9.99999999999999E+307, 'Therapy data entry'!I330:CV333, 1) - 1, ""))</f>
        <v/>
      </c>
      <c r="V330" s="39"/>
      <c r="W330" s="38"/>
      <c r="X330" s="71"/>
    </row>
    <row r="331" spans="1:24" ht="17.25" thickBot="1" x14ac:dyDescent="0.35">
      <c r="A331" s="233"/>
      <c r="B331" s="239"/>
      <c r="C331" s="236"/>
      <c r="D331" s="52" t="s">
        <v>64</v>
      </c>
      <c r="E331" s="94" t="str">
        <f>IF('Therapy data entry'!G331="","",'Therapy data entry'!G331)</f>
        <v>No</v>
      </c>
      <c r="F331" s="106" t="str">
        <f>IF((E331="Yes"),'Therapy data entry'!E315,"")</f>
        <v/>
      </c>
      <c r="G331" s="100" t="str">
        <f t="shared" ref="G331" si="439">IF(W331="","Yes","No")</f>
        <v>Yes</v>
      </c>
      <c r="H331" s="100" cm="1">
        <f t="array" ref="H331">SUM(--(_xlfn.BYCOL('Therapy data entry'!I331:CV334, _xlfn.LAMBDA(_xlpm.col, MAX(_xlpm.col) &gt; 0))))</f>
        <v>0</v>
      </c>
      <c r="I331" s="100">
        <f>SUM('Therapy data entry'!I331:CV334)</f>
        <v>0</v>
      </c>
      <c r="J331" s="52">
        <f>SUM('Therapy data entry'!I332:XFD332)</f>
        <v>0</v>
      </c>
      <c r="K331" s="52">
        <f>SUM('Therapy data entry'!I333:XFD333)</f>
        <v>0</v>
      </c>
      <c r="L331" s="52">
        <f>SUM('Therapy data entry'!I334:XFD334)</f>
        <v>0</v>
      </c>
      <c r="M331" s="57" t="e">
        <f t="shared" ref="M331" si="440">IF(AND((E331="Yes"),NOT(F331=""),G331="Yes",R331="", S331=""),"Yes",IF(AND((E331="No"),F331="",R331="", S331=""),"Yes","No because "))</f>
        <v>#VALUE!</v>
      </c>
      <c r="N331" s="35" t="e">
        <f>DAY(C315)&amp;"/"&amp;MONTH(C315)&amp;"/"&amp;YEAR(C315)</f>
        <v>#VALUE!</v>
      </c>
      <c r="O331" s="36" t="str">
        <f t="shared" ref="O331" si="441">IF(F331="","",F331-N331+1)</f>
        <v/>
      </c>
      <c r="P331" s="87" t="e">
        <f t="shared" ref="P331" si="442">IF(NOT(S331=""),S331,IF(NOT(R331=""),R331,IF(NOT(G331="Yes"),"Days therapy received outside therapy timeframe",IF(NOT(OR(E331="Yes",E331="No")),"Data not entered yet",""))))</f>
        <v>#VALUE!</v>
      </c>
      <c r="Q331" s="57"/>
      <c r="R331" s="152" t="e">
        <f>IF(O331&lt;H331,"Too many therapy days entered",
IF(IFERROR(MAX(_xlfn._xlws.FILTER('Therapy data entry'!$I$6:$CV$6,_xlfn.BYCOL('Therapy data entry'!I331:CV334,_xlfn.LAMBDA(_xlpm.col,MAX(_xlpm.col)&gt;0)))),0)&gt;F331,
"Therapy entered after discharge date",
IF(IFERROR(MIN(_xlfn._xlws.FILTER('Therapy data entry'!$I$6:$CV$6,_xlfn.BYCOL('Therapy data entry'!I331:CV333,_xlfn.LAMBDA(_xlpm.col,MAX(_xlpm.col)&gt;0)))),"")&lt; VALUE(N331),
"Therapy cannot be entered before admission date",
""
)
))</f>
        <v>#VALUE!</v>
      </c>
      <c r="S331" s="65" t="str">
        <f t="shared" ref="S331" si="443">IF(AND((OR(E331="",E331="No")),F331="",H331=0,I331=0),"", IF(AND(E331="Yes",NOT(F331="")),"","Eligibility for therapy and therapy days/end date not consistent"))</f>
        <v/>
      </c>
      <c r="T331" s="56">
        <f>'Therapy data entry'!$I$6</f>
        <v>45566</v>
      </c>
      <c r="U331" s="154" t="str">
        <f>IF(OR(H331=0,F331=""),"", IFERROR(MATCH(9.99999999999999E+307, 'Therapy data entry'!I331:CV334, 1) - 1, ""))</f>
        <v/>
      </c>
      <c r="V331" s="65" t="str">
        <f t="shared" ref="V331" si="444">IF(U331="","",T331+U331)</f>
        <v/>
      </c>
      <c r="W331" s="65" t="str">
        <f t="shared" ref="W331" si="445">IF(V331="","",IF(V331&gt;F331,"Date therapy given outside therapy timeframe",""))</f>
        <v/>
      </c>
      <c r="X331" s="72"/>
    </row>
    <row r="332" spans="1:24" ht="17.25" hidden="1" thickBot="1" x14ac:dyDescent="0.35">
      <c r="A332" s="233"/>
      <c r="B332" s="239"/>
      <c r="C332" s="236"/>
      <c r="D332" s="52"/>
      <c r="E332" s="94"/>
      <c r="F332" s="106"/>
      <c r="G332" s="100"/>
      <c r="H332" s="100" cm="1">
        <f t="array" ref="H332">SUM(--(_xlfn.BYCOL('Therapy data entry'!I332:CV335, _xlfn.LAMBDA(_xlpm.col, MAX(_xlpm.col) &gt; 0))))</f>
        <v>0</v>
      </c>
      <c r="I332" s="100">
        <f>SUM('Therapy data entry'!I332:CV335)</f>
        <v>0</v>
      </c>
      <c r="J332" s="52"/>
      <c r="K332" s="52"/>
      <c r="L332" s="52"/>
      <c r="M332" s="57"/>
      <c r="N332" s="57"/>
      <c r="O332" s="36"/>
      <c r="P332" s="87"/>
      <c r="Q332" s="57"/>
      <c r="R332" s="152" t="str">
        <f>IF(O332&lt;H332,"Too many therapy days entered",
IF(IFERROR(MAX(_xlfn._xlws.FILTER('Therapy data entry'!$I$6:$CV$6,_xlfn.BYCOL('Therapy data entry'!I332:CV335,_xlfn.LAMBDA(_xlpm.col,MAX(_xlpm.col)&gt;0)))),0)&gt;F332,
"Therapy entered after discharge date",
IF(IFERROR(MIN(_xlfn._xlws.FILTER('Therapy data entry'!$I$6:$CV$6,_xlfn.BYCOL('Therapy data entry'!I332:CV334,_xlfn.LAMBDA(_xlpm.col,MAX(_xlpm.col)&gt;0)))),"")&lt; VALUE(N332),
"Therapy cannot be entered before admission date",
""
)
))</f>
        <v/>
      </c>
      <c r="S332" s="65"/>
      <c r="T332" s="56"/>
      <c r="U332" s="154" t="str">
        <f>IF(OR(H332=0,F332=""),"", IFERROR(MATCH(9.99999999999999E+307, 'Therapy data entry'!I332:CV335, 1) - 1, ""))</f>
        <v/>
      </c>
      <c r="V332" s="65"/>
      <c r="W332" s="65"/>
      <c r="X332" s="72"/>
    </row>
    <row r="333" spans="1:24" ht="17.25" hidden="1" thickBot="1" x14ac:dyDescent="0.35">
      <c r="A333" s="233"/>
      <c r="B333" s="239"/>
      <c r="C333" s="236"/>
      <c r="D333" s="52"/>
      <c r="E333" s="94"/>
      <c r="F333" s="106"/>
      <c r="G333" s="100"/>
      <c r="H333" s="100" cm="1">
        <f t="array" ref="H333">SUM(--(_xlfn.BYCOL('Therapy data entry'!I333:CV336, _xlfn.LAMBDA(_xlpm.col, MAX(_xlpm.col) &gt; 0))))</f>
        <v>0</v>
      </c>
      <c r="I333" s="100">
        <f>SUM('Therapy data entry'!I333:CV336)</f>
        <v>0</v>
      </c>
      <c r="J333" s="52"/>
      <c r="K333" s="52"/>
      <c r="L333" s="52"/>
      <c r="M333" s="57"/>
      <c r="N333" s="57"/>
      <c r="O333" s="36"/>
      <c r="P333" s="87"/>
      <c r="Q333" s="57"/>
      <c r="R333" s="152" t="str">
        <f>IF(O333&lt;H333,"Too many therapy days entered",
IF(IFERROR(MAX(_xlfn._xlws.FILTER('Therapy data entry'!$I$6:$CV$6,_xlfn.BYCOL('Therapy data entry'!I333:CV336,_xlfn.LAMBDA(_xlpm.col,MAX(_xlpm.col)&gt;0)))),0)&gt;F333,
"Therapy entered after discharge date",
IF(IFERROR(MIN(_xlfn._xlws.FILTER('Therapy data entry'!$I$6:$CV$6,_xlfn.BYCOL('Therapy data entry'!I333:CV335,_xlfn.LAMBDA(_xlpm.col,MAX(_xlpm.col)&gt;0)))),"")&lt; VALUE(N333),
"Therapy cannot be entered before admission date",
""
)
))</f>
        <v/>
      </c>
      <c r="S333" s="65"/>
      <c r="T333" s="56"/>
      <c r="U333" s="154" t="str">
        <f>IF(OR(H333=0,F333=""),"", IFERROR(MATCH(9.99999999999999E+307, 'Therapy data entry'!I333:CV336, 1) - 1, ""))</f>
        <v/>
      </c>
      <c r="V333" s="65"/>
      <c r="W333" s="65"/>
      <c r="X333" s="72"/>
    </row>
    <row r="334" spans="1:24" ht="17.25" hidden="1" thickBot="1" x14ac:dyDescent="0.35">
      <c r="A334" s="233"/>
      <c r="B334" s="239"/>
      <c r="C334" s="236"/>
      <c r="D334" s="52"/>
      <c r="E334" s="94"/>
      <c r="F334" s="106"/>
      <c r="G334" s="100"/>
      <c r="H334" s="100" cm="1">
        <f t="array" ref="H334">SUM(--(_xlfn.BYCOL('Therapy data entry'!I334:CV337, _xlfn.LAMBDA(_xlpm.col, MAX(_xlpm.col) &gt; 0))))</f>
        <v>0</v>
      </c>
      <c r="I334" s="100">
        <f>SUM('Therapy data entry'!I334:CV337)</f>
        <v>0</v>
      </c>
      <c r="J334" s="52"/>
      <c r="K334" s="52"/>
      <c r="L334" s="52"/>
      <c r="M334" s="57"/>
      <c r="N334" s="57"/>
      <c r="O334" s="36"/>
      <c r="P334" s="87"/>
      <c r="Q334" s="57"/>
      <c r="R334" s="152" t="str">
        <f>IF(O334&lt;H334,"Too many therapy days entered",
IF(IFERROR(MAX(_xlfn._xlws.FILTER('Therapy data entry'!$I$6:$CV$6,_xlfn.BYCOL('Therapy data entry'!I334:CV337,_xlfn.LAMBDA(_xlpm.col,MAX(_xlpm.col)&gt;0)))),0)&gt;F334,
"Therapy entered after discharge date",
IF(IFERROR(MIN(_xlfn._xlws.FILTER('Therapy data entry'!$I$6:$CV$6,_xlfn.BYCOL('Therapy data entry'!I334:CV336,_xlfn.LAMBDA(_xlpm.col,MAX(_xlpm.col)&gt;0)))),"")&lt; VALUE(N334),
"Therapy cannot be entered before admission date",
""
)
))</f>
        <v/>
      </c>
      <c r="S334" s="65"/>
      <c r="T334" s="56"/>
      <c r="U334" s="154" t="str">
        <f>IF(OR(H334=0,F334=""),"", IFERROR(MATCH(9.99999999999999E+307, 'Therapy data entry'!I334:CV337, 1) - 1, ""))</f>
        <v/>
      </c>
      <c r="V334" s="65"/>
      <c r="W334" s="65"/>
      <c r="X334" s="72"/>
    </row>
    <row r="335" spans="1:24" ht="17.25" thickBot="1" x14ac:dyDescent="0.35">
      <c r="A335" s="233"/>
      <c r="B335" s="239"/>
      <c r="C335" s="236"/>
      <c r="D335" s="53" t="s">
        <v>65</v>
      </c>
      <c r="E335" s="95" t="str">
        <f>IF('Therapy data entry'!G335="","",'Therapy data entry'!G335)</f>
        <v>No</v>
      </c>
      <c r="F335" s="107" t="str">
        <f>IF((E335="Yes"),'Therapy data entry'!E315,"")</f>
        <v/>
      </c>
      <c r="G335" s="101" t="str">
        <f t="shared" ref="G335" si="446">IF(W335="","Yes","No")</f>
        <v>Yes</v>
      </c>
      <c r="H335" s="101" cm="1">
        <f t="array" ref="H335">SUM(--(_xlfn.BYCOL('Therapy data entry'!I335:CV338, _xlfn.LAMBDA(_xlpm.col, MAX(_xlpm.col) &gt; 0))))</f>
        <v>0</v>
      </c>
      <c r="I335" s="101">
        <f>SUM('Therapy data entry'!I335:CV338)</f>
        <v>0</v>
      </c>
      <c r="J335" s="53">
        <f>SUM('Therapy data entry'!I336:XFD336)</f>
        <v>0</v>
      </c>
      <c r="K335" s="53">
        <f>SUM('Therapy data entry'!I337:XFD337)</f>
        <v>0</v>
      </c>
      <c r="L335" s="53">
        <f>SUM('Therapy data entry'!I338:XFD338)</f>
        <v>0</v>
      </c>
      <c r="M335" s="58" t="e">
        <f t="shared" ref="M335" si="447">IF(AND((E335="Yes"),NOT(F335=""),G335="Yes",R335="", S335=""),"Yes",IF(AND((E335="No"),F335="",R335="", S335=""),"Yes","No because "))</f>
        <v>#VALUE!</v>
      </c>
      <c r="N335" s="35" t="e">
        <f>DAY(C315)&amp;"/"&amp;MONTH(C315)&amp;"/"&amp;YEAR(C315)</f>
        <v>#VALUE!</v>
      </c>
      <c r="O335" s="36" t="str">
        <f t="shared" ref="O335" si="448">IF(F335="","",F335-N335+1)</f>
        <v/>
      </c>
      <c r="P335" s="88" t="e">
        <f t="shared" ref="P335" si="449">IF(NOT(S335=""),S335,IF(NOT(R335=""),R335,IF(NOT(G335="Yes"),"Days therapy received outside therapy timeframe",IF(NOT(OR(E335="Yes",E335="No")),"Data not entered yet",""))))</f>
        <v>#VALUE!</v>
      </c>
      <c r="Q335" s="58"/>
      <c r="R335" s="152" t="e">
        <f>IF(O335&lt;H335,"Too many therapy days entered",
IF(IFERROR(MAX(_xlfn._xlws.FILTER('Therapy data entry'!$I$6:$CV$6,_xlfn.BYCOL('Therapy data entry'!I335:CV338,_xlfn.LAMBDA(_xlpm.col,MAX(_xlpm.col)&gt;0)))),0)&gt;F335,
"Therapy entered after discharge date",
IF(IFERROR(MIN(_xlfn._xlws.FILTER('Therapy data entry'!$I$6:$CV$6,_xlfn.BYCOL('Therapy data entry'!I335:CV337,_xlfn.LAMBDA(_xlpm.col,MAX(_xlpm.col)&gt;0)))),"")&lt; VALUE(N335),
"Therapy cannot be entered before admission date",
""
)
))</f>
        <v>#VALUE!</v>
      </c>
      <c r="S335" s="65" t="str">
        <f t="shared" ref="S335" si="450">IF(AND((OR(E335="",E335="No")),F335="",H335=0,I335=0),"", IF(AND(E335="Yes",NOT(F335="")),"","Eligibility for therapy and therapy days/end date not consistent"))</f>
        <v/>
      </c>
      <c r="T335" s="56">
        <f>'Therapy data entry'!$I$6</f>
        <v>45566</v>
      </c>
      <c r="U335" s="154" t="str">
        <f>IF(OR(H335=0,F335=""),"", IFERROR(MATCH(9.99999999999999E+307, 'Therapy data entry'!I335:CV338, 1) - 1, ""))</f>
        <v/>
      </c>
      <c r="V335" s="65" t="str">
        <f t="shared" ref="V335" si="451">IF(U335="","",T335+U335)</f>
        <v/>
      </c>
      <c r="W335" s="65" t="str">
        <f t="shared" ref="W335" si="452">IF(V335="","",IF(V335&gt;F335,"Date therapy given outside therapy timeframe",""))</f>
        <v/>
      </c>
      <c r="X335" s="73"/>
    </row>
    <row r="336" spans="1:24" ht="17.25" hidden="1" thickBot="1" x14ac:dyDescent="0.35">
      <c r="A336" s="233"/>
      <c r="B336" s="239"/>
      <c r="C336" s="236"/>
      <c r="D336" s="53"/>
      <c r="E336" s="95"/>
      <c r="F336" s="107"/>
      <c r="G336" s="101"/>
      <c r="H336" s="101" cm="1">
        <f t="array" ref="H336">SUM(--(_xlfn.BYCOL('Therapy data entry'!I336:CV339, _xlfn.LAMBDA(_xlpm.col, MAX(_xlpm.col) &gt; 0))))</f>
        <v>0</v>
      </c>
      <c r="I336" s="101">
        <f>SUM('Therapy data entry'!I336:CV339)</f>
        <v>0</v>
      </c>
      <c r="J336" s="53"/>
      <c r="K336" s="53"/>
      <c r="L336" s="53"/>
      <c r="M336" s="58"/>
      <c r="N336" s="58"/>
      <c r="O336" s="36"/>
      <c r="P336" s="88"/>
      <c r="Q336" s="58"/>
      <c r="R336" s="152" t="str">
        <f>IF(O336&lt;H336,"Too many therapy days entered",
IF(IFERROR(MAX(_xlfn._xlws.FILTER('Therapy data entry'!$I$6:$CV$6,_xlfn.BYCOL('Therapy data entry'!I336:CV339,_xlfn.LAMBDA(_xlpm.col,MAX(_xlpm.col)&gt;0)))),0)&gt;F336,
"Therapy entered after discharge date",
IF(IFERROR(MIN(_xlfn._xlws.FILTER('Therapy data entry'!$I$6:$CV$6,_xlfn.BYCOL('Therapy data entry'!I336:CV338,_xlfn.LAMBDA(_xlpm.col,MAX(_xlpm.col)&gt;0)))),"")&lt; VALUE(N336),
"Therapy cannot be entered before admission date",
""
)
))</f>
        <v/>
      </c>
      <c r="S336" s="65"/>
      <c r="T336" s="56"/>
      <c r="U336" s="154" t="str">
        <f>IF(OR(H336=0,F336=""),"", IFERROR(MATCH(9.99999999999999E+307, 'Therapy data entry'!I336:CV339, 1) - 1, ""))</f>
        <v/>
      </c>
      <c r="V336" s="65"/>
      <c r="W336" s="65"/>
      <c r="X336" s="73"/>
    </row>
    <row r="337" spans="1:24" ht="17.25" hidden="1" thickBot="1" x14ac:dyDescent="0.35">
      <c r="A337" s="233"/>
      <c r="B337" s="239"/>
      <c r="C337" s="236"/>
      <c r="D337" s="53"/>
      <c r="E337" s="95"/>
      <c r="F337" s="107"/>
      <c r="G337" s="101"/>
      <c r="H337" s="101" cm="1">
        <f t="array" ref="H337">SUM(--(_xlfn.BYCOL('Therapy data entry'!I337:CV340, _xlfn.LAMBDA(_xlpm.col, MAX(_xlpm.col) &gt; 0))))</f>
        <v>0</v>
      </c>
      <c r="I337" s="101">
        <f>SUM('Therapy data entry'!I337:CV340)</f>
        <v>0</v>
      </c>
      <c r="J337" s="53"/>
      <c r="K337" s="53"/>
      <c r="L337" s="53"/>
      <c r="M337" s="58"/>
      <c r="N337" s="58"/>
      <c r="O337" s="36"/>
      <c r="P337" s="88"/>
      <c r="Q337" s="58"/>
      <c r="R337" s="152" t="str">
        <f>IF(O337&lt;H337,"Too many therapy days entered",
IF(IFERROR(MAX(_xlfn._xlws.FILTER('Therapy data entry'!$I$6:$CV$6,_xlfn.BYCOL('Therapy data entry'!I337:CV340,_xlfn.LAMBDA(_xlpm.col,MAX(_xlpm.col)&gt;0)))),0)&gt;F337,
"Therapy entered after discharge date",
IF(IFERROR(MIN(_xlfn._xlws.FILTER('Therapy data entry'!$I$6:$CV$6,_xlfn.BYCOL('Therapy data entry'!I337:CV339,_xlfn.LAMBDA(_xlpm.col,MAX(_xlpm.col)&gt;0)))),"")&lt; VALUE(N337),
"Therapy cannot be entered before admission date",
""
)
))</f>
        <v/>
      </c>
      <c r="S337" s="65"/>
      <c r="T337" s="56"/>
      <c r="U337" s="154" t="str">
        <f>IF(OR(H337=0,F337=""),"", IFERROR(MATCH(9.99999999999999E+307, 'Therapy data entry'!I337:CV340, 1) - 1, ""))</f>
        <v/>
      </c>
      <c r="V337" s="65"/>
      <c r="W337" s="65"/>
      <c r="X337" s="73"/>
    </row>
    <row r="338" spans="1:24" ht="17.25" hidden="1" thickBot="1" x14ac:dyDescent="0.35">
      <c r="A338" s="233"/>
      <c r="B338" s="239"/>
      <c r="C338" s="236"/>
      <c r="D338" s="53"/>
      <c r="E338" s="95"/>
      <c r="F338" s="107"/>
      <c r="G338" s="101"/>
      <c r="H338" s="101" cm="1">
        <f t="array" ref="H338">SUM(--(_xlfn.BYCOL('Therapy data entry'!I338:CV341, _xlfn.LAMBDA(_xlpm.col, MAX(_xlpm.col) &gt; 0))))</f>
        <v>0</v>
      </c>
      <c r="I338" s="101">
        <f>SUM('Therapy data entry'!I338:CV341)</f>
        <v>0</v>
      </c>
      <c r="J338" s="53"/>
      <c r="K338" s="53"/>
      <c r="L338" s="53"/>
      <c r="M338" s="58"/>
      <c r="N338" s="58"/>
      <c r="O338" s="36"/>
      <c r="P338" s="88"/>
      <c r="Q338" s="58"/>
      <c r="R338" s="152" t="str">
        <f>IF(O338&lt;H338,"Too many therapy days entered",
IF(IFERROR(MAX(_xlfn._xlws.FILTER('Therapy data entry'!$I$6:$CV$6,_xlfn.BYCOL('Therapy data entry'!I338:CV341,_xlfn.LAMBDA(_xlpm.col,MAX(_xlpm.col)&gt;0)))),0)&gt;F338,
"Therapy entered after discharge date",
IF(IFERROR(MIN(_xlfn._xlws.FILTER('Therapy data entry'!$I$6:$CV$6,_xlfn.BYCOL('Therapy data entry'!I338:CV340,_xlfn.LAMBDA(_xlpm.col,MAX(_xlpm.col)&gt;0)))),"")&lt; VALUE(N338),
"Therapy cannot be entered before admission date",
""
)
))</f>
        <v/>
      </c>
      <c r="S338" s="65"/>
      <c r="T338" s="56"/>
      <c r="U338" s="154" t="str">
        <f>IF(OR(H338=0,F338=""),"", IFERROR(MATCH(9.99999999999999E+307, 'Therapy data entry'!I338:CV341, 1) - 1, ""))</f>
        <v/>
      </c>
      <c r="V338" s="65"/>
      <c r="W338" s="65"/>
      <c r="X338" s="73"/>
    </row>
    <row r="339" spans="1:24" ht="17.25" thickBot="1" x14ac:dyDescent="0.35">
      <c r="A339" s="234"/>
      <c r="B339" s="240"/>
      <c r="C339" s="237"/>
      <c r="D339" s="81" t="s">
        <v>66</v>
      </c>
      <c r="E339" s="81" t="str">
        <f>IF('Therapy data entry'!G339="","",'Therapy data entry'!G339)</f>
        <v>No</v>
      </c>
      <c r="F339" s="108" t="str">
        <f>IF((E339="Yes"),'Therapy data entry'!E315,"")</f>
        <v/>
      </c>
      <c r="G339" s="157" t="str">
        <f t="shared" ref="G339" si="453">IF(W339="","Yes","No")</f>
        <v>Yes</v>
      </c>
      <c r="H339" s="157" cm="1">
        <f t="array" ref="H339">SUM(--(_xlfn.BYCOL('Therapy data entry'!I339:CV342, _xlfn.LAMBDA(_xlpm.col, MAX(_xlpm.col) &gt; 0))))</f>
        <v>0</v>
      </c>
      <c r="I339" s="157">
        <f>SUM('Therapy data entry'!I339:CV342)</f>
        <v>0</v>
      </c>
      <c r="J339" s="81">
        <f>SUM('Therapy data entry'!I340:XFD340)</f>
        <v>0</v>
      </c>
      <c r="K339" s="81">
        <f>SUM('Therapy data entry'!I341:XFD341)</f>
        <v>0</v>
      </c>
      <c r="L339" s="81">
        <f>SUM('Therapy data entry'!I342:XFD342)</f>
        <v>0</v>
      </c>
      <c r="M339" s="83" t="e">
        <f t="shared" ref="M339" si="454">IF(AND((E339="Yes"),NOT(F339=""),G339="Yes",R339="", S339=""),"Yes",IF(AND((E339="No"),F339="",R339="", S339=""),"Yes","No because "))</f>
        <v>#VALUE!</v>
      </c>
      <c r="N339" s="82" t="e">
        <f>DAY(C315)&amp;"/"&amp;MONTH(C315)&amp;"/"&amp;YEAR(C315)</f>
        <v>#VALUE!</v>
      </c>
      <c r="O339" s="74" t="str">
        <f t="shared" ref="O339" si="455">IF(F339="","",F339-N339+1)</f>
        <v/>
      </c>
      <c r="P339" s="89" t="e">
        <f t="shared" ref="P339" si="456">IF(NOT(S339=""),S339,IF(NOT(R339=""),R339,IF(NOT(G339="Yes"),"Days therapy received outside therapy timeframe",IF(NOT(OR(E339="Yes",E339="No")),"Data not entered yet",""))))</f>
        <v>#VALUE!</v>
      </c>
      <c r="Q339" s="83"/>
      <c r="R339" s="152" t="e">
        <f>IF(O339&lt;H339,"Too many therapy days entered",
IF(IFERROR(MAX(_xlfn._xlws.FILTER('Therapy data entry'!$I$6:$CV$6,_xlfn.BYCOL('Therapy data entry'!I339:CV342,_xlfn.LAMBDA(_xlpm.col,MAX(_xlpm.col)&gt;0)))),0)&gt;F339,
"Therapy entered after discharge date",
IF(IFERROR(MIN(_xlfn._xlws.FILTER('Therapy data entry'!$I$6:$CV$6,_xlfn.BYCOL('Therapy data entry'!I339:CV341,_xlfn.LAMBDA(_xlpm.col,MAX(_xlpm.col)&gt;0)))),"")&lt; VALUE(N339),
"Therapy cannot be entered before admission date",
""
)
))</f>
        <v>#VALUE!</v>
      </c>
      <c r="S339" s="75" t="str">
        <f>IF(AND((OR(E339="",E339="No")),F339="",H339=0,I339=0),"", IF(AND(E339="Yes",NOT(F339="")),"","Eligibility for therapy and therapy days/end date not consistent"))</f>
        <v/>
      </c>
      <c r="T339" s="76">
        <f>'Therapy data entry'!$I$6</f>
        <v>45566</v>
      </c>
      <c r="U339" s="154" t="str">
        <f>IF(OR(H339=0,F339=""),"", IFERROR(MATCH(9.99999999999999E+307, 'Therapy data entry'!I339:CV342, 1) - 1, ""))</f>
        <v/>
      </c>
      <c r="V339" s="75" t="str">
        <f t="shared" ref="V339" si="457">IF(U339="","",T339+U339)</f>
        <v/>
      </c>
      <c r="W339" s="75" t="str">
        <f t="shared" ref="W339" si="458">IF(V339="","",IF(V339&gt;F339,"Date therapy given outside therapy timeframe",""))</f>
        <v/>
      </c>
      <c r="X339" s="84"/>
    </row>
    <row r="340" spans="1:24" ht="15.75" hidden="1" thickBot="1" x14ac:dyDescent="0.3">
      <c r="A340" s="198"/>
      <c r="B340" s="198"/>
      <c r="C340" s="198"/>
      <c r="D340" s="198"/>
      <c r="E340" s="198"/>
      <c r="F340" s="198"/>
      <c r="H340" s="144" cm="1">
        <f t="array" ref="H340">SUM(--(_xlfn.BYCOL('Therapy data entry'!I340:CV343, _xlfn.LAMBDA(_xlpm.col, MAX(_xlpm.col) &gt; 0))))</f>
        <v>0</v>
      </c>
      <c r="I340" s="144">
        <f>SUM('Therapy data entry'!I340:CV343)</f>
        <v>0</v>
      </c>
      <c r="J340" s="198"/>
      <c r="K340" s="198"/>
      <c r="L340" s="198"/>
      <c r="R340" s="152" t="str">
        <f>IF(O340&lt;H340,"Too many therapy days entered",
IF(IFERROR(MAX(_xlfn._xlws.FILTER('Therapy data entry'!$I$6:$CV$6,_xlfn.BYCOL('Therapy data entry'!I340:CV343,_xlfn.LAMBDA(_xlpm.col,MAX(_xlpm.col)&gt;0)))),0)&gt;F340,
"Therapy entered after discharge date",
IF(IFERROR(MIN(_xlfn._xlws.FILTER('Therapy data entry'!$I$6:$CV$6,_xlfn.BYCOL('Therapy data entry'!I340:CV342,_xlfn.LAMBDA(_xlpm.col,MAX(_xlpm.col)&gt;0)))),"")&lt; VALUE(N340),
"Therapy cannot be entered before admission date",
""
)
))</f>
        <v/>
      </c>
      <c r="S340" s="198"/>
      <c r="T340" s="198"/>
      <c r="U340" s="154" t="str">
        <f>IF(OR(H340=0,F340=""),"", IFERROR(MATCH(9.99999999999999E+307, 'Therapy data entry'!I340:CV343, 1) - 1, ""))</f>
        <v/>
      </c>
      <c r="V340" s="198"/>
      <c r="W340" s="198"/>
      <c r="X340" s="198"/>
    </row>
    <row r="341" spans="1:24" ht="15.75" hidden="1" thickBot="1" x14ac:dyDescent="0.3">
      <c r="A341" s="198"/>
      <c r="B341" s="198"/>
      <c r="C341" s="198"/>
      <c r="D341" s="198"/>
      <c r="E341" s="198"/>
      <c r="F341" s="198"/>
      <c r="H341" s="144" cm="1">
        <f t="array" ref="H341">SUM(--(_xlfn.BYCOL('Therapy data entry'!I341:CV344, _xlfn.LAMBDA(_xlpm.col, MAX(_xlpm.col) &gt; 0))))</f>
        <v>0</v>
      </c>
      <c r="I341" s="144">
        <f>SUM('Therapy data entry'!I341:CV344)</f>
        <v>0</v>
      </c>
      <c r="J341" s="198"/>
      <c r="K341" s="198"/>
      <c r="L341" s="198"/>
      <c r="R341" s="152" t="str">
        <f>IF(O341&lt;H341,"Too many therapy days entered",
IF(IFERROR(MAX(_xlfn._xlws.FILTER('Therapy data entry'!$I$6:$CV$6,_xlfn.BYCOL('Therapy data entry'!I341:CV344,_xlfn.LAMBDA(_xlpm.col,MAX(_xlpm.col)&gt;0)))),0)&gt;F341,
"Therapy entered after discharge date",
IF(IFERROR(MIN(_xlfn._xlws.FILTER('Therapy data entry'!$I$6:$CV$6,_xlfn.BYCOL('Therapy data entry'!I341:CV343,_xlfn.LAMBDA(_xlpm.col,MAX(_xlpm.col)&gt;0)))),"")&lt; VALUE(N341),
"Therapy cannot be entered before admission date",
""
)
))</f>
        <v/>
      </c>
      <c r="S341" s="198"/>
      <c r="T341" s="198"/>
      <c r="U341" s="154" t="str">
        <f>IF(OR(H341=0,F341=""),"", IFERROR(MATCH(9.99999999999999E+307, 'Therapy data entry'!I341:CV344, 1) - 1, ""))</f>
        <v/>
      </c>
      <c r="V341" s="198"/>
      <c r="W341" s="198"/>
      <c r="X341" s="198"/>
    </row>
    <row r="342" spans="1:24" ht="15.75" hidden="1" thickBot="1" x14ac:dyDescent="0.3">
      <c r="A342" s="198"/>
      <c r="B342" s="198"/>
      <c r="C342" s="198"/>
      <c r="D342" s="198"/>
      <c r="E342" s="198"/>
      <c r="F342" s="198"/>
      <c r="H342" s="144" cm="1">
        <f t="array" ref="H342">SUM(--(_xlfn.BYCOL('Therapy data entry'!I342:CV345, _xlfn.LAMBDA(_xlpm.col, MAX(_xlpm.col) &gt; 0))))</f>
        <v>0</v>
      </c>
      <c r="I342" s="144">
        <f>SUM('Therapy data entry'!I342:CV345)</f>
        <v>0</v>
      </c>
      <c r="J342" s="198"/>
      <c r="K342" s="198"/>
      <c r="L342" s="198"/>
      <c r="R342" s="152" t="str">
        <f>IF(O342&lt;H342,"Too many therapy days entered",
IF(IFERROR(MAX(_xlfn._xlws.FILTER('Therapy data entry'!$I$6:$CV$6,_xlfn.BYCOL('Therapy data entry'!I342:CV345,_xlfn.LAMBDA(_xlpm.col,MAX(_xlpm.col)&gt;0)))),0)&gt;F342,
"Therapy entered after discharge date",
IF(IFERROR(MIN(_xlfn._xlws.FILTER('Therapy data entry'!$I$6:$CV$6,_xlfn.BYCOL('Therapy data entry'!I342:CV344,_xlfn.LAMBDA(_xlpm.col,MAX(_xlpm.col)&gt;0)))),"")&lt; VALUE(N342),
"Therapy cannot be entered before admission date",
""
)
))</f>
        <v/>
      </c>
      <c r="S342" s="198"/>
      <c r="T342" s="198"/>
      <c r="U342" s="154" t="str">
        <f>IF(OR(H342=0,F342=""),"", IFERROR(MATCH(9.99999999999999E+307, 'Therapy data entry'!I342:CV345, 1) - 1, ""))</f>
        <v/>
      </c>
      <c r="V342" s="198"/>
      <c r="W342" s="198"/>
      <c r="X342" s="198"/>
    </row>
    <row r="343" spans="1:24" ht="17.25" thickBot="1" x14ac:dyDescent="0.35">
      <c r="A343" s="232" t="str">
        <f>IF(AND('Therapy data entry'!A343="",'Therapy data entry'!D343=""),"",IF(AND(NOT('Therapy data entry'!D343=""),'Therapy data entry'!A343=""),"SSNAP ID not entered",'Therapy data entry'!A343))</f>
        <v/>
      </c>
      <c r="B343" s="143" t="s">
        <v>15</v>
      </c>
      <c r="C343" s="235" t="str">
        <f>IF('Therapy data entry'!D343="","",'Therapy data entry'!D343)</f>
        <v/>
      </c>
      <c r="D343" s="144" t="s">
        <v>60</v>
      </c>
      <c r="E343" s="145" t="str">
        <f>IF('Therapy data entry'!G343="","",'Therapy data entry'!G343)</f>
        <v>No</v>
      </c>
      <c r="F343" s="146" t="str">
        <f>IF((E343="Yes"),'Therapy data entry'!E343,"")</f>
        <v/>
      </c>
      <c r="G343" s="147" t="str">
        <f>IF(W343="","Yes","No")</f>
        <v>Yes</v>
      </c>
      <c r="H343" s="147" cm="1">
        <f t="array" ref="H343">SUM(--(_xlfn.BYCOL('Therapy data entry'!I343:CV346, _xlfn.LAMBDA(_xlpm.col, MAX(_xlpm.col) &gt; 0))))</f>
        <v>0</v>
      </c>
      <c r="I343" s="147">
        <f>SUM('Therapy data entry'!I343:CV346)</f>
        <v>0</v>
      </c>
      <c r="J343" s="144">
        <f>SUM('Therapy data entry'!I344:XFD344)</f>
        <v>0</v>
      </c>
      <c r="K343" s="144">
        <f>SUM('Therapy data entry'!I345:XFD345)</f>
        <v>0</v>
      </c>
      <c r="L343" s="144">
        <f>SUM('Therapy data entry'!I346:XFD346)</f>
        <v>0</v>
      </c>
      <c r="M343" s="148" t="e">
        <f>IF(AND((E343="Yes"),NOT(F343=""),G343="Yes",R343="", S343=""),"Yes",IF(AND((E343="No"),F343="",R343="", S343=""),"Yes","No because "))</f>
        <v>#VALUE!</v>
      </c>
      <c r="N343" s="149" t="e">
        <f>DAY(C343)&amp;"/"&amp;MONTH(C343)&amp;"/"&amp;YEAR(C343)</f>
        <v>#VALUE!</v>
      </c>
      <c r="O343" s="150" t="str">
        <f>IF(F343="","",F343-N343+1)</f>
        <v/>
      </c>
      <c r="P343" s="144" t="e">
        <f>IF(NOT(S343=""),S343,IF(NOT(R343=""),R343,IF(NOT(G343="Yes"),"Days therapy received outside therapy timeframe",IF(NOT(OR(E343="Yes",E343="No")),"Data not entered yet",""))))</f>
        <v>#VALUE!</v>
      </c>
      <c r="Q343" s="151"/>
      <c r="R343" s="152" t="e">
        <f>IF(O343&lt;H343,"Too many therapy days entered",
IF(IFERROR(MAX(_xlfn._xlws.FILTER('Therapy data entry'!$I$6:$CV$6,_xlfn.BYCOL('Therapy data entry'!I343:CV346,_xlfn.LAMBDA(_xlpm.col,MAX(_xlpm.col)&gt;0)))),0)&gt;F343,
"Therapy entered after discharge date",
IF(IFERROR(MIN(_xlfn._xlws.FILTER('Therapy data entry'!$I$6:$CV$6,_xlfn.BYCOL('Therapy data entry'!I343:CV345,_xlfn.LAMBDA(_xlpm.col,MAX(_xlpm.col)&gt;0)))),"")&lt; VALUE(N343),
"Therapy cannot be entered before admission date",
""
)
))</f>
        <v>#VALUE!</v>
      </c>
      <c r="S343" s="152" t="str">
        <f>IF(AND((OR(E343="",E343="No")),F343="",H343=0,I343=0),"", IF(AND(E343="Yes",NOT(F343="")),"","Eligibility for therapy and therapy days/end date not consistent"))</f>
        <v/>
      </c>
      <c r="T343" s="153">
        <f>'Therapy data entry'!$I$6</f>
        <v>45566</v>
      </c>
      <c r="U343" s="154" t="str">
        <f>IF(OR(H343=0,F343=""),"", IFERROR(MATCH(9.99999999999999E+307, 'Therapy data entry'!I343:CV346, 1) - 1, ""))</f>
        <v/>
      </c>
      <c r="V343" s="155" t="str">
        <f>IF(U343="","",T343+U343)</f>
        <v/>
      </c>
      <c r="W343" s="152" t="str">
        <f>IF(V343="","",IF(V343&gt;F343,"Date therapy given outside therapy timeframe",""))</f>
        <v/>
      </c>
      <c r="X343" s="156" t="str">
        <f>IF('Therapy data entry'!AK343="","",'Therapy data entry'!AK343)</f>
        <v/>
      </c>
    </row>
    <row r="344" spans="1:24" ht="17.25" hidden="1" thickBot="1" x14ac:dyDescent="0.35">
      <c r="A344" s="233"/>
      <c r="B344" s="33"/>
      <c r="C344" s="236"/>
      <c r="D344" s="34"/>
      <c r="E344" s="90"/>
      <c r="F344" s="55"/>
      <c r="G344" s="96"/>
      <c r="H344" s="96" cm="1">
        <f t="array" ref="H344">SUM(--(_xlfn.BYCOL('Therapy data entry'!I344:CV347, _xlfn.LAMBDA(_xlpm.col, MAX(_xlpm.col) &gt; 0))))</f>
        <v>0</v>
      </c>
      <c r="I344" s="96">
        <f>SUM('Therapy data entry'!I344:CV347)</f>
        <v>0</v>
      </c>
      <c r="J344" s="34"/>
      <c r="K344" s="34"/>
      <c r="L344" s="34"/>
      <c r="M344" s="59"/>
      <c r="N344" s="35"/>
      <c r="O344" s="36"/>
      <c r="P344" s="34"/>
      <c r="Q344" s="37"/>
      <c r="R344" s="152" t="str">
        <f>IF(O344&lt;H344,"Too many therapy days entered",
IF(IFERROR(MAX(_xlfn._xlws.FILTER('Therapy data entry'!$I$6:$CV$6,_xlfn.BYCOL('Therapy data entry'!I344:CV347,_xlfn.LAMBDA(_xlpm.col,MAX(_xlpm.col)&gt;0)))),0)&gt;F344,
"Therapy entered after discharge date",
IF(IFERROR(MIN(_xlfn._xlws.FILTER('Therapy data entry'!$I$6:$CV$6,_xlfn.BYCOL('Therapy data entry'!I344:CV346,_xlfn.LAMBDA(_xlpm.col,MAX(_xlpm.col)&gt;0)))),"")&lt; VALUE(N344),
"Therapy cannot be entered before admission date",
""
)
))</f>
        <v/>
      </c>
      <c r="S344" s="38"/>
      <c r="T344" s="56"/>
      <c r="U344" s="154" t="str">
        <f>IF(OR(H344=0,F344=""),"", IFERROR(MATCH(9.99999999999999E+307, 'Therapy data entry'!I344:CV347, 1) - 1, ""))</f>
        <v/>
      </c>
      <c r="V344" s="39"/>
      <c r="W344" s="38"/>
      <c r="X344" s="68"/>
    </row>
    <row r="345" spans="1:24" ht="17.25" hidden="1" thickBot="1" x14ac:dyDescent="0.35">
      <c r="A345" s="233"/>
      <c r="B345" s="33"/>
      <c r="C345" s="236"/>
      <c r="D345" s="34"/>
      <c r="E345" s="90"/>
      <c r="F345" s="55"/>
      <c r="G345" s="96"/>
      <c r="H345" s="96" cm="1">
        <f t="array" ref="H345">SUM(--(_xlfn.BYCOL('Therapy data entry'!I345:CV348, _xlfn.LAMBDA(_xlpm.col, MAX(_xlpm.col) &gt; 0))))</f>
        <v>0</v>
      </c>
      <c r="I345" s="96">
        <f>SUM('Therapy data entry'!I345:CV348)</f>
        <v>0</v>
      </c>
      <c r="J345" s="34"/>
      <c r="K345" s="34"/>
      <c r="L345" s="34"/>
      <c r="M345" s="59"/>
      <c r="N345" s="35"/>
      <c r="O345" s="36"/>
      <c r="P345" s="34"/>
      <c r="Q345" s="37"/>
      <c r="R345" s="152" t="str">
        <f>IF(O345&lt;H345,"Too many therapy days entered",
IF(IFERROR(MAX(_xlfn._xlws.FILTER('Therapy data entry'!$I$6:$CV$6,_xlfn.BYCOL('Therapy data entry'!I345:CV348,_xlfn.LAMBDA(_xlpm.col,MAX(_xlpm.col)&gt;0)))),0)&gt;F345,
"Therapy entered after discharge date",
IF(IFERROR(MIN(_xlfn._xlws.FILTER('Therapy data entry'!$I$6:$CV$6,_xlfn.BYCOL('Therapy data entry'!I345:CV347,_xlfn.LAMBDA(_xlpm.col,MAX(_xlpm.col)&gt;0)))),"")&lt; VALUE(N345),
"Therapy cannot be entered before admission date",
""
)
))</f>
        <v/>
      </c>
      <c r="S345" s="38"/>
      <c r="T345" s="56"/>
      <c r="U345" s="154" t="str">
        <f>IF(OR(H345=0,F345=""),"", IFERROR(MATCH(9.99999999999999E+307, 'Therapy data entry'!I345:CV348, 1) - 1, ""))</f>
        <v/>
      </c>
      <c r="V345" s="39"/>
      <c r="W345" s="38"/>
      <c r="X345" s="68"/>
    </row>
    <row r="346" spans="1:24" ht="17.25" hidden="1" thickBot="1" x14ac:dyDescent="0.35">
      <c r="A346" s="233"/>
      <c r="B346" s="33"/>
      <c r="C346" s="236"/>
      <c r="D346" s="34"/>
      <c r="E346" s="90"/>
      <c r="F346" s="55"/>
      <c r="G346" s="96"/>
      <c r="H346" s="96" cm="1">
        <f t="array" ref="H346">SUM(--(_xlfn.BYCOL('Therapy data entry'!I346:CV349, _xlfn.LAMBDA(_xlpm.col, MAX(_xlpm.col) &gt; 0))))</f>
        <v>0</v>
      </c>
      <c r="I346" s="96">
        <f>SUM('Therapy data entry'!I346:CV349)</f>
        <v>0</v>
      </c>
      <c r="J346" s="34"/>
      <c r="K346" s="34"/>
      <c r="L346" s="34"/>
      <c r="M346" s="59"/>
      <c r="N346" s="35"/>
      <c r="O346" s="36"/>
      <c r="P346" s="34"/>
      <c r="Q346" s="37"/>
      <c r="R346" s="152" t="str">
        <f>IF(O346&lt;H346,"Too many therapy days entered",
IF(IFERROR(MAX(_xlfn._xlws.FILTER('Therapy data entry'!$I$6:$CV$6,_xlfn.BYCOL('Therapy data entry'!I346:CV349,_xlfn.LAMBDA(_xlpm.col,MAX(_xlpm.col)&gt;0)))),0)&gt;F346,
"Therapy entered after discharge date",
IF(IFERROR(MIN(_xlfn._xlws.FILTER('Therapy data entry'!$I$6:$CV$6,_xlfn.BYCOL('Therapy data entry'!I346:CV348,_xlfn.LAMBDA(_xlpm.col,MAX(_xlpm.col)&gt;0)))),"")&lt; VALUE(N346),
"Therapy cannot be entered before admission date",
""
)
))</f>
        <v/>
      </c>
      <c r="S346" s="38"/>
      <c r="T346" s="56"/>
      <c r="U346" s="154" t="str">
        <f>IF(OR(H346=0,F346=""),"", IFERROR(MATCH(9.99999999999999E+307, 'Therapy data entry'!I346:CV349, 1) - 1, ""))</f>
        <v/>
      </c>
      <c r="V346" s="39"/>
      <c r="W346" s="38"/>
      <c r="X346" s="68"/>
    </row>
    <row r="347" spans="1:24" ht="17.25" thickBot="1" x14ac:dyDescent="0.35">
      <c r="A347" s="233"/>
      <c r="B347" s="67" t="str">
        <f>IF('Therapy data entry'!B344="","",'Therapy data entry'!B344)</f>
        <v/>
      </c>
      <c r="C347" s="236"/>
      <c r="D347" s="61" t="s">
        <v>61</v>
      </c>
      <c r="E347" s="91" t="str">
        <f>IF('Therapy data entry'!G347="","",'Therapy data entry'!G347)</f>
        <v>No</v>
      </c>
      <c r="F347" s="103" t="str">
        <f>IF((E347="Yes"),'Therapy data entry'!E343,"")</f>
        <v/>
      </c>
      <c r="G347" s="97" t="str">
        <f t="shared" ref="G347" si="459">IF(W347="","Yes","No")</f>
        <v>Yes</v>
      </c>
      <c r="H347" s="97" cm="1">
        <f t="array" ref="H347">SUM(--(_xlfn.BYCOL('Therapy data entry'!I347:CV350, _xlfn.LAMBDA(_xlpm.col, MAX(_xlpm.col) &gt; 0))))</f>
        <v>0</v>
      </c>
      <c r="I347" s="97">
        <f>SUM('Therapy data entry'!I347:CV350)</f>
        <v>0</v>
      </c>
      <c r="J347" s="61">
        <f>SUM('Therapy data entry'!I348:XFD348)</f>
        <v>0</v>
      </c>
      <c r="K347" s="61">
        <f>SUM('Therapy data entry'!I349:XFD349)</f>
        <v>0</v>
      </c>
      <c r="L347" s="61">
        <f>SUM('Therapy data entry'!I350:XFD350)</f>
        <v>0</v>
      </c>
      <c r="M347" s="63" t="e">
        <f t="shared" ref="M347" si="460">IF(AND((E347="Yes"),NOT(F347=""),G347="Yes",R347="", S347=""),"Yes",IF(AND((E347="No"),F347="",R347="", S347=""),"Yes","No because "))</f>
        <v>#VALUE!</v>
      </c>
      <c r="N347" s="35" t="e">
        <f>DAY(C343)&amp;"/"&amp;MONTH(C343)&amp;"/"&amp;YEAR(C343)</f>
        <v>#VALUE!</v>
      </c>
      <c r="O347" s="36" t="str">
        <f t="shared" ref="O347" si="461">IF(F347="","",F347-N347+1)</f>
        <v/>
      </c>
      <c r="P347" s="61" t="e">
        <f t="shared" ref="P347" si="462">IF(NOT(S347=""),S347,IF(NOT(R347=""),R347,IF(NOT(G347="Yes"),"Days therapy received outside therapy timeframe",IF(NOT(OR(E347="Yes",E347="No")),"Data not entered yet",""))))</f>
        <v>#VALUE!</v>
      </c>
      <c r="Q347" s="64"/>
      <c r="R347" s="152" t="e">
        <f>IF(O347&lt;H347,"Too many therapy days entered",
IF(IFERROR(MAX(_xlfn._xlws.FILTER('Therapy data entry'!$I$6:$CV$6,_xlfn.BYCOL('Therapy data entry'!I347:CV350,_xlfn.LAMBDA(_xlpm.col,MAX(_xlpm.col)&gt;0)))),0)&gt;F347,
"Therapy entered after discharge date",
IF(IFERROR(MIN(_xlfn._xlws.FILTER('Therapy data entry'!$I$6:$CV$6,_xlfn.BYCOL('Therapy data entry'!I347:CV349,_xlfn.LAMBDA(_xlpm.col,MAX(_xlpm.col)&gt;0)))),"")&lt; VALUE(N347),
"Therapy cannot be entered before admission date",
""
)
))</f>
        <v>#VALUE!</v>
      </c>
      <c r="S347" s="65" t="str">
        <f t="shared" ref="S347" si="463">IF(AND((OR(E347="",E347="No")),F347="",H347=0,I347=0),"", IF(AND(E347="Yes",NOT(F347="")),"","Eligibility for therapy and therapy days/end date not consistent"))</f>
        <v/>
      </c>
      <c r="T347" s="56">
        <f>'Therapy data entry'!$I$6</f>
        <v>45566</v>
      </c>
      <c r="U347" s="154" t="str">
        <f>IF(OR(H347=0,F347=""),"", IFERROR(MATCH(9.99999999999999E+307, 'Therapy data entry'!I347:CV350, 1) - 1, ""))</f>
        <v/>
      </c>
      <c r="V347" s="39" t="str">
        <f t="shared" ref="V347" si="464">IF(U347="","",T347+U347)</f>
        <v/>
      </c>
      <c r="W347" s="38" t="str">
        <f t="shared" ref="W347" si="465">IF(V347="","",IF(V347&gt;F347,"Date therapy given outside therapy timeframe",""))</f>
        <v/>
      </c>
      <c r="X347" s="69" t="str">
        <f>IF('Therapy data entry'!AK347="","",'Therapy data entry'!AK347)</f>
        <v/>
      </c>
    </row>
    <row r="348" spans="1:24" ht="17.25" hidden="1" thickBot="1" x14ac:dyDescent="0.35">
      <c r="A348" s="233"/>
      <c r="B348" s="54"/>
      <c r="C348" s="236"/>
      <c r="D348" s="61"/>
      <c r="E348" s="91"/>
      <c r="F348" s="103"/>
      <c r="G348" s="97"/>
      <c r="H348" s="97" cm="1">
        <f t="array" ref="H348">SUM(--(_xlfn.BYCOL('Therapy data entry'!I348:CV351, _xlfn.LAMBDA(_xlpm.col, MAX(_xlpm.col) &gt; 0))))</f>
        <v>0</v>
      </c>
      <c r="I348" s="97">
        <f>SUM('Therapy data entry'!I348:CV351)</f>
        <v>0</v>
      </c>
      <c r="J348" s="61"/>
      <c r="K348" s="61"/>
      <c r="L348" s="61"/>
      <c r="M348" s="63"/>
      <c r="N348" s="62"/>
      <c r="O348" s="36"/>
      <c r="P348" s="61"/>
      <c r="Q348" s="64"/>
      <c r="R348" s="152" t="str">
        <f>IF(O348&lt;H348,"Too many therapy days entered",
IF(IFERROR(MAX(_xlfn._xlws.FILTER('Therapy data entry'!$I$6:$CV$6,_xlfn.BYCOL('Therapy data entry'!I348:CV351,_xlfn.LAMBDA(_xlpm.col,MAX(_xlpm.col)&gt;0)))),0)&gt;F348,
"Therapy entered after discharge date",
IF(IFERROR(MIN(_xlfn._xlws.FILTER('Therapy data entry'!$I$6:$CV$6,_xlfn.BYCOL('Therapy data entry'!I348:CV350,_xlfn.LAMBDA(_xlpm.col,MAX(_xlpm.col)&gt;0)))),"")&lt; VALUE(N348),
"Therapy cannot be entered before admission date",
""
)
))</f>
        <v/>
      </c>
      <c r="S348" s="38"/>
      <c r="T348" s="56"/>
      <c r="U348" s="154" t="str">
        <f>IF(OR(H348=0,F348=""),"", IFERROR(MATCH(9.99999999999999E+307, 'Therapy data entry'!I348:CV351, 1) - 1, ""))</f>
        <v/>
      </c>
      <c r="V348" s="39"/>
      <c r="W348" s="38"/>
      <c r="X348" s="69"/>
    </row>
    <row r="349" spans="1:24" ht="17.25" hidden="1" thickBot="1" x14ac:dyDescent="0.35">
      <c r="A349" s="233"/>
      <c r="B349" s="54"/>
      <c r="C349" s="236"/>
      <c r="D349" s="61"/>
      <c r="E349" s="91"/>
      <c r="F349" s="103"/>
      <c r="G349" s="97"/>
      <c r="H349" s="97" cm="1">
        <f t="array" ref="H349">SUM(--(_xlfn.BYCOL('Therapy data entry'!I349:CV352, _xlfn.LAMBDA(_xlpm.col, MAX(_xlpm.col) &gt; 0))))</f>
        <v>0</v>
      </c>
      <c r="I349" s="97">
        <f>SUM('Therapy data entry'!I349:CV352)</f>
        <v>0</v>
      </c>
      <c r="J349" s="61"/>
      <c r="K349" s="61"/>
      <c r="L349" s="61"/>
      <c r="M349" s="63"/>
      <c r="N349" s="62"/>
      <c r="O349" s="36"/>
      <c r="P349" s="61"/>
      <c r="Q349" s="64"/>
      <c r="R349" s="152" t="str">
        <f>IF(O349&lt;H349,"Too many therapy days entered",
IF(IFERROR(MAX(_xlfn._xlws.FILTER('Therapy data entry'!$I$6:$CV$6,_xlfn.BYCOL('Therapy data entry'!I349:CV352,_xlfn.LAMBDA(_xlpm.col,MAX(_xlpm.col)&gt;0)))),0)&gt;F349,
"Therapy entered after discharge date",
IF(IFERROR(MIN(_xlfn._xlws.FILTER('Therapy data entry'!$I$6:$CV$6,_xlfn.BYCOL('Therapy data entry'!I349:CV351,_xlfn.LAMBDA(_xlpm.col,MAX(_xlpm.col)&gt;0)))),"")&lt; VALUE(N349),
"Therapy cannot be entered before admission date",
""
)
))</f>
        <v/>
      </c>
      <c r="S349" s="38"/>
      <c r="T349" s="56"/>
      <c r="U349" s="154" t="str">
        <f>IF(OR(H349=0,F349=""),"", IFERROR(MATCH(9.99999999999999E+307, 'Therapy data entry'!I349:CV352, 1) - 1, ""))</f>
        <v/>
      </c>
      <c r="V349" s="39"/>
      <c r="W349" s="38"/>
      <c r="X349" s="69"/>
    </row>
    <row r="350" spans="1:24" ht="17.25" hidden="1" thickBot="1" x14ac:dyDescent="0.35">
      <c r="A350" s="233"/>
      <c r="B350" s="54"/>
      <c r="C350" s="236"/>
      <c r="D350" s="61"/>
      <c r="E350" s="91"/>
      <c r="F350" s="103"/>
      <c r="G350" s="97"/>
      <c r="H350" s="97" cm="1">
        <f t="array" ref="H350">SUM(--(_xlfn.BYCOL('Therapy data entry'!I350:CV353, _xlfn.LAMBDA(_xlpm.col, MAX(_xlpm.col) &gt; 0))))</f>
        <v>0</v>
      </c>
      <c r="I350" s="97">
        <f>SUM('Therapy data entry'!I350:CV353)</f>
        <v>0</v>
      </c>
      <c r="J350" s="61"/>
      <c r="K350" s="61"/>
      <c r="L350" s="61"/>
      <c r="M350" s="63"/>
      <c r="N350" s="62"/>
      <c r="O350" s="36"/>
      <c r="P350" s="61"/>
      <c r="Q350" s="64"/>
      <c r="R350" s="152" t="str">
        <f>IF(O350&lt;H350,"Too many therapy days entered",
IF(IFERROR(MAX(_xlfn._xlws.FILTER('Therapy data entry'!$I$6:$CV$6,_xlfn.BYCOL('Therapy data entry'!I350:CV353,_xlfn.LAMBDA(_xlpm.col,MAX(_xlpm.col)&gt;0)))),0)&gt;F350,
"Therapy entered after discharge date",
IF(IFERROR(MIN(_xlfn._xlws.FILTER('Therapy data entry'!$I$6:$CV$6,_xlfn.BYCOL('Therapy data entry'!I350:CV352,_xlfn.LAMBDA(_xlpm.col,MAX(_xlpm.col)&gt;0)))),"")&lt; VALUE(N350),
"Therapy cannot be entered before admission date",
""
)
))</f>
        <v/>
      </c>
      <c r="S350" s="38"/>
      <c r="T350" s="56"/>
      <c r="U350" s="154" t="str">
        <f>IF(OR(H350=0,F350=""),"", IFERROR(MATCH(9.99999999999999E+307, 'Therapy data entry'!I350:CV353, 1) - 1, ""))</f>
        <v/>
      </c>
      <c r="V350" s="39"/>
      <c r="W350" s="38"/>
      <c r="X350" s="69"/>
    </row>
    <row r="351" spans="1:24" ht="17.25" thickBot="1" x14ac:dyDescent="0.35">
      <c r="A351" s="233"/>
      <c r="B351" s="33" t="s">
        <v>19</v>
      </c>
      <c r="C351" s="236"/>
      <c r="D351" s="40" t="s">
        <v>62</v>
      </c>
      <c r="E351" s="92" t="str">
        <f>IF('Therapy data entry'!G351="","",'Therapy data entry'!G351)</f>
        <v>No</v>
      </c>
      <c r="F351" s="104" t="str">
        <f>IF((E351="Yes"),'Therapy data entry'!E343,"")</f>
        <v/>
      </c>
      <c r="G351" s="98" t="str">
        <f t="shared" ref="G351" si="466">IF(W351="","Yes","No")</f>
        <v>Yes</v>
      </c>
      <c r="H351" s="98" cm="1">
        <f t="array" ref="H351">SUM(--(_xlfn.BYCOL('Therapy data entry'!I351:CV354, _xlfn.LAMBDA(_xlpm.col, MAX(_xlpm.col) &gt; 0))))</f>
        <v>0</v>
      </c>
      <c r="I351" s="98">
        <f>SUM('Therapy data entry'!I351:CV354)</f>
        <v>0</v>
      </c>
      <c r="J351" s="40">
        <f>SUM('Therapy data entry'!I352:XFD352)</f>
        <v>0</v>
      </c>
      <c r="K351" s="40">
        <f>SUM('Therapy data entry'!I353:XFD353)</f>
        <v>0</v>
      </c>
      <c r="L351" s="40">
        <f>SUM('Therapy data entry'!I354:XFD354)</f>
        <v>0</v>
      </c>
      <c r="M351" s="85" t="e">
        <f t="shared" ref="M351" si="467">IF(AND((E351="Yes"),NOT(F351=""),G351="Yes",R351="", S351=""),"Yes",IF(AND((E351="No"),F351="",R351="", S351=""),"Yes","No because "))</f>
        <v>#VALUE!</v>
      </c>
      <c r="N351" s="35" t="e">
        <f>DAY(C343)&amp;"/"&amp;MONTH(C343)&amp;"/"&amp;YEAR(C343)</f>
        <v>#VALUE!</v>
      </c>
      <c r="O351" s="36" t="str">
        <f t="shared" ref="O351" si="468">IF(F351="","",F351-N351+1)</f>
        <v/>
      </c>
      <c r="P351" s="40" t="e">
        <f t="shared" ref="P351" si="469">IF(NOT(S351=""),S351,IF(NOT(R351=""),R351,IF(NOT(G351="Yes"),"Days therapy received outside therapy timeframe",IF(NOT(OR(E351="Yes",E351="No")),"Data not entered yet",""))))</f>
        <v>#VALUE!</v>
      </c>
      <c r="Q351" s="41"/>
      <c r="R351" s="152" t="e">
        <f>IF(O351&lt;H351,"Too many therapy days entered",
IF(IFERROR(MAX(_xlfn._xlws.FILTER('Therapy data entry'!$I$6:$CV$6,_xlfn.BYCOL('Therapy data entry'!I351:CV354,_xlfn.LAMBDA(_xlpm.col,MAX(_xlpm.col)&gt;0)))),0)&gt;F351,
"Therapy entered after discharge date",
IF(IFERROR(MIN(_xlfn._xlws.FILTER('Therapy data entry'!$I$6:$CV$6,_xlfn.BYCOL('Therapy data entry'!I351:CV353,_xlfn.LAMBDA(_xlpm.col,MAX(_xlpm.col)&gt;0)))),"")&lt; VALUE(N351),
"Therapy cannot be entered before admission date",
""
)
))</f>
        <v>#VALUE!</v>
      </c>
      <c r="S351" s="38" t="str">
        <f t="shared" ref="S351" si="470">IF(AND((OR(E351="",E351="No")),F351="",H351=0,I351=0),"", IF(AND(E351="Yes",NOT(F351="")),"","Eligibility for therapy and therapy days/end date not consistent"))</f>
        <v/>
      </c>
      <c r="T351" s="56">
        <f>'Therapy data entry'!$I$6</f>
        <v>45566</v>
      </c>
      <c r="U351" s="154" t="str">
        <f>IF(OR(H351=0,F351=""),"", IFERROR(MATCH(9.99999999999999E+307, 'Therapy data entry'!I351:CV354, 1) - 1, ""))</f>
        <v/>
      </c>
      <c r="V351" s="39" t="str">
        <f t="shared" ref="V351" si="471">IF(U351="","",T351+U351)</f>
        <v/>
      </c>
      <c r="W351" s="38" t="str">
        <f t="shared" ref="W351" si="472">IF(V351="","",IF(V351&gt;F351,"Date therapy given outside therapy timeframe",""))</f>
        <v/>
      </c>
      <c r="X351" s="70" t="str">
        <f>IF('Therapy data entry'!AK351="","",'Therapy data entry'!AK351)</f>
        <v/>
      </c>
    </row>
    <row r="352" spans="1:24" ht="17.25" hidden="1" thickBot="1" x14ac:dyDescent="0.35">
      <c r="A352" s="233"/>
      <c r="B352" s="33"/>
      <c r="C352" s="236"/>
      <c r="D352" s="40"/>
      <c r="E352" s="92"/>
      <c r="F352" s="104"/>
      <c r="G352" s="98"/>
      <c r="H352" s="98" cm="1">
        <f t="array" ref="H352">SUM(--(_xlfn.BYCOL('Therapy data entry'!I352:CV355, _xlfn.LAMBDA(_xlpm.col, MAX(_xlpm.col) &gt; 0))))</f>
        <v>0</v>
      </c>
      <c r="I352" s="98">
        <f>SUM('Therapy data entry'!I352:CV355)</f>
        <v>0</v>
      </c>
      <c r="J352" s="40"/>
      <c r="K352" s="40"/>
      <c r="L352" s="40"/>
      <c r="M352" s="85"/>
      <c r="N352" s="35"/>
      <c r="O352" s="36"/>
      <c r="P352" s="40"/>
      <c r="Q352" s="41"/>
      <c r="R352" s="152" t="str">
        <f>IF(O352&lt;H352,"Too many therapy days entered",
IF(IFERROR(MAX(_xlfn._xlws.FILTER('Therapy data entry'!$I$6:$CV$6,_xlfn.BYCOL('Therapy data entry'!I352:CV355,_xlfn.LAMBDA(_xlpm.col,MAX(_xlpm.col)&gt;0)))),0)&gt;F352,
"Therapy entered after discharge date",
IF(IFERROR(MIN(_xlfn._xlws.FILTER('Therapy data entry'!$I$6:$CV$6,_xlfn.BYCOL('Therapy data entry'!I352:CV354,_xlfn.LAMBDA(_xlpm.col,MAX(_xlpm.col)&gt;0)))),"")&lt; VALUE(N352),
"Therapy cannot be entered before admission date",
""
)
))</f>
        <v/>
      </c>
      <c r="S352" s="38"/>
      <c r="T352" s="56"/>
      <c r="U352" s="154" t="str">
        <f>IF(OR(H352=0,F352=""),"", IFERROR(MATCH(9.99999999999999E+307, 'Therapy data entry'!I352:CV355, 1) - 1, ""))</f>
        <v/>
      </c>
      <c r="V352" s="39"/>
      <c r="W352" s="38"/>
      <c r="X352" s="70"/>
    </row>
    <row r="353" spans="1:24" ht="17.25" hidden="1" thickBot="1" x14ac:dyDescent="0.35">
      <c r="A353" s="233"/>
      <c r="B353" s="33"/>
      <c r="C353" s="236"/>
      <c r="D353" s="40"/>
      <c r="E353" s="92"/>
      <c r="F353" s="104"/>
      <c r="G353" s="98"/>
      <c r="H353" s="98" cm="1">
        <f t="array" ref="H353">SUM(--(_xlfn.BYCOL('Therapy data entry'!I353:CV356, _xlfn.LAMBDA(_xlpm.col, MAX(_xlpm.col) &gt; 0))))</f>
        <v>0</v>
      </c>
      <c r="I353" s="98">
        <f>SUM('Therapy data entry'!I353:CV356)</f>
        <v>0</v>
      </c>
      <c r="J353" s="40"/>
      <c r="K353" s="40"/>
      <c r="L353" s="40"/>
      <c r="M353" s="85"/>
      <c r="N353" s="35"/>
      <c r="O353" s="36"/>
      <c r="P353" s="40"/>
      <c r="Q353" s="41"/>
      <c r="R353" s="152" t="str">
        <f>IF(O353&lt;H353,"Too many therapy days entered",
IF(IFERROR(MAX(_xlfn._xlws.FILTER('Therapy data entry'!$I$6:$CV$6,_xlfn.BYCOL('Therapy data entry'!I353:CV356,_xlfn.LAMBDA(_xlpm.col,MAX(_xlpm.col)&gt;0)))),0)&gt;F353,
"Therapy entered after discharge date",
IF(IFERROR(MIN(_xlfn._xlws.FILTER('Therapy data entry'!$I$6:$CV$6,_xlfn.BYCOL('Therapy data entry'!I353:CV355,_xlfn.LAMBDA(_xlpm.col,MAX(_xlpm.col)&gt;0)))),"")&lt; VALUE(N353),
"Therapy cannot be entered before admission date",
""
)
))</f>
        <v/>
      </c>
      <c r="S353" s="38"/>
      <c r="T353" s="56"/>
      <c r="U353" s="154" t="str">
        <f>IF(OR(H353=0,F353=""),"", IFERROR(MATCH(9.99999999999999E+307, 'Therapy data entry'!I353:CV356, 1) - 1, ""))</f>
        <v/>
      </c>
      <c r="V353" s="39"/>
      <c r="W353" s="38"/>
      <c r="X353" s="70"/>
    </row>
    <row r="354" spans="1:24" ht="17.25" hidden="1" thickBot="1" x14ac:dyDescent="0.35">
      <c r="A354" s="233"/>
      <c r="B354" s="66"/>
      <c r="C354" s="236"/>
      <c r="D354" s="40"/>
      <c r="E354" s="92"/>
      <c r="F354" s="104"/>
      <c r="G354" s="98"/>
      <c r="H354" s="98" cm="1">
        <f t="array" ref="H354">SUM(--(_xlfn.BYCOL('Therapy data entry'!I354:CV357, _xlfn.LAMBDA(_xlpm.col, MAX(_xlpm.col) &gt; 0))))</f>
        <v>0</v>
      </c>
      <c r="I354" s="98">
        <f>SUM('Therapy data entry'!I354:CV357)</f>
        <v>0</v>
      </c>
      <c r="J354" s="40"/>
      <c r="K354" s="40"/>
      <c r="L354" s="40"/>
      <c r="M354" s="85"/>
      <c r="N354" s="35"/>
      <c r="O354" s="36"/>
      <c r="P354" s="40"/>
      <c r="Q354" s="41"/>
      <c r="R354" s="152" t="str">
        <f>IF(O354&lt;H354,"Too many therapy days entered",
IF(IFERROR(MAX(_xlfn._xlws.FILTER('Therapy data entry'!$I$6:$CV$6,_xlfn.BYCOL('Therapy data entry'!I354:CV357,_xlfn.LAMBDA(_xlpm.col,MAX(_xlpm.col)&gt;0)))),0)&gt;F354,
"Therapy entered after discharge date",
IF(IFERROR(MIN(_xlfn._xlws.FILTER('Therapy data entry'!$I$6:$CV$6,_xlfn.BYCOL('Therapy data entry'!I354:CV356,_xlfn.LAMBDA(_xlpm.col,MAX(_xlpm.col)&gt;0)))),"")&lt; VALUE(N354),
"Therapy cannot be entered before admission date",
""
)
))</f>
        <v/>
      </c>
      <c r="S354" s="38"/>
      <c r="T354" s="56"/>
      <c r="U354" s="154" t="str">
        <f>IF(OR(H354=0,F354=""),"", IFERROR(MATCH(9.99999999999999E+307, 'Therapy data entry'!I354:CV357, 1) - 1, ""))</f>
        <v/>
      </c>
      <c r="V354" s="39"/>
      <c r="W354" s="38"/>
      <c r="X354" s="70"/>
    </row>
    <row r="355" spans="1:24" ht="17.25" thickBot="1" x14ac:dyDescent="0.35">
      <c r="A355" s="233"/>
      <c r="B355" s="238" t="str">
        <f>IF('Therapy data entry'!B346="","",'Therapy data entry'!B346)</f>
        <v/>
      </c>
      <c r="C355" s="236"/>
      <c r="D355" s="42" t="s">
        <v>63</v>
      </c>
      <c r="E355" s="93" t="str">
        <f>IF('Therapy data entry'!G355="","",'Therapy data entry'!G355)</f>
        <v>No</v>
      </c>
      <c r="F355" s="105" t="str">
        <f>IF((E355="Yes"),'Therapy data entry'!E343,"")</f>
        <v/>
      </c>
      <c r="G355" s="99" t="str">
        <f t="shared" ref="G355" si="473">IF(W355="","Yes","No")</f>
        <v>Yes</v>
      </c>
      <c r="H355" s="99" cm="1">
        <f t="array" ref="H355">SUM(--(_xlfn.BYCOL('Therapy data entry'!I355:CV358, _xlfn.LAMBDA(_xlpm.col, MAX(_xlpm.col) &gt; 0))))</f>
        <v>0</v>
      </c>
      <c r="I355" s="99">
        <f>SUM('Therapy data entry'!I355:CV358)</f>
        <v>0</v>
      </c>
      <c r="J355" s="42">
        <f>SUM('Therapy data entry'!I356:XFD356)</f>
        <v>0</v>
      </c>
      <c r="K355" s="42">
        <f>SUM('Therapy data entry'!I357:XFD357)</f>
        <v>0</v>
      </c>
      <c r="L355" s="42">
        <f>SUM('Therapy data entry'!I358:XFD358)</f>
        <v>0</v>
      </c>
      <c r="M355" s="86" t="e">
        <f t="shared" ref="M355" si="474">IF(AND((E355="Yes"),NOT(F355=""),G355="Yes",R355="", S355=""),"Yes",IF(AND((E355="No"),F355="",R355="", S355=""),"Yes","No because "))</f>
        <v>#VALUE!</v>
      </c>
      <c r="N355" s="35" t="e">
        <f>DAY(C343)&amp;"/"&amp;MONTH(C343)&amp;"/"&amp;YEAR(C343)</f>
        <v>#VALUE!</v>
      </c>
      <c r="O355" s="36" t="str">
        <f t="shared" ref="O355" si="475">IF(F355="","",F355-N355+1)</f>
        <v/>
      </c>
      <c r="P355" s="42" t="e">
        <f t="shared" ref="P355" si="476">IF(NOT(S355=""),S355,IF(NOT(R355=""),R355,IF(NOT(G355="Yes"),"Days therapy received outside therapy timeframe",IF(NOT(OR(E355="Yes",E355="No")),"Data not entered yet",""))))</f>
        <v>#VALUE!</v>
      </c>
      <c r="Q355" s="43"/>
      <c r="R355" s="152" t="e">
        <f>IF(O355&lt;H355,"Too many therapy days entered",
IF(IFERROR(MAX(_xlfn._xlws.FILTER('Therapy data entry'!$I$6:$CV$6,_xlfn.BYCOL('Therapy data entry'!I355:CV358,_xlfn.LAMBDA(_xlpm.col,MAX(_xlpm.col)&gt;0)))),0)&gt;F355,
"Therapy entered after discharge date",
IF(IFERROR(MIN(_xlfn._xlws.FILTER('Therapy data entry'!$I$6:$CV$6,_xlfn.BYCOL('Therapy data entry'!I355:CV357,_xlfn.LAMBDA(_xlpm.col,MAX(_xlpm.col)&gt;0)))),"")&lt; VALUE(N355),
"Therapy cannot be entered before admission date",
""
)
))</f>
        <v>#VALUE!</v>
      </c>
      <c r="S355" s="38" t="str">
        <f t="shared" ref="S355" si="477">IF(AND((OR(E355="",E355="No")),F355="",H355=0,I355=0),"", IF(AND(E355="Yes",NOT(F355="")),"","Eligibility for therapy and therapy days/end date not consistent"))</f>
        <v/>
      </c>
      <c r="T355" s="56">
        <f>'Therapy data entry'!$I$6</f>
        <v>45566</v>
      </c>
      <c r="U355" s="154" t="str">
        <f>IF(OR(H355=0,F355=""),"", IFERROR(MATCH(9.99999999999999E+307, 'Therapy data entry'!I355:CV358, 1) - 1, ""))</f>
        <v/>
      </c>
      <c r="V355" s="39" t="str">
        <f t="shared" ref="V355" si="478">IF(U355="","",T355+U355)</f>
        <v/>
      </c>
      <c r="W355" s="38" t="str">
        <f t="shared" ref="W355" si="479">IF(V355="","",IF(V355&gt;F355,"Date therapy given outside therapy timeframe",""))</f>
        <v/>
      </c>
      <c r="X355" s="71" t="str">
        <f>IF('Therapy data entry'!AK355="","",'Therapy data entry'!AK355)</f>
        <v/>
      </c>
    </row>
    <row r="356" spans="1:24" ht="17.25" hidden="1" thickBot="1" x14ac:dyDescent="0.35">
      <c r="A356" s="233"/>
      <c r="B356" s="239"/>
      <c r="C356" s="236"/>
      <c r="D356" s="42"/>
      <c r="E356" s="93"/>
      <c r="F356" s="105"/>
      <c r="G356" s="99"/>
      <c r="H356" s="99" cm="1">
        <f t="array" ref="H356">SUM(--(_xlfn.BYCOL('Therapy data entry'!I356:CV359, _xlfn.LAMBDA(_xlpm.col, MAX(_xlpm.col) &gt; 0))))</f>
        <v>0</v>
      </c>
      <c r="I356" s="99">
        <f>SUM('Therapy data entry'!I356:CV359)</f>
        <v>0</v>
      </c>
      <c r="J356" s="42"/>
      <c r="K356" s="42"/>
      <c r="L356" s="42"/>
      <c r="M356" s="86"/>
      <c r="N356" s="45"/>
      <c r="O356" s="36"/>
      <c r="P356" s="42"/>
      <c r="Q356" s="43"/>
      <c r="R356" s="152" t="str">
        <f>IF(O356&lt;H356,"Too many therapy days entered",
IF(IFERROR(MAX(_xlfn._xlws.FILTER('Therapy data entry'!$I$6:$CV$6,_xlfn.BYCOL('Therapy data entry'!I356:CV359,_xlfn.LAMBDA(_xlpm.col,MAX(_xlpm.col)&gt;0)))),0)&gt;F356,
"Therapy entered after discharge date",
IF(IFERROR(MIN(_xlfn._xlws.FILTER('Therapy data entry'!$I$6:$CV$6,_xlfn.BYCOL('Therapy data entry'!I356:CV358,_xlfn.LAMBDA(_xlpm.col,MAX(_xlpm.col)&gt;0)))),"")&lt; VALUE(N356),
"Therapy cannot be entered before admission date",
""
)
))</f>
        <v/>
      </c>
      <c r="S356" s="38"/>
      <c r="T356" s="56"/>
      <c r="U356" s="154" t="str">
        <f>IF(OR(H356=0,F356=""),"", IFERROR(MATCH(9.99999999999999E+307, 'Therapy data entry'!I356:CV359, 1) - 1, ""))</f>
        <v/>
      </c>
      <c r="V356" s="39"/>
      <c r="W356" s="38"/>
      <c r="X356" s="71"/>
    </row>
    <row r="357" spans="1:24" ht="17.25" hidden="1" thickBot="1" x14ac:dyDescent="0.35">
      <c r="A357" s="233"/>
      <c r="B357" s="239"/>
      <c r="C357" s="236"/>
      <c r="D357" s="42"/>
      <c r="E357" s="93"/>
      <c r="F357" s="105"/>
      <c r="G357" s="99"/>
      <c r="H357" s="99" cm="1">
        <f t="array" ref="H357">SUM(--(_xlfn.BYCOL('Therapy data entry'!I357:CV360, _xlfn.LAMBDA(_xlpm.col, MAX(_xlpm.col) &gt; 0))))</f>
        <v>0</v>
      </c>
      <c r="I357" s="99">
        <f>SUM('Therapy data entry'!I357:CV360)</f>
        <v>0</v>
      </c>
      <c r="J357" s="42"/>
      <c r="K357" s="42"/>
      <c r="L357" s="42"/>
      <c r="M357" s="86"/>
      <c r="N357" s="45"/>
      <c r="O357" s="36"/>
      <c r="P357" s="42"/>
      <c r="Q357" s="43"/>
      <c r="R357" s="152" t="str">
        <f>IF(O357&lt;H357,"Too many therapy days entered",
IF(IFERROR(MAX(_xlfn._xlws.FILTER('Therapy data entry'!$I$6:$CV$6,_xlfn.BYCOL('Therapy data entry'!I357:CV360,_xlfn.LAMBDA(_xlpm.col,MAX(_xlpm.col)&gt;0)))),0)&gt;F357,
"Therapy entered after discharge date",
IF(IFERROR(MIN(_xlfn._xlws.FILTER('Therapy data entry'!$I$6:$CV$6,_xlfn.BYCOL('Therapy data entry'!I357:CV359,_xlfn.LAMBDA(_xlpm.col,MAX(_xlpm.col)&gt;0)))),"")&lt; VALUE(N357),
"Therapy cannot be entered before admission date",
""
)
))</f>
        <v/>
      </c>
      <c r="S357" s="38"/>
      <c r="T357" s="56"/>
      <c r="U357" s="154" t="str">
        <f>IF(OR(H357=0,F357=""),"", IFERROR(MATCH(9.99999999999999E+307, 'Therapy data entry'!I357:CV360, 1) - 1, ""))</f>
        <v/>
      </c>
      <c r="V357" s="39"/>
      <c r="W357" s="38"/>
      <c r="X357" s="71"/>
    </row>
    <row r="358" spans="1:24" ht="17.25" hidden="1" thickBot="1" x14ac:dyDescent="0.35">
      <c r="A358" s="233"/>
      <c r="B358" s="239"/>
      <c r="C358" s="236"/>
      <c r="D358" s="42"/>
      <c r="E358" s="93"/>
      <c r="F358" s="105"/>
      <c r="G358" s="99"/>
      <c r="H358" s="99" cm="1">
        <f t="array" ref="H358">SUM(--(_xlfn.BYCOL('Therapy data entry'!I358:CV361, _xlfn.LAMBDA(_xlpm.col, MAX(_xlpm.col) &gt; 0))))</f>
        <v>0</v>
      </c>
      <c r="I358" s="99">
        <f>SUM('Therapy data entry'!I358:CV361)</f>
        <v>0</v>
      </c>
      <c r="J358" s="42"/>
      <c r="K358" s="42"/>
      <c r="L358" s="42"/>
      <c r="M358" s="86"/>
      <c r="N358" s="45"/>
      <c r="O358" s="36"/>
      <c r="P358" s="42"/>
      <c r="Q358" s="43"/>
      <c r="R358" s="152" t="str">
        <f>IF(O358&lt;H358,"Too many therapy days entered",
IF(IFERROR(MAX(_xlfn._xlws.FILTER('Therapy data entry'!$I$6:$CV$6,_xlfn.BYCOL('Therapy data entry'!I358:CV361,_xlfn.LAMBDA(_xlpm.col,MAX(_xlpm.col)&gt;0)))),0)&gt;F358,
"Therapy entered after discharge date",
IF(IFERROR(MIN(_xlfn._xlws.FILTER('Therapy data entry'!$I$6:$CV$6,_xlfn.BYCOL('Therapy data entry'!I358:CV360,_xlfn.LAMBDA(_xlpm.col,MAX(_xlpm.col)&gt;0)))),"")&lt; VALUE(N358),
"Therapy cannot be entered before admission date",
""
)
))</f>
        <v/>
      </c>
      <c r="S358" s="38"/>
      <c r="T358" s="56"/>
      <c r="U358" s="154" t="str">
        <f>IF(OR(H358=0,F358=""),"", IFERROR(MATCH(9.99999999999999E+307, 'Therapy data entry'!I358:CV361, 1) - 1, ""))</f>
        <v/>
      </c>
      <c r="V358" s="39"/>
      <c r="W358" s="38"/>
      <c r="X358" s="71"/>
    </row>
    <row r="359" spans="1:24" ht="17.25" thickBot="1" x14ac:dyDescent="0.35">
      <c r="A359" s="233"/>
      <c r="B359" s="239"/>
      <c r="C359" s="236"/>
      <c r="D359" s="52" t="s">
        <v>64</v>
      </c>
      <c r="E359" s="94" t="str">
        <f>IF('Therapy data entry'!G359="","",'Therapy data entry'!G359)</f>
        <v>No</v>
      </c>
      <c r="F359" s="106" t="str">
        <f>IF((E359="Yes"),'Therapy data entry'!E343,"")</f>
        <v/>
      </c>
      <c r="G359" s="100" t="str">
        <f t="shared" ref="G359" si="480">IF(W359="","Yes","No")</f>
        <v>Yes</v>
      </c>
      <c r="H359" s="100" cm="1">
        <f t="array" ref="H359">SUM(--(_xlfn.BYCOL('Therapy data entry'!I359:CV362, _xlfn.LAMBDA(_xlpm.col, MAX(_xlpm.col) &gt; 0))))</f>
        <v>0</v>
      </c>
      <c r="I359" s="100">
        <f>SUM('Therapy data entry'!I359:CV362)</f>
        <v>0</v>
      </c>
      <c r="J359" s="52">
        <f>SUM('Therapy data entry'!I360:XFD360)</f>
        <v>0</v>
      </c>
      <c r="K359" s="52">
        <f>SUM('Therapy data entry'!I361:XFD361)</f>
        <v>0</v>
      </c>
      <c r="L359" s="52">
        <f>SUM('Therapy data entry'!I362:XFD362)</f>
        <v>0</v>
      </c>
      <c r="M359" s="57" t="e">
        <f t="shared" ref="M359" si="481">IF(AND((E359="Yes"),NOT(F359=""),G359="Yes",R359="", S359=""),"Yes",IF(AND((E359="No"),F359="",R359="", S359=""),"Yes","No because "))</f>
        <v>#VALUE!</v>
      </c>
      <c r="N359" s="35" t="e">
        <f>DAY(C343)&amp;"/"&amp;MONTH(C343)&amp;"/"&amp;YEAR(C343)</f>
        <v>#VALUE!</v>
      </c>
      <c r="O359" s="36" t="str">
        <f t="shared" ref="O359" si="482">IF(F359="","",F359-N359+1)</f>
        <v/>
      </c>
      <c r="P359" s="87" t="e">
        <f t="shared" ref="P359" si="483">IF(NOT(S359=""),S359,IF(NOT(R359=""),R359,IF(NOT(G359="Yes"),"Days therapy received outside therapy timeframe",IF(NOT(OR(E359="Yes",E359="No")),"Data not entered yet",""))))</f>
        <v>#VALUE!</v>
      </c>
      <c r="Q359" s="57"/>
      <c r="R359" s="152" t="e">
        <f>IF(O359&lt;H359,"Too many therapy days entered",
IF(IFERROR(MAX(_xlfn._xlws.FILTER('Therapy data entry'!$I$6:$CV$6,_xlfn.BYCOL('Therapy data entry'!I359:CV362,_xlfn.LAMBDA(_xlpm.col,MAX(_xlpm.col)&gt;0)))),0)&gt;F359,
"Therapy entered after discharge date",
IF(IFERROR(MIN(_xlfn._xlws.FILTER('Therapy data entry'!$I$6:$CV$6,_xlfn.BYCOL('Therapy data entry'!I359:CV361,_xlfn.LAMBDA(_xlpm.col,MAX(_xlpm.col)&gt;0)))),"")&lt; VALUE(N359),
"Therapy cannot be entered before admission date",
""
)
))</f>
        <v>#VALUE!</v>
      </c>
      <c r="S359" s="65" t="str">
        <f t="shared" ref="S359" si="484">IF(AND((OR(E359="",E359="No")),F359="",H359=0,I359=0),"", IF(AND(E359="Yes",NOT(F359="")),"","Eligibility for therapy and therapy days/end date not consistent"))</f>
        <v/>
      </c>
      <c r="T359" s="56">
        <f>'Therapy data entry'!$I$6</f>
        <v>45566</v>
      </c>
      <c r="U359" s="154" t="str">
        <f>IF(OR(H359=0,F359=""),"", IFERROR(MATCH(9.99999999999999E+307, 'Therapy data entry'!I359:CV362, 1) - 1, ""))</f>
        <v/>
      </c>
      <c r="V359" s="65" t="str">
        <f t="shared" ref="V359" si="485">IF(U359="","",T359+U359)</f>
        <v/>
      </c>
      <c r="W359" s="65" t="str">
        <f t="shared" ref="W359" si="486">IF(V359="","",IF(V359&gt;F359,"Date therapy given outside therapy timeframe",""))</f>
        <v/>
      </c>
      <c r="X359" s="72"/>
    </row>
    <row r="360" spans="1:24" ht="17.25" hidden="1" thickBot="1" x14ac:dyDescent="0.35">
      <c r="A360" s="233"/>
      <c r="B360" s="239"/>
      <c r="C360" s="236"/>
      <c r="D360" s="52"/>
      <c r="E360" s="94"/>
      <c r="F360" s="106"/>
      <c r="G360" s="100"/>
      <c r="H360" s="100" cm="1">
        <f t="array" ref="H360">SUM(--(_xlfn.BYCOL('Therapy data entry'!I360:CV363, _xlfn.LAMBDA(_xlpm.col, MAX(_xlpm.col) &gt; 0))))</f>
        <v>0</v>
      </c>
      <c r="I360" s="100">
        <f>SUM('Therapy data entry'!I360:CV363)</f>
        <v>0</v>
      </c>
      <c r="J360" s="52"/>
      <c r="K360" s="52"/>
      <c r="L360" s="52"/>
      <c r="M360" s="57"/>
      <c r="N360" s="57"/>
      <c r="O360" s="36"/>
      <c r="P360" s="87"/>
      <c r="Q360" s="57"/>
      <c r="R360" s="152" t="str">
        <f>IF(O360&lt;H360,"Too many therapy days entered",
IF(IFERROR(MAX(_xlfn._xlws.FILTER('Therapy data entry'!$I$6:$CV$6,_xlfn.BYCOL('Therapy data entry'!I360:CV363,_xlfn.LAMBDA(_xlpm.col,MAX(_xlpm.col)&gt;0)))),0)&gt;F360,
"Therapy entered after discharge date",
IF(IFERROR(MIN(_xlfn._xlws.FILTER('Therapy data entry'!$I$6:$CV$6,_xlfn.BYCOL('Therapy data entry'!I360:CV362,_xlfn.LAMBDA(_xlpm.col,MAX(_xlpm.col)&gt;0)))),"")&lt; VALUE(N360),
"Therapy cannot be entered before admission date",
""
)
))</f>
        <v/>
      </c>
      <c r="S360" s="65"/>
      <c r="T360" s="56"/>
      <c r="U360" s="154" t="str">
        <f>IF(OR(H360=0,F360=""),"", IFERROR(MATCH(9.99999999999999E+307, 'Therapy data entry'!I360:CV363, 1) - 1, ""))</f>
        <v/>
      </c>
      <c r="V360" s="65"/>
      <c r="W360" s="65"/>
      <c r="X360" s="72"/>
    </row>
    <row r="361" spans="1:24" ht="17.25" hidden="1" thickBot="1" x14ac:dyDescent="0.35">
      <c r="A361" s="233"/>
      <c r="B361" s="239"/>
      <c r="C361" s="236"/>
      <c r="D361" s="52"/>
      <c r="E361" s="94"/>
      <c r="F361" s="106"/>
      <c r="G361" s="100"/>
      <c r="H361" s="100" cm="1">
        <f t="array" ref="H361">SUM(--(_xlfn.BYCOL('Therapy data entry'!I361:CV364, _xlfn.LAMBDA(_xlpm.col, MAX(_xlpm.col) &gt; 0))))</f>
        <v>0</v>
      </c>
      <c r="I361" s="100">
        <f>SUM('Therapy data entry'!I361:CV364)</f>
        <v>0</v>
      </c>
      <c r="J361" s="52"/>
      <c r="K361" s="52"/>
      <c r="L361" s="52"/>
      <c r="M361" s="57"/>
      <c r="N361" s="57"/>
      <c r="O361" s="36"/>
      <c r="P361" s="87"/>
      <c r="Q361" s="57"/>
      <c r="R361" s="152" t="str">
        <f>IF(O361&lt;H361,"Too many therapy days entered",
IF(IFERROR(MAX(_xlfn._xlws.FILTER('Therapy data entry'!$I$6:$CV$6,_xlfn.BYCOL('Therapy data entry'!I361:CV364,_xlfn.LAMBDA(_xlpm.col,MAX(_xlpm.col)&gt;0)))),0)&gt;F361,
"Therapy entered after discharge date",
IF(IFERROR(MIN(_xlfn._xlws.FILTER('Therapy data entry'!$I$6:$CV$6,_xlfn.BYCOL('Therapy data entry'!I361:CV363,_xlfn.LAMBDA(_xlpm.col,MAX(_xlpm.col)&gt;0)))),"")&lt; VALUE(N361),
"Therapy cannot be entered before admission date",
""
)
))</f>
        <v/>
      </c>
      <c r="S361" s="65"/>
      <c r="T361" s="56"/>
      <c r="U361" s="154" t="str">
        <f>IF(OR(H361=0,F361=""),"", IFERROR(MATCH(9.99999999999999E+307, 'Therapy data entry'!I361:CV364, 1) - 1, ""))</f>
        <v/>
      </c>
      <c r="V361" s="65"/>
      <c r="W361" s="65"/>
      <c r="X361" s="72"/>
    </row>
    <row r="362" spans="1:24" ht="17.25" hidden="1" thickBot="1" x14ac:dyDescent="0.35">
      <c r="A362" s="233"/>
      <c r="B362" s="239"/>
      <c r="C362" s="236"/>
      <c r="D362" s="52"/>
      <c r="E362" s="94"/>
      <c r="F362" s="106"/>
      <c r="G362" s="100"/>
      <c r="H362" s="100" cm="1">
        <f t="array" ref="H362">SUM(--(_xlfn.BYCOL('Therapy data entry'!I362:CV365, _xlfn.LAMBDA(_xlpm.col, MAX(_xlpm.col) &gt; 0))))</f>
        <v>0</v>
      </c>
      <c r="I362" s="100">
        <f>SUM('Therapy data entry'!I362:CV365)</f>
        <v>0</v>
      </c>
      <c r="J362" s="52"/>
      <c r="K362" s="52"/>
      <c r="L362" s="52"/>
      <c r="M362" s="57"/>
      <c r="N362" s="57"/>
      <c r="O362" s="36"/>
      <c r="P362" s="87"/>
      <c r="Q362" s="57"/>
      <c r="R362" s="152" t="str">
        <f>IF(O362&lt;H362,"Too many therapy days entered",
IF(IFERROR(MAX(_xlfn._xlws.FILTER('Therapy data entry'!$I$6:$CV$6,_xlfn.BYCOL('Therapy data entry'!I362:CV365,_xlfn.LAMBDA(_xlpm.col,MAX(_xlpm.col)&gt;0)))),0)&gt;F362,
"Therapy entered after discharge date",
IF(IFERROR(MIN(_xlfn._xlws.FILTER('Therapy data entry'!$I$6:$CV$6,_xlfn.BYCOL('Therapy data entry'!I362:CV364,_xlfn.LAMBDA(_xlpm.col,MAX(_xlpm.col)&gt;0)))),"")&lt; VALUE(N362),
"Therapy cannot be entered before admission date",
""
)
))</f>
        <v/>
      </c>
      <c r="S362" s="65"/>
      <c r="T362" s="56"/>
      <c r="U362" s="154" t="str">
        <f>IF(OR(H362=0,F362=""),"", IFERROR(MATCH(9.99999999999999E+307, 'Therapy data entry'!I362:CV365, 1) - 1, ""))</f>
        <v/>
      </c>
      <c r="V362" s="65"/>
      <c r="W362" s="65"/>
      <c r="X362" s="72"/>
    </row>
    <row r="363" spans="1:24" ht="17.25" thickBot="1" x14ac:dyDescent="0.35">
      <c r="A363" s="233"/>
      <c r="B363" s="239"/>
      <c r="C363" s="236"/>
      <c r="D363" s="53" t="s">
        <v>65</v>
      </c>
      <c r="E363" s="95" t="str">
        <f>IF('Therapy data entry'!G363="","",'Therapy data entry'!G363)</f>
        <v>No</v>
      </c>
      <c r="F363" s="107" t="str">
        <f>IF((E363="Yes"),'Therapy data entry'!E343,"")</f>
        <v/>
      </c>
      <c r="G363" s="101" t="str">
        <f t="shared" ref="G363" si="487">IF(W363="","Yes","No")</f>
        <v>Yes</v>
      </c>
      <c r="H363" s="101" cm="1">
        <f t="array" ref="H363">SUM(--(_xlfn.BYCOL('Therapy data entry'!I363:CV366, _xlfn.LAMBDA(_xlpm.col, MAX(_xlpm.col) &gt; 0))))</f>
        <v>0</v>
      </c>
      <c r="I363" s="101">
        <f>SUM('Therapy data entry'!I363:CV366)</f>
        <v>0</v>
      </c>
      <c r="J363" s="53">
        <f>SUM('Therapy data entry'!I364:XFD364)</f>
        <v>0</v>
      </c>
      <c r="K363" s="53">
        <f>SUM('Therapy data entry'!I365:XFD365)</f>
        <v>0</v>
      </c>
      <c r="L363" s="53">
        <f>SUM('Therapy data entry'!I366:XFD366)</f>
        <v>0</v>
      </c>
      <c r="M363" s="58" t="e">
        <f t="shared" ref="M363" si="488">IF(AND((E363="Yes"),NOT(F363=""),G363="Yes",R363="", S363=""),"Yes",IF(AND((E363="No"),F363="",R363="", S363=""),"Yes","No because "))</f>
        <v>#VALUE!</v>
      </c>
      <c r="N363" s="35" t="e">
        <f>DAY(C343)&amp;"/"&amp;MONTH(C343)&amp;"/"&amp;YEAR(C343)</f>
        <v>#VALUE!</v>
      </c>
      <c r="O363" s="36" t="str">
        <f t="shared" ref="O363" si="489">IF(F363="","",F363-N363+1)</f>
        <v/>
      </c>
      <c r="P363" s="88" t="e">
        <f t="shared" ref="P363" si="490">IF(NOT(S363=""),S363,IF(NOT(R363=""),R363,IF(NOT(G363="Yes"),"Days therapy received outside therapy timeframe",IF(NOT(OR(E363="Yes",E363="No")),"Data not entered yet",""))))</f>
        <v>#VALUE!</v>
      </c>
      <c r="Q363" s="58"/>
      <c r="R363" s="152" t="e">
        <f>IF(O363&lt;H363,"Too many therapy days entered",
IF(IFERROR(MAX(_xlfn._xlws.FILTER('Therapy data entry'!$I$6:$CV$6,_xlfn.BYCOL('Therapy data entry'!I363:CV366,_xlfn.LAMBDA(_xlpm.col,MAX(_xlpm.col)&gt;0)))),0)&gt;F363,
"Therapy entered after discharge date",
IF(IFERROR(MIN(_xlfn._xlws.FILTER('Therapy data entry'!$I$6:$CV$6,_xlfn.BYCOL('Therapy data entry'!I363:CV365,_xlfn.LAMBDA(_xlpm.col,MAX(_xlpm.col)&gt;0)))),"")&lt; VALUE(N363),
"Therapy cannot be entered before admission date",
""
)
))</f>
        <v>#VALUE!</v>
      </c>
      <c r="S363" s="65" t="str">
        <f t="shared" ref="S363" si="491">IF(AND((OR(E363="",E363="No")),F363="",H363=0,I363=0),"", IF(AND(E363="Yes",NOT(F363="")),"","Eligibility for therapy and therapy days/end date not consistent"))</f>
        <v/>
      </c>
      <c r="T363" s="56">
        <f>'Therapy data entry'!$I$6</f>
        <v>45566</v>
      </c>
      <c r="U363" s="154" t="str">
        <f>IF(OR(H363=0,F363=""),"", IFERROR(MATCH(9.99999999999999E+307, 'Therapy data entry'!I363:CV366, 1) - 1, ""))</f>
        <v/>
      </c>
      <c r="V363" s="65" t="str">
        <f t="shared" ref="V363" si="492">IF(U363="","",T363+U363)</f>
        <v/>
      </c>
      <c r="W363" s="65" t="str">
        <f t="shared" ref="W363" si="493">IF(V363="","",IF(V363&gt;F363,"Date therapy given outside therapy timeframe",""))</f>
        <v/>
      </c>
      <c r="X363" s="73"/>
    </row>
    <row r="364" spans="1:24" ht="17.25" hidden="1" thickBot="1" x14ac:dyDescent="0.35">
      <c r="A364" s="233"/>
      <c r="B364" s="239"/>
      <c r="C364" s="236"/>
      <c r="D364" s="53"/>
      <c r="E364" s="95"/>
      <c r="F364" s="107"/>
      <c r="G364" s="101"/>
      <c r="H364" s="101" cm="1">
        <f t="array" ref="H364">SUM(--(_xlfn.BYCOL('Therapy data entry'!I364:CV367, _xlfn.LAMBDA(_xlpm.col, MAX(_xlpm.col) &gt; 0))))</f>
        <v>0</v>
      </c>
      <c r="I364" s="101">
        <f>SUM('Therapy data entry'!I364:CV367)</f>
        <v>0</v>
      </c>
      <c r="J364" s="53"/>
      <c r="K364" s="53"/>
      <c r="L364" s="53"/>
      <c r="M364" s="58"/>
      <c r="N364" s="58"/>
      <c r="O364" s="36"/>
      <c r="P364" s="88"/>
      <c r="Q364" s="58"/>
      <c r="R364" s="152" t="str">
        <f>IF(O364&lt;H364,"Too many therapy days entered",
IF(IFERROR(MAX(_xlfn._xlws.FILTER('Therapy data entry'!$I$6:$CV$6,_xlfn.BYCOL('Therapy data entry'!I364:CV367,_xlfn.LAMBDA(_xlpm.col,MAX(_xlpm.col)&gt;0)))),0)&gt;F364,
"Therapy entered after discharge date",
IF(IFERROR(MIN(_xlfn._xlws.FILTER('Therapy data entry'!$I$6:$CV$6,_xlfn.BYCOL('Therapy data entry'!I364:CV366,_xlfn.LAMBDA(_xlpm.col,MAX(_xlpm.col)&gt;0)))),"")&lt; VALUE(N364),
"Therapy cannot be entered before admission date",
""
)
))</f>
        <v/>
      </c>
      <c r="S364" s="65"/>
      <c r="T364" s="56"/>
      <c r="U364" s="154" t="str">
        <f>IF(OR(H364=0,F364=""),"", IFERROR(MATCH(9.99999999999999E+307, 'Therapy data entry'!I364:CV367, 1) - 1, ""))</f>
        <v/>
      </c>
      <c r="V364" s="65"/>
      <c r="W364" s="65"/>
      <c r="X364" s="73"/>
    </row>
    <row r="365" spans="1:24" ht="17.25" hidden="1" thickBot="1" x14ac:dyDescent="0.35">
      <c r="A365" s="233"/>
      <c r="B365" s="239"/>
      <c r="C365" s="236"/>
      <c r="D365" s="53"/>
      <c r="E365" s="95"/>
      <c r="F365" s="107"/>
      <c r="G365" s="101"/>
      <c r="H365" s="101" cm="1">
        <f t="array" ref="H365">SUM(--(_xlfn.BYCOL('Therapy data entry'!I365:CV368, _xlfn.LAMBDA(_xlpm.col, MAX(_xlpm.col) &gt; 0))))</f>
        <v>0</v>
      </c>
      <c r="I365" s="101">
        <f>SUM('Therapy data entry'!I365:CV368)</f>
        <v>0</v>
      </c>
      <c r="J365" s="53"/>
      <c r="K365" s="53"/>
      <c r="L365" s="53"/>
      <c r="M365" s="58"/>
      <c r="N365" s="58"/>
      <c r="O365" s="36"/>
      <c r="P365" s="88"/>
      <c r="Q365" s="58"/>
      <c r="R365" s="152" t="str">
        <f>IF(O365&lt;H365,"Too many therapy days entered",
IF(IFERROR(MAX(_xlfn._xlws.FILTER('Therapy data entry'!$I$6:$CV$6,_xlfn.BYCOL('Therapy data entry'!I365:CV368,_xlfn.LAMBDA(_xlpm.col,MAX(_xlpm.col)&gt;0)))),0)&gt;F365,
"Therapy entered after discharge date",
IF(IFERROR(MIN(_xlfn._xlws.FILTER('Therapy data entry'!$I$6:$CV$6,_xlfn.BYCOL('Therapy data entry'!I365:CV367,_xlfn.LAMBDA(_xlpm.col,MAX(_xlpm.col)&gt;0)))),"")&lt; VALUE(N365),
"Therapy cannot be entered before admission date",
""
)
))</f>
        <v/>
      </c>
      <c r="S365" s="65"/>
      <c r="T365" s="56"/>
      <c r="U365" s="154" t="str">
        <f>IF(OR(H365=0,F365=""),"", IFERROR(MATCH(9.99999999999999E+307, 'Therapy data entry'!I365:CV368, 1) - 1, ""))</f>
        <v/>
      </c>
      <c r="V365" s="65"/>
      <c r="W365" s="65"/>
      <c r="X365" s="73"/>
    </row>
    <row r="366" spans="1:24" ht="17.25" hidden="1" thickBot="1" x14ac:dyDescent="0.35">
      <c r="A366" s="233"/>
      <c r="B366" s="239"/>
      <c r="C366" s="236"/>
      <c r="D366" s="53"/>
      <c r="E366" s="95"/>
      <c r="F366" s="107"/>
      <c r="G366" s="101"/>
      <c r="H366" s="101" cm="1">
        <f t="array" ref="H366">SUM(--(_xlfn.BYCOL('Therapy data entry'!I366:CV369, _xlfn.LAMBDA(_xlpm.col, MAX(_xlpm.col) &gt; 0))))</f>
        <v>0</v>
      </c>
      <c r="I366" s="101">
        <f>SUM('Therapy data entry'!I366:CV369)</f>
        <v>0</v>
      </c>
      <c r="J366" s="53"/>
      <c r="K366" s="53"/>
      <c r="L366" s="53"/>
      <c r="M366" s="58"/>
      <c r="N366" s="58"/>
      <c r="O366" s="36"/>
      <c r="P366" s="88"/>
      <c r="Q366" s="58"/>
      <c r="R366" s="152" t="str">
        <f>IF(O366&lt;H366,"Too many therapy days entered",
IF(IFERROR(MAX(_xlfn._xlws.FILTER('Therapy data entry'!$I$6:$CV$6,_xlfn.BYCOL('Therapy data entry'!I366:CV369,_xlfn.LAMBDA(_xlpm.col,MAX(_xlpm.col)&gt;0)))),0)&gt;F366,
"Therapy entered after discharge date",
IF(IFERROR(MIN(_xlfn._xlws.FILTER('Therapy data entry'!$I$6:$CV$6,_xlfn.BYCOL('Therapy data entry'!I366:CV368,_xlfn.LAMBDA(_xlpm.col,MAX(_xlpm.col)&gt;0)))),"")&lt; VALUE(N366),
"Therapy cannot be entered before admission date",
""
)
))</f>
        <v/>
      </c>
      <c r="S366" s="65"/>
      <c r="T366" s="56"/>
      <c r="U366" s="154" t="str">
        <f>IF(OR(H366=0,F366=""),"", IFERROR(MATCH(9.99999999999999E+307, 'Therapy data entry'!I366:CV369, 1) - 1, ""))</f>
        <v/>
      </c>
      <c r="V366" s="65"/>
      <c r="W366" s="65"/>
      <c r="X366" s="73"/>
    </row>
    <row r="367" spans="1:24" ht="17.25" thickBot="1" x14ac:dyDescent="0.35">
      <c r="A367" s="234"/>
      <c r="B367" s="240"/>
      <c r="C367" s="237"/>
      <c r="D367" s="81" t="s">
        <v>66</v>
      </c>
      <c r="E367" s="81" t="str">
        <f>IF('Therapy data entry'!G367="","",'Therapy data entry'!G367)</f>
        <v>No</v>
      </c>
      <c r="F367" s="108" t="str">
        <f>IF((E367="Yes"),'Therapy data entry'!E343,"")</f>
        <v/>
      </c>
      <c r="G367" s="157" t="str">
        <f t="shared" ref="G367" si="494">IF(W367="","Yes","No")</f>
        <v>Yes</v>
      </c>
      <c r="H367" s="157" cm="1">
        <f t="array" ref="H367">SUM(--(_xlfn.BYCOL('Therapy data entry'!I367:CV370, _xlfn.LAMBDA(_xlpm.col, MAX(_xlpm.col) &gt; 0))))</f>
        <v>0</v>
      </c>
      <c r="I367" s="157">
        <f>SUM('Therapy data entry'!I367:CV370)</f>
        <v>0</v>
      </c>
      <c r="J367" s="81">
        <f>SUM('Therapy data entry'!I368:XFD368)</f>
        <v>0</v>
      </c>
      <c r="K367" s="81">
        <f>SUM('Therapy data entry'!I369:XFD369)</f>
        <v>0</v>
      </c>
      <c r="L367" s="81">
        <f>SUM('Therapy data entry'!I370:XFD370)</f>
        <v>0</v>
      </c>
      <c r="M367" s="83" t="e">
        <f t="shared" ref="M367" si="495">IF(AND((E367="Yes"),NOT(F367=""),G367="Yes",R367="", S367=""),"Yes",IF(AND((E367="No"),F367="",R367="", S367=""),"Yes","No because "))</f>
        <v>#VALUE!</v>
      </c>
      <c r="N367" s="82" t="e">
        <f>DAY(C343)&amp;"/"&amp;MONTH(C343)&amp;"/"&amp;YEAR(C343)</f>
        <v>#VALUE!</v>
      </c>
      <c r="O367" s="74" t="str">
        <f t="shared" ref="O367" si="496">IF(F367="","",F367-N367+1)</f>
        <v/>
      </c>
      <c r="P367" s="89" t="e">
        <f t="shared" ref="P367" si="497">IF(NOT(S367=""),S367,IF(NOT(R367=""),R367,IF(NOT(G367="Yes"),"Days therapy received outside therapy timeframe",IF(NOT(OR(E367="Yes",E367="No")),"Data not entered yet",""))))</f>
        <v>#VALUE!</v>
      </c>
      <c r="Q367" s="83"/>
      <c r="R367" s="152" t="e">
        <f>IF(O367&lt;H367,"Too many therapy days entered",
IF(IFERROR(MAX(_xlfn._xlws.FILTER('Therapy data entry'!$I$6:$CV$6,_xlfn.BYCOL('Therapy data entry'!I367:CV370,_xlfn.LAMBDA(_xlpm.col,MAX(_xlpm.col)&gt;0)))),0)&gt;F367,
"Therapy entered after discharge date",
IF(IFERROR(MIN(_xlfn._xlws.FILTER('Therapy data entry'!$I$6:$CV$6,_xlfn.BYCOL('Therapy data entry'!I367:CV369,_xlfn.LAMBDA(_xlpm.col,MAX(_xlpm.col)&gt;0)))),"")&lt; VALUE(N367),
"Therapy cannot be entered before admission date",
""
)
))</f>
        <v>#VALUE!</v>
      </c>
      <c r="S367" s="75" t="str">
        <f>IF(AND((OR(E367="",E367="No")),F367="",H367=0,I367=0),"", IF(AND(E367="Yes",NOT(F367="")),"","Eligibility for therapy and therapy days/end date not consistent"))</f>
        <v/>
      </c>
      <c r="T367" s="76">
        <f>'Therapy data entry'!$I$6</f>
        <v>45566</v>
      </c>
      <c r="U367" s="154" t="str">
        <f>IF(OR(H367=0,F367=""),"", IFERROR(MATCH(9.99999999999999E+307, 'Therapy data entry'!I367:CV370, 1) - 1, ""))</f>
        <v/>
      </c>
      <c r="V367" s="75" t="str">
        <f t="shared" ref="V367" si="498">IF(U367="","",T367+U367)</f>
        <v/>
      </c>
      <c r="W367" s="75" t="str">
        <f t="shared" ref="W367" si="499">IF(V367="","",IF(V367&gt;F367,"Date therapy given outside therapy timeframe",""))</f>
        <v/>
      </c>
      <c r="X367" s="84"/>
    </row>
    <row r="368" spans="1:24" ht="15.75" hidden="1" thickBot="1" x14ac:dyDescent="0.3">
      <c r="A368" s="198"/>
      <c r="B368" s="198"/>
      <c r="C368" s="198"/>
      <c r="D368" s="198"/>
      <c r="E368" s="198"/>
      <c r="F368" s="198"/>
      <c r="H368" s="144" cm="1">
        <f t="array" ref="H368">SUM(--(_xlfn.BYCOL('Therapy data entry'!I368:CV371, _xlfn.LAMBDA(_xlpm.col, MAX(_xlpm.col) &gt; 0))))</f>
        <v>0</v>
      </c>
      <c r="I368" s="144">
        <f>SUM('Therapy data entry'!I368:CV371)</f>
        <v>0</v>
      </c>
      <c r="J368" s="198"/>
      <c r="K368" s="198"/>
      <c r="L368" s="198"/>
      <c r="R368" s="152" t="str">
        <f>IF(O368&lt;H368,"Too many therapy days entered",
IF(IFERROR(MAX(_xlfn._xlws.FILTER('Therapy data entry'!$I$6:$CV$6,_xlfn.BYCOL('Therapy data entry'!I368:CV371,_xlfn.LAMBDA(_xlpm.col,MAX(_xlpm.col)&gt;0)))),0)&gt;F368,
"Therapy entered after discharge date",
IF(IFERROR(MIN(_xlfn._xlws.FILTER('Therapy data entry'!$I$6:$CV$6,_xlfn.BYCOL('Therapy data entry'!I368:CV370,_xlfn.LAMBDA(_xlpm.col,MAX(_xlpm.col)&gt;0)))),"")&lt; VALUE(N368),
"Therapy cannot be entered before admission date",
""
)
))</f>
        <v/>
      </c>
      <c r="S368" s="198"/>
      <c r="T368" s="198"/>
      <c r="U368" s="154" t="str">
        <f>IF(OR(H368=0,F368=""),"", IFERROR(MATCH(9.99999999999999E+307, 'Therapy data entry'!I368:CV371, 1) - 1, ""))</f>
        <v/>
      </c>
      <c r="V368" s="198"/>
      <c r="W368" s="198"/>
      <c r="X368" s="198"/>
    </row>
    <row r="369" spans="1:24" ht="15.75" hidden="1" thickBot="1" x14ac:dyDescent="0.3">
      <c r="A369" s="198"/>
      <c r="B369" s="198"/>
      <c r="C369" s="198"/>
      <c r="D369" s="198"/>
      <c r="E369" s="198"/>
      <c r="F369" s="198"/>
      <c r="H369" s="144" cm="1">
        <f t="array" ref="H369">SUM(--(_xlfn.BYCOL('Therapy data entry'!I369:CV372, _xlfn.LAMBDA(_xlpm.col, MAX(_xlpm.col) &gt; 0))))</f>
        <v>0</v>
      </c>
      <c r="I369" s="144">
        <f>SUM('Therapy data entry'!I369:CV372)</f>
        <v>0</v>
      </c>
      <c r="J369" s="198"/>
      <c r="K369" s="198"/>
      <c r="L369" s="198"/>
      <c r="R369" s="152" t="str">
        <f>IF(O369&lt;H369,"Too many therapy days entered",
IF(IFERROR(MAX(_xlfn._xlws.FILTER('Therapy data entry'!$I$6:$CV$6,_xlfn.BYCOL('Therapy data entry'!I369:CV372,_xlfn.LAMBDA(_xlpm.col,MAX(_xlpm.col)&gt;0)))),0)&gt;F369,
"Therapy entered after discharge date",
IF(IFERROR(MIN(_xlfn._xlws.FILTER('Therapy data entry'!$I$6:$CV$6,_xlfn.BYCOL('Therapy data entry'!I369:CV371,_xlfn.LAMBDA(_xlpm.col,MAX(_xlpm.col)&gt;0)))),"")&lt; VALUE(N369),
"Therapy cannot be entered before admission date",
""
)
))</f>
        <v/>
      </c>
      <c r="S369" s="198"/>
      <c r="T369" s="198"/>
      <c r="U369" s="154" t="str">
        <f>IF(OR(H369=0,F369=""),"", IFERROR(MATCH(9.99999999999999E+307, 'Therapy data entry'!I369:CV372, 1) - 1, ""))</f>
        <v/>
      </c>
      <c r="V369" s="198"/>
      <c r="W369" s="198"/>
      <c r="X369" s="198"/>
    </row>
    <row r="370" spans="1:24" ht="15.75" hidden="1" thickBot="1" x14ac:dyDescent="0.3">
      <c r="A370" s="198"/>
      <c r="B370" s="198"/>
      <c r="C370" s="198"/>
      <c r="D370" s="198"/>
      <c r="E370" s="198"/>
      <c r="F370" s="198"/>
      <c r="H370" s="144" cm="1">
        <f t="array" ref="H370">SUM(--(_xlfn.BYCOL('Therapy data entry'!I370:CV373, _xlfn.LAMBDA(_xlpm.col, MAX(_xlpm.col) &gt; 0))))</f>
        <v>0</v>
      </c>
      <c r="I370" s="144">
        <f>SUM('Therapy data entry'!I370:CV373)</f>
        <v>0</v>
      </c>
      <c r="J370" s="198"/>
      <c r="K370" s="198"/>
      <c r="L370" s="198"/>
      <c r="R370" s="152" t="str">
        <f>IF(O370&lt;H370,"Too many therapy days entered",
IF(IFERROR(MAX(_xlfn._xlws.FILTER('Therapy data entry'!$I$6:$CV$6,_xlfn.BYCOL('Therapy data entry'!I370:CV373,_xlfn.LAMBDA(_xlpm.col,MAX(_xlpm.col)&gt;0)))),0)&gt;F370,
"Therapy entered after discharge date",
IF(IFERROR(MIN(_xlfn._xlws.FILTER('Therapy data entry'!$I$6:$CV$6,_xlfn.BYCOL('Therapy data entry'!I370:CV372,_xlfn.LAMBDA(_xlpm.col,MAX(_xlpm.col)&gt;0)))),"")&lt; VALUE(N370),
"Therapy cannot be entered before admission date",
""
)
))</f>
        <v/>
      </c>
      <c r="S370" s="198"/>
      <c r="T370" s="198"/>
      <c r="U370" s="154" t="str">
        <f>IF(OR(H370=0,F370=""),"", IFERROR(MATCH(9.99999999999999E+307, 'Therapy data entry'!I370:CV373, 1) - 1, ""))</f>
        <v/>
      </c>
      <c r="V370" s="198"/>
      <c r="W370" s="198"/>
      <c r="X370" s="198"/>
    </row>
    <row r="371" spans="1:24" ht="17.25" thickBot="1" x14ac:dyDescent="0.35">
      <c r="A371" s="232" t="str">
        <f>IF(AND('Therapy data entry'!A371="",'Therapy data entry'!D371=""),"",IF(AND(NOT('Therapy data entry'!D371=""),'Therapy data entry'!A371=""),"SSNAP ID not entered",'Therapy data entry'!A371))</f>
        <v/>
      </c>
      <c r="B371" s="143" t="s">
        <v>15</v>
      </c>
      <c r="C371" s="235" t="str">
        <f>IF('Therapy data entry'!D371="","",'Therapy data entry'!D371)</f>
        <v/>
      </c>
      <c r="D371" s="144" t="s">
        <v>60</v>
      </c>
      <c r="E371" s="145" t="str">
        <f>IF('Therapy data entry'!G371="","",'Therapy data entry'!G371)</f>
        <v>No</v>
      </c>
      <c r="F371" s="146" t="str">
        <f>IF((E371="Yes"),'Therapy data entry'!E371,"")</f>
        <v/>
      </c>
      <c r="G371" s="147" t="str">
        <f>IF(W371="","Yes","No")</f>
        <v>Yes</v>
      </c>
      <c r="H371" s="147" cm="1">
        <f t="array" ref="H371">SUM(--(_xlfn.BYCOL('Therapy data entry'!I371:CV374, _xlfn.LAMBDA(_xlpm.col, MAX(_xlpm.col) &gt; 0))))</f>
        <v>0</v>
      </c>
      <c r="I371" s="147">
        <f>SUM('Therapy data entry'!I371:CV374)</f>
        <v>0</v>
      </c>
      <c r="J371" s="144">
        <f>SUM('Therapy data entry'!I372:XFD372)</f>
        <v>0</v>
      </c>
      <c r="K371" s="144">
        <f>SUM('Therapy data entry'!I373:XFD373)</f>
        <v>0</v>
      </c>
      <c r="L371" s="144">
        <f>SUM('Therapy data entry'!I374:XFD374)</f>
        <v>0</v>
      </c>
      <c r="M371" s="148" t="e">
        <f>IF(AND((E371="Yes"),NOT(F371=""),G371="Yes",R371="", S371=""),"Yes",IF(AND((E371="No"),F371="",R371="", S371=""),"Yes","No because "))</f>
        <v>#VALUE!</v>
      </c>
      <c r="N371" s="149" t="e">
        <f>DAY(C371)&amp;"/"&amp;MONTH(C371)&amp;"/"&amp;YEAR(C371)</f>
        <v>#VALUE!</v>
      </c>
      <c r="O371" s="150" t="str">
        <f>IF(F371="","",F371-N371+1)</f>
        <v/>
      </c>
      <c r="P371" s="144" t="e">
        <f>IF(NOT(S371=""),S371,IF(NOT(R371=""),R371,IF(NOT(G371="Yes"),"Days therapy received outside therapy timeframe",IF(NOT(OR(E371="Yes",E371="No")),"Data not entered yet",""))))</f>
        <v>#VALUE!</v>
      </c>
      <c r="Q371" s="151"/>
      <c r="R371" s="152" t="e">
        <f>IF(O371&lt;H371,"Too many therapy days entered",
IF(IFERROR(MAX(_xlfn._xlws.FILTER('Therapy data entry'!$I$6:$CV$6,_xlfn.BYCOL('Therapy data entry'!I371:CV374,_xlfn.LAMBDA(_xlpm.col,MAX(_xlpm.col)&gt;0)))),0)&gt;F371,
"Therapy entered after discharge date",
IF(IFERROR(MIN(_xlfn._xlws.FILTER('Therapy data entry'!$I$6:$CV$6,_xlfn.BYCOL('Therapy data entry'!I371:CV373,_xlfn.LAMBDA(_xlpm.col,MAX(_xlpm.col)&gt;0)))),"")&lt; VALUE(N371),
"Therapy cannot be entered before admission date",
""
)
))</f>
        <v>#VALUE!</v>
      </c>
      <c r="S371" s="152" t="str">
        <f>IF(AND((OR(E371="",E371="No")),F371="",H371=0,I371=0),"", IF(AND(E371="Yes",NOT(F371="")),"","Eligibility for therapy and therapy days/end date not consistent"))</f>
        <v/>
      </c>
      <c r="T371" s="153">
        <f>'Therapy data entry'!$I$6</f>
        <v>45566</v>
      </c>
      <c r="U371" s="154" t="str">
        <f>IF(OR(H371=0,F371=""),"", IFERROR(MATCH(9.99999999999999E+307, 'Therapy data entry'!I371:CV374, 1) - 1, ""))</f>
        <v/>
      </c>
      <c r="V371" s="155" t="str">
        <f>IF(U371="","",T371+U371)</f>
        <v/>
      </c>
      <c r="W371" s="152" t="str">
        <f>IF(V371="","",IF(V371&gt;F371,"Date therapy given outside therapy timeframe",""))</f>
        <v/>
      </c>
      <c r="X371" s="156" t="str">
        <f>IF('Therapy data entry'!AK371="","",'Therapy data entry'!AK371)</f>
        <v/>
      </c>
    </row>
    <row r="372" spans="1:24" ht="17.25" hidden="1" thickBot="1" x14ac:dyDescent="0.35">
      <c r="A372" s="233"/>
      <c r="B372" s="33"/>
      <c r="C372" s="236"/>
      <c r="D372" s="34"/>
      <c r="E372" s="90"/>
      <c r="F372" s="55"/>
      <c r="G372" s="96"/>
      <c r="H372" s="96" cm="1">
        <f t="array" ref="H372">SUM(--(_xlfn.BYCOL('Therapy data entry'!I372:CV375, _xlfn.LAMBDA(_xlpm.col, MAX(_xlpm.col) &gt; 0))))</f>
        <v>0</v>
      </c>
      <c r="I372" s="96">
        <f>SUM('Therapy data entry'!I372:CV375)</f>
        <v>0</v>
      </c>
      <c r="J372" s="34"/>
      <c r="K372" s="34"/>
      <c r="L372" s="34"/>
      <c r="M372" s="59"/>
      <c r="N372" s="35"/>
      <c r="O372" s="36"/>
      <c r="P372" s="34"/>
      <c r="Q372" s="37"/>
      <c r="R372" s="152" t="str">
        <f>IF(O372&lt;H372,"Too many therapy days entered",
IF(IFERROR(MAX(_xlfn._xlws.FILTER('Therapy data entry'!$I$6:$CV$6,_xlfn.BYCOL('Therapy data entry'!I372:CV375,_xlfn.LAMBDA(_xlpm.col,MAX(_xlpm.col)&gt;0)))),0)&gt;F372,
"Therapy entered after discharge date",
IF(IFERROR(MIN(_xlfn._xlws.FILTER('Therapy data entry'!$I$6:$CV$6,_xlfn.BYCOL('Therapy data entry'!I372:CV374,_xlfn.LAMBDA(_xlpm.col,MAX(_xlpm.col)&gt;0)))),"")&lt; VALUE(N372),
"Therapy cannot be entered before admission date",
""
)
))</f>
        <v/>
      </c>
      <c r="S372" s="38"/>
      <c r="T372" s="56"/>
      <c r="U372" s="154" t="str">
        <f>IF(OR(H372=0,F372=""),"", IFERROR(MATCH(9.99999999999999E+307, 'Therapy data entry'!I372:CV375, 1) - 1, ""))</f>
        <v/>
      </c>
      <c r="V372" s="39"/>
      <c r="W372" s="38"/>
      <c r="X372" s="68"/>
    </row>
    <row r="373" spans="1:24" ht="17.25" hidden="1" thickBot="1" x14ac:dyDescent="0.35">
      <c r="A373" s="233"/>
      <c r="B373" s="33"/>
      <c r="C373" s="236"/>
      <c r="D373" s="34"/>
      <c r="E373" s="90"/>
      <c r="F373" s="55"/>
      <c r="G373" s="96"/>
      <c r="H373" s="96" cm="1">
        <f t="array" ref="H373">SUM(--(_xlfn.BYCOL('Therapy data entry'!I373:CV376, _xlfn.LAMBDA(_xlpm.col, MAX(_xlpm.col) &gt; 0))))</f>
        <v>0</v>
      </c>
      <c r="I373" s="96">
        <f>SUM('Therapy data entry'!I373:CV376)</f>
        <v>0</v>
      </c>
      <c r="J373" s="34"/>
      <c r="K373" s="34"/>
      <c r="L373" s="34"/>
      <c r="M373" s="59"/>
      <c r="N373" s="35"/>
      <c r="O373" s="36"/>
      <c r="P373" s="34"/>
      <c r="Q373" s="37"/>
      <c r="R373" s="152" t="str">
        <f>IF(O373&lt;H373,"Too many therapy days entered",
IF(IFERROR(MAX(_xlfn._xlws.FILTER('Therapy data entry'!$I$6:$CV$6,_xlfn.BYCOL('Therapy data entry'!I373:CV376,_xlfn.LAMBDA(_xlpm.col,MAX(_xlpm.col)&gt;0)))),0)&gt;F373,
"Therapy entered after discharge date",
IF(IFERROR(MIN(_xlfn._xlws.FILTER('Therapy data entry'!$I$6:$CV$6,_xlfn.BYCOL('Therapy data entry'!I373:CV375,_xlfn.LAMBDA(_xlpm.col,MAX(_xlpm.col)&gt;0)))),"")&lt; VALUE(N373),
"Therapy cannot be entered before admission date",
""
)
))</f>
        <v/>
      </c>
      <c r="S373" s="38"/>
      <c r="T373" s="56"/>
      <c r="U373" s="154" t="str">
        <f>IF(OR(H373=0,F373=""),"", IFERROR(MATCH(9.99999999999999E+307, 'Therapy data entry'!I373:CV376, 1) - 1, ""))</f>
        <v/>
      </c>
      <c r="V373" s="39"/>
      <c r="W373" s="38"/>
      <c r="X373" s="68"/>
    </row>
    <row r="374" spans="1:24" ht="17.25" hidden="1" thickBot="1" x14ac:dyDescent="0.35">
      <c r="A374" s="233"/>
      <c r="B374" s="33"/>
      <c r="C374" s="236"/>
      <c r="D374" s="34"/>
      <c r="E374" s="90"/>
      <c r="F374" s="55"/>
      <c r="G374" s="96"/>
      <c r="H374" s="96" cm="1">
        <f t="array" ref="H374">SUM(--(_xlfn.BYCOL('Therapy data entry'!I374:CV377, _xlfn.LAMBDA(_xlpm.col, MAX(_xlpm.col) &gt; 0))))</f>
        <v>0</v>
      </c>
      <c r="I374" s="96">
        <f>SUM('Therapy data entry'!I374:CV377)</f>
        <v>0</v>
      </c>
      <c r="J374" s="34"/>
      <c r="K374" s="34"/>
      <c r="L374" s="34"/>
      <c r="M374" s="59"/>
      <c r="N374" s="35"/>
      <c r="O374" s="36"/>
      <c r="P374" s="34"/>
      <c r="Q374" s="37"/>
      <c r="R374" s="152" t="str">
        <f>IF(O374&lt;H374,"Too many therapy days entered",
IF(IFERROR(MAX(_xlfn._xlws.FILTER('Therapy data entry'!$I$6:$CV$6,_xlfn.BYCOL('Therapy data entry'!I374:CV377,_xlfn.LAMBDA(_xlpm.col,MAX(_xlpm.col)&gt;0)))),0)&gt;F374,
"Therapy entered after discharge date",
IF(IFERROR(MIN(_xlfn._xlws.FILTER('Therapy data entry'!$I$6:$CV$6,_xlfn.BYCOL('Therapy data entry'!I374:CV376,_xlfn.LAMBDA(_xlpm.col,MAX(_xlpm.col)&gt;0)))),"")&lt; VALUE(N374),
"Therapy cannot be entered before admission date",
""
)
))</f>
        <v/>
      </c>
      <c r="S374" s="38"/>
      <c r="T374" s="56"/>
      <c r="U374" s="154" t="str">
        <f>IF(OR(H374=0,F374=""),"", IFERROR(MATCH(9.99999999999999E+307, 'Therapy data entry'!I374:CV377, 1) - 1, ""))</f>
        <v/>
      </c>
      <c r="V374" s="39"/>
      <c r="W374" s="38"/>
      <c r="X374" s="68"/>
    </row>
    <row r="375" spans="1:24" ht="17.25" thickBot="1" x14ac:dyDescent="0.35">
      <c r="A375" s="233"/>
      <c r="B375" s="67" t="str">
        <f>IF('Therapy data entry'!B372="","",'Therapy data entry'!B372)</f>
        <v/>
      </c>
      <c r="C375" s="236"/>
      <c r="D375" s="61" t="s">
        <v>61</v>
      </c>
      <c r="E375" s="91" t="str">
        <f>IF('Therapy data entry'!G375="","",'Therapy data entry'!G375)</f>
        <v>No</v>
      </c>
      <c r="F375" s="103" t="str">
        <f>IF((E375="Yes"),'Therapy data entry'!E371,"")</f>
        <v/>
      </c>
      <c r="G375" s="97" t="str">
        <f t="shared" ref="G375" si="500">IF(W375="","Yes","No")</f>
        <v>Yes</v>
      </c>
      <c r="H375" s="97" cm="1">
        <f t="array" ref="H375">SUM(--(_xlfn.BYCOL('Therapy data entry'!I375:CV378, _xlfn.LAMBDA(_xlpm.col, MAX(_xlpm.col) &gt; 0))))</f>
        <v>0</v>
      </c>
      <c r="I375" s="97">
        <f>SUM('Therapy data entry'!I375:CV378)</f>
        <v>0</v>
      </c>
      <c r="J375" s="61">
        <f>SUM('Therapy data entry'!I376:XFD376)</f>
        <v>0</v>
      </c>
      <c r="K375" s="61">
        <f>SUM('Therapy data entry'!I377:XFD377)</f>
        <v>0</v>
      </c>
      <c r="L375" s="61">
        <f>SUM('Therapy data entry'!I378:XFD378)</f>
        <v>0</v>
      </c>
      <c r="M375" s="63" t="e">
        <f t="shared" ref="M375" si="501">IF(AND((E375="Yes"),NOT(F375=""),G375="Yes",R375="", S375=""),"Yes",IF(AND((E375="No"),F375="",R375="", S375=""),"Yes","No because "))</f>
        <v>#VALUE!</v>
      </c>
      <c r="N375" s="35" t="e">
        <f>DAY(C371)&amp;"/"&amp;MONTH(C371)&amp;"/"&amp;YEAR(C371)</f>
        <v>#VALUE!</v>
      </c>
      <c r="O375" s="36" t="str">
        <f t="shared" ref="O375" si="502">IF(F375="","",F375-N375+1)</f>
        <v/>
      </c>
      <c r="P375" s="61" t="e">
        <f t="shared" ref="P375" si="503">IF(NOT(S375=""),S375,IF(NOT(R375=""),R375,IF(NOT(G375="Yes"),"Days therapy received outside therapy timeframe",IF(NOT(OR(E375="Yes",E375="No")),"Data not entered yet",""))))</f>
        <v>#VALUE!</v>
      </c>
      <c r="Q375" s="64"/>
      <c r="R375" s="152" t="e">
        <f>IF(O375&lt;H375,"Too many therapy days entered",
IF(IFERROR(MAX(_xlfn._xlws.FILTER('Therapy data entry'!$I$6:$CV$6,_xlfn.BYCOL('Therapy data entry'!I375:CV378,_xlfn.LAMBDA(_xlpm.col,MAX(_xlpm.col)&gt;0)))),0)&gt;F375,
"Therapy entered after discharge date",
IF(IFERROR(MIN(_xlfn._xlws.FILTER('Therapy data entry'!$I$6:$CV$6,_xlfn.BYCOL('Therapy data entry'!I375:CV377,_xlfn.LAMBDA(_xlpm.col,MAX(_xlpm.col)&gt;0)))),"")&lt; VALUE(N375),
"Therapy cannot be entered before admission date",
""
)
))</f>
        <v>#VALUE!</v>
      </c>
      <c r="S375" s="65" t="str">
        <f t="shared" ref="S375" si="504">IF(AND((OR(E375="",E375="No")),F375="",H375=0,I375=0),"", IF(AND(E375="Yes",NOT(F375="")),"","Eligibility for therapy and therapy days/end date not consistent"))</f>
        <v/>
      </c>
      <c r="T375" s="56">
        <f>'Therapy data entry'!$I$6</f>
        <v>45566</v>
      </c>
      <c r="U375" s="154" t="str">
        <f>IF(OR(H375=0,F375=""),"", IFERROR(MATCH(9.99999999999999E+307, 'Therapy data entry'!I375:CV378, 1) - 1, ""))</f>
        <v/>
      </c>
      <c r="V375" s="39" t="str">
        <f t="shared" ref="V375" si="505">IF(U375="","",T375+U375)</f>
        <v/>
      </c>
      <c r="W375" s="38" t="str">
        <f t="shared" ref="W375" si="506">IF(V375="","",IF(V375&gt;F375,"Date therapy given outside therapy timeframe",""))</f>
        <v/>
      </c>
      <c r="X375" s="69" t="str">
        <f>IF('Therapy data entry'!AK375="","",'Therapy data entry'!AK375)</f>
        <v/>
      </c>
    </row>
    <row r="376" spans="1:24" ht="17.25" hidden="1" thickBot="1" x14ac:dyDescent="0.35">
      <c r="A376" s="233"/>
      <c r="B376" s="54"/>
      <c r="C376" s="236"/>
      <c r="D376" s="61"/>
      <c r="E376" s="91"/>
      <c r="F376" s="103"/>
      <c r="G376" s="97"/>
      <c r="H376" s="97" cm="1">
        <f t="array" ref="H376">SUM(--(_xlfn.BYCOL('Therapy data entry'!I376:CV379, _xlfn.LAMBDA(_xlpm.col, MAX(_xlpm.col) &gt; 0))))</f>
        <v>0</v>
      </c>
      <c r="I376" s="97">
        <f>SUM('Therapy data entry'!I376:CV379)</f>
        <v>0</v>
      </c>
      <c r="J376" s="61"/>
      <c r="K376" s="61"/>
      <c r="L376" s="61"/>
      <c r="M376" s="63"/>
      <c r="N376" s="62"/>
      <c r="O376" s="36"/>
      <c r="P376" s="61"/>
      <c r="Q376" s="64"/>
      <c r="R376" s="152" t="str">
        <f>IF(O376&lt;H376,"Too many therapy days entered",
IF(IFERROR(MAX(_xlfn._xlws.FILTER('Therapy data entry'!$I$6:$CV$6,_xlfn.BYCOL('Therapy data entry'!I376:CV379,_xlfn.LAMBDA(_xlpm.col,MAX(_xlpm.col)&gt;0)))),0)&gt;F376,
"Therapy entered after discharge date",
IF(IFERROR(MIN(_xlfn._xlws.FILTER('Therapy data entry'!$I$6:$CV$6,_xlfn.BYCOL('Therapy data entry'!I376:CV378,_xlfn.LAMBDA(_xlpm.col,MAX(_xlpm.col)&gt;0)))),"")&lt; VALUE(N376),
"Therapy cannot be entered before admission date",
""
)
))</f>
        <v/>
      </c>
      <c r="S376" s="38"/>
      <c r="T376" s="56"/>
      <c r="U376" s="154" t="str">
        <f>IF(OR(H376=0,F376=""),"", IFERROR(MATCH(9.99999999999999E+307, 'Therapy data entry'!I376:CV379, 1) - 1, ""))</f>
        <v/>
      </c>
      <c r="V376" s="39"/>
      <c r="W376" s="38"/>
      <c r="X376" s="69"/>
    </row>
    <row r="377" spans="1:24" ht="17.25" hidden="1" thickBot="1" x14ac:dyDescent="0.35">
      <c r="A377" s="233"/>
      <c r="B377" s="54"/>
      <c r="C377" s="236"/>
      <c r="D377" s="61"/>
      <c r="E377" s="91"/>
      <c r="F377" s="103"/>
      <c r="G377" s="97"/>
      <c r="H377" s="97" cm="1">
        <f t="array" ref="H377">SUM(--(_xlfn.BYCOL('Therapy data entry'!I377:CV380, _xlfn.LAMBDA(_xlpm.col, MAX(_xlpm.col) &gt; 0))))</f>
        <v>0</v>
      </c>
      <c r="I377" s="97">
        <f>SUM('Therapy data entry'!I377:CV380)</f>
        <v>0</v>
      </c>
      <c r="J377" s="61"/>
      <c r="K377" s="61"/>
      <c r="L377" s="61"/>
      <c r="M377" s="63"/>
      <c r="N377" s="62"/>
      <c r="O377" s="36"/>
      <c r="P377" s="61"/>
      <c r="Q377" s="64"/>
      <c r="R377" s="152" t="str">
        <f>IF(O377&lt;H377,"Too many therapy days entered",
IF(IFERROR(MAX(_xlfn._xlws.FILTER('Therapy data entry'!$I$6:$CV$6,_xlfn.BYCOL('Therapy data entry'!I377:CV380,_xlfn.LAMBDA(_xlpm.col,MAX(_xlpm.col)&gt;0)))),0)&gt;F377,
"Therapy entered after discharge date",
IF(IFERROR(MIN(_xlfn._xlws.FILTER('Therapy data entry'!$I$6:$CV$6,_xlfn.BYCOL('Therapy data entry'!I377:CV379,_xlfn.LAMBDA(_xlpm.col,MAX(_xlpm.col)&gt;0)))),"")&lt; VALUE(N377),
"Therapy cannot be entered before admission date",
""
)
))</f>
        <v/>
      </c>
      <c r="S377" s="38"/>
      <c r="T377" s="56"/>
      <c r="U377" s="154" t="str">
        <f>IF(OR(H377=0,F377=""),"", IFERROR(MATCH(9.99999999999999E+307, 'Therapy data entry'!I377:CV380, 1) - 1, ""))</f>
        <v/>
      </c>
      <c r="V377" s="39"/>
      <c r="W377" s="38"/>
      <c r="X377" s="69"/>
    </row>
    <row r="378" spans="1:24" ht="17.25" hidden="1" thickBot="1" x14ac:dyDescent="0.35">
      <c r="A378" s="233"/>
      <c r="B378" s="54"/>
      <c r="C378" s="236"/>
      <c r="D378" s="61"/>
      <c r="E378" s="91"/>
      <c r="F378" s="103"/>
      <c r="G378" s="97"/>
      <c r="H378" s="97" cm="1">
        <f t="array" ref="H378">SUM(--(_xlfn.BYCOL('Therapy data entry'!I378:CV381, _xlfn.LAMBDA(_xlpm.col, MAX(_xlpm.col) &gt; 0))))</f>
        <v>0</v>
      </c>
      <c r="I378" s="97">
        <f>SUM('Therapy data entry'!I378:CV381)</f>
        <v>0</v>
      </c>
      <c r="J378" s="61"/>
      <c r="K378" s="61"/>
      <c r="L378" s="61"/>
      <c r="M378" s="63"/>
      <c r="N378" s="62"/>
      <c r="O378" s="36"/>
      <c r="P378" s="61"/>
      <c r="Q378" s="64"/>
      <c r="R378" s="152" t="str">
        <f>IF(O378&lt;H378,"Too many therapy days entered",
IF(IFERROR(MAX(_xlfn._xlws.FILTER('Therapy data entry'!$I$6:$CV$6,_xlfn.BYCOL('Therapy data entry'!I378:CV381,_xlfn.LAMBDA(_xlpm.col,MAX(_xlpm.col)&gt;0)))),0)&gt;F378,
"Therapy entered after discharge date",
IF(IFERROR(MIN(_xlfn._xlws.FILTER('Therapy data entry'!$I$6:$CV$6,_xlfn.BYCOL('Therapy data entry'!I378:CV380,_xlfn.LAMBDA(_xlpm.col,MAX(_xlpm.col)&gt;0)))),"")&lt; VALUE(N378),
"Therapy cannot be entered before admission date",
""
)
))</f>
        <v/>
      </c>
      <c r="S378" s="38"/>
      <c r="T378" s="56"/>
      <c r="U378" s="154" t="str">
        <f>IF(OR(H378=0,F378=""),"", IFERROR(MATCH(9.99999999999999E+307, 'Therapy data entry'!I378:CV381, 1) - 1, ""))</f>
        <v/>
      </c>
      <c r="V378" s="39"/>
      <c r="W378" s="38"/>
      <c r="X378" s="69"/>
    </row>
    <row r="379" spans="1:24" ht="17.25" thickBot="1" x14ac:dyDescent="0.35">
      <c r="A379" s="233"/>
      <c r="B379" s="33" t="s">
        <v>19</v>
      </c>
      <c r="C379" s="236"/>
      <c r="D379" s="40" t="s">
        <v>62</v>
      </c>
      <c r="E379" s="92" t="str">
        <f>IF('Therapy data entry'!G379="","",'Therapy data entry'!G379)</f>
        <v>No</v>
      </c>
      <c r="F379" s="104" t="str">
        <f>IF((E379="Yes"),'Therapy data entry'!E371,"")</f>
        <v/>
      </c>
      <c r="G379" s="98" t="str">
        <f t="shared" ref="G379" si="507">IF(W379="","Yes","No")</f>
        <v>Yes</v>
      </c>
      <c r="H379" s="98" cm="1">
        <f t="array" ref="H379">SUM(--(_xlfn.BYCOL('Therapy data entry'!I379:CV382, _xlfn.LAMBDA(_xlpm.col, MAX(_xlpm.col) &gt; 0))))</f>
        <v>0</v>
      </c>
      <c r="I379" s="98">
        <f>SUM('Therapy data entry'!I379:CV382)</f>
        <v>0</v>
      </c>
      <c r="J379" s="40">
        <f>SUM('Therapy data entry'!I380:XFD380)</f>
        <v>0</v>
      </c>
      <c r="K379" s="40">
        <f>SUM('Therapy data entry'!I381:XFD381)</f>
        <v>0</v>
      </c>
      <c r="L379" s="40">
        <f>SUM('Therapy data entry'!I382:XFD382)</f>
        <v>0</v>
      </c>
      <c r="M379" s="85" t="e">
        <f t="shared" ref="M379" si="508">IF(AND((E379="Yes"),NOT(F379=""),G379="Yes",R379="", S379=""),"Yes",IF(AND((E379="No"),F379="",R379="", S379=""),"Yes","No because "))</f>
        <v>#VALUE!</v>
      </c>
      <c r="N379" s="35" t="e">
        <f>DAY(C371)&amp;"/"&amp;MONTH(C371)&amp;"/"&amp;YEAR(C371)</f>
        <v>#VALUE!</v>
      </c>
      <c r="O379" s="36" t="str">
        <f t="shared" ref="O379" si="509">IF(F379="","",F379-N379+1)</f>
        <v/>
      </c>
      <c r="P379" s="40" t="e">
        <f t="shared" ref="P379" si="510">IF(NOT(S379=""),S379,IF(NOT(R379=""),R379,IF(NOT(G379="Yes"),"Days therapy received outside therapy timeframe",IF(NOT(OR(E379="Yes",E379="No")),"Data not entered yet",""))))</f>
        <v>#VALUE!</v>
      </c>
      <c r="Q379" s="41"/>
      <c r="R379" s="152" t="e">
        <f>IF(O379&lt;H379,"Too many therapy days entered",
IF(IFERROR(MAX(_xlfn._xlws.FILTER('Therapy data entry'!$I$6:$CV$6,_xlfn.BYCOL('Therapy data entry'!I379:CV382,_xlfn.LAMBDA(_xlpm.col,MAX(_xlpm.col)&gt;0)))),0)&gt;F379,
"Therapy entered after discharge date",
IF(IFERROR(MIN(_xlfn._xlws.FILTER('Therapy data entry'!$I$6:$CV$6,_xlfn.BYCOL('Therapy data entry'!I379:CV381,_xlfn.LAMBDA(_xlpm.col,MAX(_xlpm.col)&gt;0)))),"")&lt; VALUE(N379),
"Therapy cannot be entered before admission date",
""
)
))</f>
        <v>#VALUE!</v>
      </c>
      <c r="S379" s="38" t="str">
        <f t="shared" ref="S379" si="511">IF(AND((OR(E379="",E379="No")),F379="",H379=0,I379=0),"", IF(AND(E379="Yes",NOT(F379="")),"","Eligibility for therapy and therapy days/end date not consistent"))</f>
        <v/>
      </c>
      <c r="T379" s="56">
        <f>'Therapy data entry'!$I$6</f>
        <v>45566</v>
      </c>
      <c r="U379" s="154" t="str">
        <f>IF(OR(H379=0,F379=""),"", IFERROR(MATCH(9.99999999999999E+307, 'Therapy data entry'!I379:CV382, 1) - 1, ""))</f>
        <v/>
      </c>
      <c r="V379" s="39" t="str">
        <f t="shared" ref="V379" si="512">IF(U379="","",T379+U379)</f>
        <v/>
      </c>
      <c r="W379" s="38" t="str">
        <f t="shared" ref="W379" si="513">IF(V379="","",IF(V379&gt;F379,"Date therapy given outside therapy timeframe",""))</f>
        <v/>
      </c>
      <c r="X379" s="70" t="str">
        <f>IF('Therapy data entry'!AK379="","",'Therapy data entry'!AK379)</f>
        <v/>
      </c>
    </row>
    <row r="380" spans="1:24" ht="17.25" hidden="1" thickBot="1" x14ac:dyDescent="0.35">
      <c r="A380" s="233"/>
      <c r="B380" s="33"/>
      <c r="C380" s="236"/>
      <c r="D380" s="40"/>
      <c r="E380" s="92"/>
      <c r="F380" s="104"/>
      <c r="G380" s="98"/>
      <c r="H380" s="98" cm="1">
        <f t="array" ref="H380">SUM(--(_xlfn.BYCOL('Therapy data entry'!I380:CV383, _xlfn.LAMBDA(_xlpm.col, MAX(_xlpm.col) &gt; 0))))</f>
        <v>0</v>
      </c>
      <c r="I380" s="98">
        <f>SUM('Therapy data entry'!I380:CV383)</f>
        <v>0</v>
      </c>
      <c r="J380" s="40"/>
      <c r="K380" s="40"/>
      <c r="L380" s="40"/>
      <c r="M380" s="85"/>
      <c r="N380" s="35"/>
      <c r="O380" s="36"/>
      <c r="P380" s="40"/>
      <c r="Q380" s="41"/>
      <c r="R380" s="152" t="str">
        <f>IF(O380&lt;H380,"Too many therapy days entered",
IF(IFERROR(MAX(_xlfn._xlws.FILTER('Therapy data entry'!$I$6:$CV$6,_xlfn.BYCOL('Therapy data entry'!I380:CV383,_xlfn.LAMBDA(_xlpm.col,MAX(_xlpm.col)&gt;0)))),0)&gt;F380,
"Therapy entered after discharge date",
IF(IFERROR(MIN(_xlfn._xlws.FILTER('Therapy data entry'!$I$6:$CV$6,_xlfn.BYCOL('Therapy data entry'!I380:CV382,_xlfn.LAMBDA(_xlpm.col,MAX(_xlpm.col)&gt;0)))),"")&lt; VALUE(N380),
"Therapy cannot be entered before admission date",
""
)
))</f>
        <v/>
      </c>
      <c r="S380" s="38"/>
      <c r="T380" s="56"/>
      <c r="U380" s="154" t="str">
        <f>IF(OR(H380=0,F380=""),"", IFERROR(MATCH(9.99999999999999E+307, 'Therapy data entry'!I380:CV383, 1) - 1, ""))</f>
        <v/>
      </c>
      <c r="V380" s="39"/>
      <c r="W380" s="38"/>
      <c r="X380" s="70"/>
    </row>
    <row r="381" spans="1:24" ht="17.25" hidden="1" thickBot="1" x14ac:dyDescent="0.35">
      <c r="A381" s="233"/>
      <c r="B381" s="33"/>
      <c r="C381" s="236"/>
      <c r="D381" s="40"/>
      <c r="E381" s="92"/>
      <c r="F381" s="104"/>
      <c r="G381" s="98"/>
      <c r="H381" s="98" cm="1">
        <f t="array" ref="H381">SUM(--(_xlfn.BYCOL('Therapy data entry'!I381:CV384, _xlfn.LAMBDA(_xlpm.col, MAX(_xlpm.col) &gt; 0))))</f>
        <v>0</v>
      </c>
      <c r="I381" s="98">
        <f>SUM('Therapy data entry'!I381:CV384)</f>
        <v>0</v>
      </c>
      <c r="J381" s="40"/>
      <c r="K381" s="40"/>
      <c r="L381" s="40"/>
      <c r="M381" s="85"/>
      <c r="N381" s="35"/>
      <c r="O381" s="36"/>
      <c r="P381" s="40"/>
      <c r="Q381" s="41"/>
      <c r="R381" s="152" t="str">
        <f>IF(O381&lt;H381,"Too many therapy days entered",
IF(IFERROR(MAX(_xlfn._xlws.FILTER('Therapy data entry'!$I$6:$CV$6,_xlfn.BYCOL('Therapy data entry'!I381:CV384,_xlfn.LAMBDA(_xlpm.col,MAX(_xlpm.col)&gt;0)))),0)&gt;F381,
"Therapy entered after discharge date",
IF(IFERROR(MIN(_xlfn._xlws.FILTER('Therapy data entry'!$I$6:$CV$6,_xlfn.BYCOL('Therapy data entry'!I381:CV383,_xlfn.LAMBDA(_xlpm.col,MAX(_xlpm.col)&gt;0)))),"")&lt; VALUE(N381),
"Therapy cannot be entered before admission date",
""
)
))</f>
        <v/>
      </c>
      <c r="S381" s="38"/>
      <c r="T381" s="56"/>
      <c r="U381" s="154" t="str">
        <f>IF(OR(H381=0,F381=""),"", IFERROR(MATCH(9.99999999999999E+307, 'Therapy data entry'!I381:CV384, 1) - 1, ""))</f>
        <v/>
      </c>
      <c r="V381" s="39"/>
      <c r="W381" s="38"/>
      <c r="X381" s="70"/>
    </row>
    <row r="382" spans="1:24" ht="17.25" hidden="1" thickBot="1" x14ac:dyDescent="0.35">
      <c r="A382" s="233"/>
      <c r="B382" s="66"/>
      <c r="C382" s="236"/>
      <c r="D382" s="40"/>
      <c r="E382" s="92"/>
      <c r="F382" s="104"/>
      <c r="G382" s="98"/>
      <c r="H382" s="98" cm="1">
        <f t="array" ref="H382">SUM(--(_xlfn.BYCOL('Therapy data entry'!I382:CV385, _xlfn.LAMBDA(_xlpm.col, MAX(_xlpm.col) &gt; 0))))</f>
        <v>0</v>
      </c>
      <c r="I382" s="98">
        <f>SUM('Therapy data entry'!I382:CV385)</f>
        <v>0</v>
      </c>
      <c r="J382" s="40"/>
      <c r="K382" s="40"/>
      <c r="L382" s="40"/>
      <c r="M382" s="85"/>
      <c r="N382" s="35"/>
      <c r="O382" s="36"/>
      <c r="P382" s="40"/>
      <c r="Q382" s="41"/>
      <c r="R382" s="152" t="str">
        <f>IF(O382&lt;H382,"Too many therapy days entered",
IF(IFERROR(MAX(_xlfn._xlws.FILTER('Therapy data entry'!$I$6:$CV$6,_xlfn.BYCOL('Therapy data entry'!I382:CV385,_xlfn.LAMBDA(_xlpm.col,MAX(_xlpm.col)&gt;0)))),0)&gt;F382,
"Therapy entered after discharge date",
IF(IFERROR(MIN(_xlfn._xlws.FILTER('Therapy data entry'!$I$6:$CV$6,_xlfn.BYCOL('Therapy data entry'!I382:CV384,_xlfn.LAMBDA(_xlpm.col,MAX(_xlpm.col)&gt;0)))),"")&lt; VALUE(N382),
"Therapy cannot be entered before admission date",
""
)
))</f>
        <v/>
      </c>
      <c r="S382" s="38"/>
      <c r="T382" s="56"/>
      <c r="U382" s="154" t="str">
        <f>IF(OR(H382=0,F382=""),"", IFERROR(MATCH(9.99999999999999E+307, 'Therapy data entry'!I382:CV385, 1) - 1, ""))</f>
        <v/>
      </c>
      <c r="V382" s="39"/>
      <c r="W382" s="38"/>
      <c r="X382" s="70"/>
    </row>
    <row r="383" spans="1:24" ht="17.25" thickBot="1" x14ac:dyDescent="0.35">
      <c r="A383" s="233"/>
      <c r="B383" s="238" t="str">
        <f>IF('Therapy data entry'!B374="","",'Therapy data entry'!B374)</f>
        <v/>
      </c>
      <c r="C383" s="236"/>
      <c r="D383" s="42" t="s">
        <v>63</v>
      </c>
      <c r="E383" s="93" t="str">
        <f>IF('Therapy data entry'!G383="","",'Therapy data entry'!G383)</f>
        <v>No</v>
      </c>
      <c r="F383" s="105" t="str">
        <f>IF((E383="Yes"),'Therapy data entry'!E371,"")</f>
        <v/>
      </c>
      <c r="G383" s="99" t="str">
        <f t="shared" ref="G383" si="514">IF(W383="","Yes","No")</f>
        <v>Yes</v>
      </c>
      <c r="H383" s="99" cm="1">
        <f t="array" ref="H383">SUM(--(_xlfn.BYCOL('Therapy data entry'!I383:CV386, _xlfn.LAMBDA(_xlpm.col, MAX(_xlpm.col) &gt; 0))))</f>
        <v>0</v>
      </c>
      <c r="I383" s="99">
        <f>SUM('Therapy data entry'!I383:CV386)</f>
        <v>0</v>
      </c>
      <c r="J383" s="42">
        <f>SUM('Therapy data entry'!I384:XFD384)</f>
        <v>0</v>
      </c>
      <c r="K383" s="42">
        <f>SUM('Therapy data entry'!I385:XFD385)</f>
        <v>0</v>
      </c>
      <c r="L383" s="42">
        <f>SUM('Therapy data entry'!I386:XFD386)</f>
        <v>0</v>
      </c>
      <c r="M383" s="86" t="e">
        <f t="shared" ref="M383" si="515">IF(AND((E383="Yes"),NOT(F383=""),G383="Yes",R383="", S383=""),"Yes",IF(AND((E383="No"),F383="",R383="", S383=""),"Yes","No because "))</f>
        <v>#VALUE!</v>
      </c>
      <c r="N383" s="35" t="e">
        <f>DAY(C371)&amp;"/"&amp;MONTH(C371)&amp;"/"&amp;YEAR(C371)</f>
        <v>#VALUE!</v>
      </c>
      <c r="O383" s="36" t="str">
        <f t="shared" ref="O383" si="516">IF(F383="","",F383-N383+1)</f>
        <v/>
      </c>
      <c r="P383" s="42" t="e">
        <f t="shared" ref="P383" si="517">IF(NOT(S383=""),S383,IF(NOT(R383=""),R383,IF(NOT(G383="Yes"),"Days therapy received outside therapy timeframe",IF(NOT(OR(E383="Yes",E383="No")),"Data not entered yet",""))))</f>
        <v>#VALUE!</v>
      </c>
      <c r="Q383" s="43"/>
      <c r="R383" s="152" t="e">
        <f>IF(O383&lt;H383,"Too many therapy days entered",
IF(IFERROR(MAX(_xlfn._xlws.FILTER('Therapy data entry'!$I$6:$CV$6,_xlfn.BYCOL('Therapy data entry'!I383:CV386,_xlfn.LAMBDA(_xlpm.col,MAX(_xlpm.col)&gt;0)))),0)&gt;F383,
"Therapy entered after discharge date",
IF(IFERROR(MIN(_xlfn._xlws.FILTER('Therapy data entry'!$I$6:$CV$6,_xlfn.BYCOL('Therapy data entry'!I383:CV385,_xlfn.LAMBDA(_xlpm.col,MAX(_xlpm.col)&gt;0)))),"")&lt; VALUE(N383),
"Therapy cannot be entered before admission date",
""
)
))</f>
        <v>#VALUE!</v>
      </c>
      <c r="S383" s="38" t="str">
        <f t="shared" ref="S383" si="518">IF(AND((OR(E383="",E383="No")),F383="",H383=0,I383=0),"", IF(AND(E383="Yes",NOT(F383="")),"","Eligibility for therapy and therapy days/end date not consistent"))</f>
        <v/>
      </c>
      <c r="T383" s="56">
        <f>'Therapy data entry'!$I$6</f>
        <v>45566</v>
      </c>
      <c r="U383" s="154" t="str">
        <f>IF(OR(H383=0,F383=""),"", IFERROR(MATCH(9.99999999999999E+307, 'Therapy data entry'!I383:CV386, 1) - 1, ""))</f>
        <v/>
      </c>
      <c r="V383" s="39" t="str">
        <f t="shared" ref="V383" si="519">IF(U383="","",T383+U383)</f>
        <v/>
      </c>
      <c r="W383" s="38" t="str">
        <f t="shared" ref="W383" si="520">IF(V383="","",IF(V383&gt;F383,"Date therapy given outside therapy timeframe",""))</f>
        <v/>
      </c>
      <c r="X383" s="71" t="str">
        <f>IF('Therapy data entry'!AK383="","",'Therapy data entry'!AK383)</f>
        <v/>
      </c>
    </row>
    <row r="384" spans="1:24" ht="17.25" hidden="1" thickBot="1" x14ac:dyDescent="0.35">
      <c r="A384" s="233"/>
      <c r="B384" s="239"/>
      <c r="C384" s="236"/>
      <c r="D384" s="42"/>
      <c r="E384" s="93"/>
      <c r="F384" s="105"/>
      <c r="G384" s="99"/>
      <c r="H384" s="99" cm="1">
        <f t="array" ref="H384">SUM(--(_xlfn.BYCOL('Therapy data entry'!I384:CV387, _xlfn.LAMBDA(_xlpm.col, MAX(_xlpm.col) &gt; 0))))</f>
        <v>0</v>
      </c>
      <c r="I384" s="99">
        <f>SUM('Therapy data entry'!I384:CV387)</f>
        <v>0</v>
      </c>
      <c r="J384" s="42"/>
      <c r="K384" s="42"/>
      <c r="L384" s="42"/>
      <c r="M384" s="86"/>
      <c r="N384" s="45"/>
      <c r="O384" s="36"/>
      <c r="P384" s="42"/>
      <c r="Q384" s="43"/>
      <c r="R384" s="152" t="str">
        <f>IF(O384&lt;H384,"Too many therapy days entered",
IF(IFERROR(MAX(_xlfn._xlws.FILTER('Therapy data entry'!$I$6:$CV$6,_xlfn.BYCOL('Therapy data entry'!I384:CV387,_xlfn.LAMBDA(_xlpm.col,MAX(_xlpm.col)&gt;0)))),0)&gt;F384,
"Therapy entered after discharge date",
IF(IFERROR(MIN(_xlfn._xlws.FILTER('Therapy data entry'!$I$6:$CV$6,_xlfn.BYCOL('Therapy data entry'!I384:CV386,_xlfn.LAMBDA(_xlpm.col,MAX(_xlpm.col)&gt;0)))),"")&lt; VALUE(N384),
"Therapy cannot be entered before admission date",
""
)
))</f>
        <v/>
      </c>
      <c r="S384" s="38"/>
      <c r="T384" s="56"/>
      <c r="U384" s="154" t="str">
        <f>IF(OR(H384=0,F384=""),"", IFERROR(MATCH(9.99999999999999E+307, 'Therapy data entry'!I384:CV387, 1) - 1, ""))</f>
        <v/>
      </c>
      <c r="V384" s="39"/>
      <c r="W384" s="38"/>
      <c r="X384" s="71"/>
    </row>
    <row r="385" spans="1:24" ht="17.25" hidden="1" thickBot="1" x14ac:dyDescent="0.35">
      <c r="A385" s="233"/>
      <c r="B385" s="239"/>
      <c r="C385" s="236"/>
      <c r="D385" s="42"/>
      <c r="E385" s="93"/>
      <c r="F385" s="105"/>
      <c r="G385" s="99"/>
      <c r="H385" s="99" cm="1">
        <f t="array" ref="H385">SUM(--(_xlfn.BYCOL('Therapy data entry'!I385:CV388, _xlfn.LAMBDA(_xlpm.col, MAX(_xlpm.col) &gt; 0))))</f>
        <v>0</v>
      </c>
      <c r="I385" s="99">
        <f>SUM('Therapy data entry'!I385:CV388)</f>
        <v>0</v>
      </c>
      <c r="J385" s="42"/>
      <c r="K385" s="42"/>
      <c r="L385" s="42"/>
      <c r="M385" s="86"/>
      <c r="N385" s="45"/>
      <c r="O385" s="36"/>
      <c r="P385" s="42"/>
      <c r="Q385" s="43"/>
      <c r="R385" s="152" t="str">
        <f>IF(O385&lt;H385,"Too many therapy days entered",
IF(IFERROR(MAX(_xlfn._xlws.FILTER('Therapy data entry'!$I$6:$CV$6,_xlfn.BYCOL('Therapy data entry'!I385:CV388,_xlfn.LAMBDA(_xlpm.col,MAX(_xlpm.col)&gt;0)))),0)&gt;F385,
"Therapy entered after discharge date",
IF(IFERROR(MIN(_xlfn._xlws.FILTER('Therapy data entry'!$I$6:$CV$6,_xlfn.BYCOL('Therapy data entry'!I385:CV387,_xlfn.LAMBDA(_xlpm.col,MAX(_xlpm.col)&gt;0)))),"")&lt; VALUE(N385),
"Therapy cannot be entered before admission date",
""
)
))</f>
        <v/>
      </c>
      <c r="S385" s="38"/>
      <c r="T385" s="56"/>
      <c r="U385" s="154" t="str">
        <f>IF(OR(H385=0,F385=""),"", IFERROR(MATCH(9.99999999999999E+307, 'Therapy data entry'!I385:CV388, 1) - 1, ""))</f>
        <v/>
      </c>
      <c r="V385" s="39"/>
      <c r="W385" s="38"/>
      <c r="X385" s="71"/>
    </row>
    <row r="386" spans="1:24" ht="17.25" hidden="1" thickBot="1" x14ac:dyDescent="0.35">
      <c r="A386" s="233"/>
      <c r="B386" s="239"/>
      <c r="C386" s="236"/>
      <c r="D386" s="42"/>
      <c r="E386" s="93"/>
      <c r="F386" s="105"/>
      <c r="G386" s="99"/>
      <c r="H386" s="99" cm="1">
        <f t="array" ref="H386">SUM(--(_xlfn.BYCOL('Therapy data entry'!I386:CV389, _xlfn.LAMBDA(_xlpm.col, MAX(_xlpm.col) &gt; 0))))</f>
        <v>0</v>
      </c>
      <c r="I386" s="99">
        <f>SUM('Therapy data entry'!I386:CV389)</f>
        <v>0</v>
      </c>
      <c r="J386" s="42"/>
      <c r="K386" s="42"/>
      <c r="L386" s="42"/>
      <c r="M386" s="86"/>
      <c r="N386" s="45"/>
      <c r="O386" s="36"/>
      <c r="P386" s="42"/>
      <c r="Q386" s="43"/>
      <c r="R386" s="152" t="str">
        <f>IF(O386&lt;H386,"Too many therapy days entered",
IF(IFERROR(MAX(_xlfn._xlws.FILTER('Therapy data entry'!$I$6:$CV$6,_xlfn.BYCOL('Therapy data entry'!I386:CV389,_xlfn.LAMBDA(_xlpm.col,MAX(_xlpm.col)&gt;0)))),0)&gt;F386,
"Therapy entered after discharge date",
IF(IFERROR(MIN(_xlfn._xlws.FILTER('Therapy data entry'!$I$6:$CV$6,_xlfn.BYCOL('Therapy data entry'!I386:CV388,_xlfn.LAMBDA(_xlpm.col,MAX(_xlpm.col)&gt;0)))),"")&lt; VALUE(N386),
"Therapy cannot be entered before admission date",
""
)
))</f>
        <v/>
      </c>
      <c r="S386" s="38"/>
      <c r="T386" s="56"/>
      <c r="U386" s="154" t="str">
        <f>IF(OR(H386=0,F386=""),"", IFERROR(MATCH(9.99999999999999E+307, 'Therapy data entry'!I386:CV389, 1) - 1, ""))</f>
        <v/>
      </c>
      <c r="V386" s="39"/>
      <c r="W386" s="38"/>
      <c r="X386" s="71"/>
    </row>
    <row r="387" spans="1:24" ht="17.25" thickBot="1" x14ac:dyDescent="0.35">
      <c r="A387" s="233"/>
      <c r="B387" s="239"/>
      <c r="C387" s="236"/>
      <c r="D387" s="52" t="s">
        <v>64</v>
      </c>
      <c r="E387" s="94" t="str">
        <f>IF('Therapy data entry'!G387="","",'Therapy data entry'!G387)</f>
        <v>No</v>
      </c>
      <c r="F387" s="106" t="str">
        <f>IF((E387="Yes"),'Therapy data entry'!E371,"")</f>
        <v/>
      </c>
      <c r="G387" s="100" t="str">
        <f t="shared" ref="G387" si="521">IF(W387="","Yes","No")</f>
        <v>Yes</v>
      </c>
      <c r="H387" s="100" cm="1">
        <f t="array" ref="H387">SUM(--(_xlfn.BYCOL('Therapy data entry'!I387:CV390, _xlfn.LAMBDA(_xlpm.col, MAX(_xlpm.col) &gt; 0))))</f>
        <v>0</v>
      </c>
      <c r="I387" s="100">
        <f>SUM('Therapy data entry'!I387:CV390)</f>
        <v>0</v>
      </c>
      <c r="J387" s="52">
        <f>SUM('Therapy data entry'!I388:XFD388)</f>
        <v>0</v>
      </c>
      <c r="K387" s="52">
        <f>SUM('Therapy data entry'!I389:XFD389)</f>
        <v>0</v>
      </c>
      <c r="L387" s="52">
        <f>SUM('Therapy data entry'!I390:XFD390)</f>
        <v>0</v>
      </c>
      <c r="M387" s="57" t="e">
        <f t="shared" ref="M387" si="522">IF(AND((E387="Yes"),NOT(F387=""),G387="Yes",R387="", S387=""),"Yes",IF(AND((E387="No"),F387="",R387="", S387=""),"Yes","No because "))</f>
        <v>#VALUE!</v>
      </c>
      <c r="N387" s="35" t="e">
        <f>DAY(C371)&amp;"/"&amp;MONTH(C371)&amp;"/"&amp;YEAR(C371)</f>
        <v>#VALUE!</v>
      </c>
      <c r="O387" s="36" t="str">
        <f t="shared" ref="O387" si="523">IF(F387="","",F387-N387+1)</f>
        <v/>
      </c>
      <c r="P387" s="87" t="e">
        <f t="shared" ref="P387" si="524">IF(NOT(S387=""),S387,IF(NOT(R387=""),R387,IF(NOT(G387="Yes"),"Days therapy received outside therapy timeframe",IF(NOT(OR(E387="Yes",E387="No")),"Data not entered yet",""))))</f>
        <v>#VALUE!</v>
      </c>
      <c r="Q387" s="57"/>
      <c r="R387" s="152" t="e">
        <f>IF(O387&lt;H387,"Too many therapy days entered",
IF(IFERROR(MAX(_xlfn._xlws.FILTER('Therapy data entry'!$I$6:$CV$6,_xlfn.BYCOL('Therapy data entry'!I387:CV390,_xlfn.LAMBDA(_xlpm.col,MAX(_xlpm.col)&gt;0)))),0)&gt;F387,
"Therapy entered after discharge date",
IF(IFERROR(MIN(_xlfn._xlws.FILTER('Therapy data entry'!$I$6:$CV$6,_xlfn.BYCOL('Therapy data entry'!I387:CV389,_xlfn.LAMBDA(_xlpm.col,MAX(_xlpm.col)&gt;0)))),"")&lt; VALUE(N387),
"Therapy cannot be entered before admission date",
""
)
))</f>
        <v>#VALUE!</v>
      </c>
      <c r="S387" s="65" t="str">
        <f t="shared" ref="S387" si="525">IF(AND((OR(E387="",E387="No")),F387="",H387=0,I387=0),"", IF(AND(E387="Yes",NOT(F387="")),"","Eligibility for therapy and therapy days/end date not consistent"))</f>
        <v/>
      </c>
      <c r="T387" s="56">
        <f>'Therapy data entry'!$I$6</f>
        <v>45566</v>
      </c>
      <c r="U387" s="154" t="str">
        <f>IF(OR(H387=0,F387=""),"", IFERROR(MATCH(9.99999999999999E+307, 'Therapy data entry'!I387:CV390, 1) - 1, ""))</f>
        <v/>
      </c>
      <c r="V387" s="65" t="str">
        <f t="shared" ref="V387" si="526">IF(U387="","",T387+U387)</f>
        <v/>
      </c>
      <c r="W387" s="65" t="str">
        <f t="shared" ref="W387" si="527">IF(V387="","",IF(V387&gt;F387,"Date therapy given outside therapy timeframe",""))</f>
        <v/>
      </c>
      <c r="X387" s="72"/>
    </row>
    <row r="388" spans="1:24" ht="17.25" hidden="1" thickBot="1" x14ac:dyDescent="0.35">
      <c r="A388" s="233"/>
      <c r="B388" s="239"/>
      <c r="C388" s="236"/>
      <c r="D388" s="52"/>
      <c r="E388" s="94"/>
      <c r="F388" s="106"/>
      <c r="G388" s="100"/>
      <c r="H388" s="100" cm="1">
        <f t="array" ref="H388">SUM(--(_xlfn.BYCOL('Therapy data entry'!I388:CV391, _xlfn.LAMBDA(_xlpm.col, MAX(_xlpm.col) &gt; 0))))</f>
        <v>0</v>
      </c>
      <c r="I388" s="100">
        <f>SUM('Therapy data entry'!I388:CV391)</f>
        <v>0</v>
      </c>
      <c r="J388" s="52"/>
      <c r="K388" s="52"/>
      <c r="L388" s="52"/>
      <c r="M388" s="57"/>
      <c r="N388" s="57"/>
      <c r="O388" s="36"/>
      <c r="P388" s="87"/>
      <c r="Q388" s="57"/>
      <c r="R388" s="152" t="str">
        <f>IF(O388&lt;H388,"Too many therapy days entered",
IF(IFERROR(MAX(_xlfn._xlws.FILTER('Therapy data entry'!$I$6:$CV$6,_xlfn.BYCOL('Therapy data entry'!I388:CV391,_xlfn.LAMBDA(_xlpm.col,MAX(_xlpm.col)&gt;0)))),0)&gt;F388,
"Therapy entered after discharge date",
IF(IFERROR(MIN(_xlfn._xlws.FILTER('Therapy data entry'!$I$6:$CV$6,_xlfn.BYCOL('Therapy data entry'!I388:CV390,_xlfn.LAMBDA(_xlpm.col,MAX(_xlpm.col)&gt;0)))),"")&lt; VALUE(N388),
"Therapy cannot be entered before admission date",
""
)
))</f>
        <v/>
      </c>
      <c r="S388" s="65"/>
      <c r="T388" s="56"/>
      <c r="U388" s="154" t="str">
        <f>IF(OR(H388=0,F388=""),"", IFERROR(MATCH(9.99999999999999E+307, 'Therapy data entry'!I388:CV391, 1) - 1, ""))</f>
        <v/>
      </c>
      <c r="V388" s="65"/>
      <c r="W388" s="65"/>
      <c r="X388" s="72"/>
    </row>
    <row r="389" spans="1:24" ht="17.25" hidden="1" thickBot="1" x14ac:dyDescent="0.35">
      <c r="A389" s="233"/>
      <c r="B389" s="239"/>
      <c r="C389" s="236"/>
      <c r="D389" s="52"/>
      <c r="E389" s="94"/>
      <c r="F389" s="106"/>
      <c r="G389" s="100"/>
      <c r="H389" s="100" cm="1">
        <f t="array" ref="H389">SUM(--(_xlfn.BYCOL('Therapy data entry'!I389:CV392, _xlfn.LAMBDA(_xlpm.col, MAX(_xlpm.col) &gt; 0))))</f>
        <v>0</v>
      </c>
      <c r="I389" s="100">
        <f>SUM('Therapy data entry'!I389:CV392)</f>
        <v>0</v>
      </c>
      <c r="J389" s="52"/>
      <c r="K389" s="52"/>
      <c r="L389" s="52"/>
      <c r="M389" s="57"/>
      <c r="N389" s="57"/>
      <c r="O389" s="36"/>
      <c r="P389" s="87"/>
      <c r="Q389" s="57"/>
      <c r="R389" s="152" t="str">
        <f>IF(O389&lt;H389,"Too many therapy days entered",
IF(IFERROR(MAX(_xlfn._xlws.FILTER('Therapy data entry'!$I$6:$CV$6,_xlfn.BYCOL('Therapy data entry'!I389:CV392,_xlfn.LAMBDA(_xlpm.col,MAX(_xlpm.col)&gt;0)))),0)&gt;F389,
"Therapy entered after discharge date",
IF(IFERROR(MIN(_xlfn._xlws.FILTER('Therapy data entry'!$I$6:$CV$6,_xlfn.BYCOL('Therapy data entry'!I389:CV391,_xlfn.LAMBDA(_xlpm.col,MAX(_xlpm.col)&gt;0)))),"")&lt; VALUE(N389),
"Therapy cannot be entered before admission date",
""
)
))</f>
        <v/>
      </c>
      <c r="S389" s="65"/>
      <c r="T389" s="56"/>
      <c r="U389" s="154" t="str">
        <f>IF(OR(H389=0,F389=""),"", IFERROR(MATCH(9.99999999999999E+307, 'Therapy data entry'!I389:CV392, 1) - 1, ""))</f>
        <v/>
      </c>
      <c r="V389" s="65"/>
      <c r="W389" s="65"/>
      <c r="X389" s="72"/>
    </row>
    <row r="390" spans="1:24" ht="17.25" hidden="1" thickBot="1" x14ac:dyDescent="0.35">
      <c r="A390" s="233"/>
      <c r="B390" s="239"/>
      <c r="C390" s="236"/>
      <c r="D390" s="52"/>
      <c r="E390" s="94"/>
      <c r="F390" s="106"/>
      <c r="G390" s="100"/>
      <c r="H390" s="100" cm="1">
        <f t="array" ref="H390">SUM(--(_xlfn.BYCOL('Therapy data entry'!I390:CV393, _xlfn.LAMBDA(_xlpm.col, MAX(_xlpm.col) &gt; 0))))</f>
        <v>0</v>
      </c>
      <c r="I390" s="100">
        <f>SUM('Therapy data entry'!I390:CV393)</f>
        <v>0</v>
      </c>
      <c r="J390" s="52"/>
      <c r="K390" s="52"/>
      <c r="L390" s="52"/>
      <c r="M390" s="57"/>
      <c r="N390" s="57"/>
      <c r="O390" s="36"/>
      <c r="P390" s="87"/>
      <c r="Q390" s="57"/>
      <c r="R390" s="152" t="str">
        <f>IF(O390&lt;H390,"Too many therapy days entered",
IF(IFERROR(MAX(_xlfn._xlws.FILTER('Therapy data entry'!$I$6:$CV$6,_xlfn.BYCOL('Therapy data entry'!I390:CV393,_xlfn.LAMBDA(_xlpm.col,MAX(_xlpm.col)&gt;0)))),0)&gt;F390,
"Therapy entered after discharge date",
IF(IFERROR(MIN(_xlfn._xlws.FILTER('Therapy data entry'!$I$6:$CV$6,_xlfn.BYCOL('Therapy data entry'!I390:CV392,_xlfn.LAMBDA(_xlpm.col,MAX(_xlpm.col)&gt;0)))),"")&lt; VALUE(N390),
"Therapy cannot be entered before admission date",
""
)
))</f>
        <v/>
      </c>
      <c r="S390" s="65"/>
      <c r="T390" s="56"/>
      <c r="U390" s="154" t="str">
        <f>IF(OR(H390=0,F390=""),"", IFERROR(MATCH(9.99999999999999E+307, 'Therapy data entry'!I390:CV393, 1) - 1, ""))</f>
        <v/>
      </c>
      <c r="V390" s="65"/>
      <c r="W390" s="65"/>
      <c r="X390" s="72"/>
    </row>
    <row r="391" spans="1:24" ht="17.25" thickBot="1" x14ac:dyDescent="0.35">
      <c r="A391" s="233"/>
      <c r="B391" s="239"/>
      <c r="C391" s="236"/>
      <c r="D391" s="53" t="s">
        <v>65</v>
      </c>
      <c r="E391" s="95" t="str">
        <f>IF('Therapy data entry'!G391="","",'Therapy data entry'!G391)</f>
        <v>No</v>
      </c>
      <c r="F391" s="107" t="str">
        <f>IF((E391="Yes"),'Therapy data entry'!E371,"")</f>
        <v/>
      </c>
      <c r="G391" s="101" t="str">
        <f t="shared" ref="G391" si="528">IF(W391="","Yes","No")</f>
        <v>Yes</v>
      </c>
      <c r="H391" s="101" cm="1">
        <f t="array" ref="H391">SUM(--(_xlfn.BYCOL('Therapy data entry'!I391:CV394, _xlfn.LAMBDA(_xlpm.col, MAX(_xlpm.col) &gt; 0))))</f>
        <v>0</v>
      </c>
      <c r="I391" s="101">
        <f>SUM('Therapy data entry'!I391:CV394)</f>
        <v>0</v>
      </c>
      <c r="J391" s="53">
        <f>SUM('Therapy data entry'!I392:XFD392)</f>
        <v>0</v>
      </c>
      <c r="K391" s="53">
        <f>SUM('Therapy data entry'!I393:XFD393)</f>
        <v>0</v>
      </c>
      <c r="L391" s="53">
        <f>SUM('Therapy data entry'!I394:XFD394)</f>
        <v>0</v>
      </c>
      <c r="M391" s="58" t="e">
        <f t="shared" ref="M391" si="529">IF(AND((E391="Yes"),NOT(F391=""),G391="Yes",R391="", S391=""),"Yes",IF(AND((E391="No"),F391="",R391="", S391=""),"Yes","No because "))</f>
        <v>#VALUE!</v>
      </c>
      <c r="N391" s="35" t="e">
        <f>DAY(C371)&amp;"/"&amp;MONTH(C371)&amp;"/"&amp;YEAR(C371)</f>
        <v>#VALUE!</v>
      </c>
      <c r="O391" s="36" t="str">
        <f t="shared" ref="O391" si="530">IF(F391="","",F391-N391+1)</f>
        <v/>
      </c>
      <c r="P391" s="88" t="e">
        <f t="shared" ref="P391" si="531">IF(NOT(S391=""),S391,IF(NOT(R391=""),R391,IF(NOT(G391="Yes"),"Days therapy received outside therapy timeframe",IF(NOT(OR(E391="Yes",E391="No")),"Data not entered yet",""))))</f>
        <v>#VALUE!</v>
      </c>
      <c r="Q391" s="58"/>
      <c r="R391" s="152" t="e">
        <f>IF(O391&lt;H391,"Too many therapy days entered",
IF(IFERROR(MAX(_xlfn._xlws.FILTER('Therapy data entry'!$I$6:$CV$6,_xlfn.BYCOL('Therapy data entry'!I391:CV394,_xlfn.LAMBDA(_xlpm.col,MAX(_xlpm.col)&gt;0)))),0)&gt;F391,
"Therapy entered after discharge date",
IF(IFERROR(MIN(_xlfn._xlws.FILTER('Therapy data entry'!$I$6:$CV$6,_xlfn.BYCOL('Therapy data entry'!I391:CV393,_xlfn.LAMBDA(_xlpm.col,MAX(_xlpm.col)&gt;0)))),"")&lt; VALUE(N391),
"Therapy cannot be entered before admission date",
""
)
))</f>
        <v>#VALUE!</v>
      </c>
      <c r="S391" s="65" t="str">
        <f t="shared" ref="S391" si="532">IF(AND((OR(E391="",E391="No")),F391="",H391=0,I391=0),"", IF(AND(E391="Yes",NOT(F391="")),"","Eligibility for therapy and therapy days/end date not consistent"))</f>
        <v/>
      </c>
      <c r="T391" s="56">
        <f>'Therapy data entry'!$I$6</f>
        <v>45566</v>
      </c>
      <c r="U391" s="154" t="str">
        <f>IF(OR(H391=0,F391=""),"", IFERROR(MATCH(9.99999999999999E+307, 'Therapy data entry'!I391:CV394, 1) - 1, ""))</f>
        <v/>
      </c>
      <c r="V391" s="65" t="str">
        <f t="shared" ref="V391" si="533">IF(U391="","",T391+U391)</f>
        <v/>
      </c>
      <c r="W391" s="65" t="str">
        <f t="shared" ref="W391" si="534">IF(V391="","",IF(V391&gt;F391,"Date therapy given outside therapy timeframe",""))</f>
        <v/>
      </c>
      <c r="X391" s="73"/>
    </row>
    <row r="392" spans="1:24" ht="17.25" hidden="1" thickBot="1" x14ac:dyDescent="0.35">
      <c r="A392" s="233"/>
      <c r="B392" s="239"/>
      <c r="C392" s="236"/>
      <c r="D392" s="53"/>
      <c r="E392" s="95"/>
      <c r="F392" s="107"/>
      <c r="G392" s="101"/>
      <c r="H392" s="101" cm="1">
        <f t="array" ref="H392">SUM(--(_xlfn.BYCOL('Therapy data entry'!I392:CV395, _xlfn.LAMBDA(_xlpm.col, MAX(_xlpm.col) &gt; 0))))</f>
        <v>0</v>
      </c>
      <c r="I392" s="101">
        <f>SUM('Therapy data entry'!I392:CV395)</f>
        <v>0</v>
      </c>
      <c r="J392" s="53"/>
      <c r="K392" s="53"/>
      <c r="L392" s="53"/>
      <c r="M392" s="58"/>
      <c r="N392" s="58"/>
      <c r="O392" s="36"/>
      <c r="P392" s="88"/>
      <c r="Q392" s="58"/>
      <c r="R392" s="152" t="str">
        <f>IF(O392&lt;H392,"Too many therapy days entered",
IF(IFERROR(MAX(_xlfn._xlws.FILTER('Therapy data entry'!$I$6:$CV$6,_xlfn.BYCOL('Therapy data entry'!I392:CV395,_xlfn.LAMBDA(_xlpm.col,MAX(_xlpm.col)&gt;0)))),0)&gt;F392,
"Therapy entered after discharge date",
IF(IFERROR(MIN(_xlfn._xlws.FILTER('Therapy data entry'!$I$6:$CV$6,_xlfn.BYCOL('Therapy data entry'!I392:CV394,_xlfn.LAMBDA(_xlpm.col,MAX(_xlpm.col)&gt;0)))),"")&lt; VALUE(N392),
"Therapy cannot be entered before admission date",
""
)
))</f>
        <v/>
      </c>
      <c r="S392" s="65"/>
      <c r="T392" s="56"/>
      <c r="U392" s="154" t="str">
        <f>IF(OR(H392=0,F392=""),"", IFERROR(MATCH(9.99999999999999E+307, 'Therapy data entry'!I392:CV395, 1) - 1, ""))</f>
        <v/>
      </c>
      <c r="V392" s="65"/>
      <c r="W392" s="65"/>
      <c r="X392" s="73"/>
    </row>
    <row r="393" spans="1:24" ht="17.25" hidden="1" thickBot="1" x14ac:dyDescent="0.35">
      <c r="A393" s="233"/>
      <c r="B393" s="239"/>
      <c r="C393" s="236"/>
      <c r="D393" s="53"/>
      <c r="E393" s="95"/>
      <c r="F393" s="107"/>
      <c r="G393" s="101"/>
      <c r="H393" s="101" cm="1">
        <f t="array" ref="H393">SUM(--(_xlfn.BYCOL('Therapy data entry'!I393:CV396, _xlfn.LAMBDA(_xlpm.col, MAX(_xlpm.col) &gt; 0))))</f>
        <v>0</v>
      </c>
      <c r="I393" s="101">
        <f>SUM('Therapy data entry'!I393:CV396)</f>
        <v>0</v>
      </c>
      <c r="J393" s="53"/>
      <c r="K393" s="53"/>
      <c r="L393" s="53"/>
      <c r="M393" s="58"/>
      <c r="N393" s="58"/>
      <c r="O393" s="36"/>
      <c r="P393" s="88"/>
      <c r="Q393" s="58"/>
      <c r="R393" s="152" t="str">
        <f>IF(O393&lt;H393,"Too many therapy days entered",
IF(IFERROR(MAX(_xlfn._xlws.FILTER('Therapy data entry'!$I$6:$CV$6,_xlfn.BYCOL('Therapy data entry'!I393:CV396,_xlfn.LAMBDA(_xlpm.col,MAX(_xlpm.col)&gt;0)))),0)&gt;F393,
"Therapy entered after discharge date",
IF(IFERROR(MIN(_xlfn._xlws.FILTER('Therapy data entry'!$I$6:$CV$6,_xlfn.BYCOL('Therapy data entry'!I393:CV395,_xlfn.LAMBDA(_xlpm.col,MAX(_xlpm.col)&gt;0)))),"")&lt; VALUE(N393),
"Therapy cannot be entered before admission date",
""
)
))</f>
        <v/>
      </c>
      <c r="S393" s="65"/>
      <c r="T393" s="56"/>
      <c r="U393" s="154" t="str">
        <f>IF(OR(H393=0,F393=""),"", IFERROR(MATCH(9.99999999999999E+307, 'Therapy data entry'!I393:CV396, 1) - 1, ""))</f>
        <v/>
      </c>
      <c r="V393" s="65"/>
      <c r="W393" s="65"/>
      <c r="X393" s="73"/>
    </row>
    <row r="394" spans="1:24" ht="17.25" hidden="1" thickBot="1" x14ac:dyDescent="0.35">
      <c r="A394" s="233"/>
      <c r="B394" s="239"/>
      <c r="C394" s="236"/>
      <c r="D394" s="53"/>
      <c r="E394" s="95"/>
      <c r="F394" s="107"/>
      <c r="G394" s="101"/>
      <c r="H394" s="101" cm="1">
        <f t="array" ref="H394">SUM(--(_xlfn.BYCOL('Therapy data entry'!I394:CV397, _xlfn.LAMBDA(_xlpm.col, MAX(_xlpm.col) &gt; 0))))</f>
        <v>0</v>
      </c>
      <c r="I394" s="101">
        <f>SUM('Therapy data entry'!I394:CV397)</f>
        <v>0</v>
      </c>
      <c r="J394" s="53"/>
      <c r="K394" s="53"/>
      <c r="L394" s="53"/>
      <c r="M394" s="58"/>
      <c r="N394" s="58"/>
      <c r="O394" s="36"/>
      <c r="P394" s="88"/>
      <c r="Q394" s="58"/>
      <c r="R394" s="152" t="str">
        <f>IF(O394&lt;H394,"Too many therapy days entered",
IF(IFERROR(MAX(_xlfn._xlws.FILTER('Therapy data entry'!$I$6:$CV$6,_xlfn.BYCOL('Therapy data entry'!I394:CV397,_xlfn.LAMBDA(_xlpm.col,MAX(_xlpm.col)&gt;0)))),0)&gt;F394,
"Therapy entered after discharge date",
IF(IFERROR(MIN(_xlfn._xlws.FILTER('Therapy data entry'!$I$6:$CV$6,_xlfn.BYCOL('Therapy data entry'!I394:CV396,_xlfn.LAMBDA(_xlpm.col,MAX(_xlpm.col)&gt;0)))),"")&lt; VALUE(N394),
"Therapy cannot be entered before admission date",
""
)
))</f>
        <v/>
      </c>
      <c r="S394" s="65"/>
      <c r="T394" s="56"/>
      <c r="U394" s="154" t="str">
        <f>IF(OR(H394=0,F394=""),"", IFERROR(MATCH(9.99999999999999E+307, 'Therapy data entry'!I394:CV397, 1) - 1, ""))</f>
        <v/>
      </c>
      <c r="V394" s="65"/>
      <c r="W394" s="65"/>
      <c r="X394" s="73"/>
    </row>
    <row r="395" spans="1:24" ht="17.25" thickBot="1" x14ac:dyDescent="0.35">
      <c r="A395" s="234"/>
      <c r="B395" s="240"/>
      <c r="C395" s="237"/>
      <c r="D395" s="81" t="s">
        <v>66</v>
      </c>
      <c r="E395" s="81" t="str">
        <f>IF('Therapy data entry'!G395="","",'Therapy data entry'!G395)</f>
        <v>No</v>
      </c>
      <c r="F395" s="108" t="str">
        <f>IF((E395="Yes"),'Therapy data entry'!E371,"")</f>
        <v/>
      </c>
      <c r="G395" s="157" t="str">
        <f t="shared" ref="G395" si="535">IF(W395="","Yes","No")</f>
        <v>Yes</v>
      </c>
      <c r="H395" s="157" cm="1">
        <f t="array" ref="H395">SUM(--(_xlfn.BYCOL('Therapy data entry'!I395:CV398, _xlfn.LAMBDA(_xlpm.col, MAX(_xlpm.col) &gt; 0))))</f>
        <v>0</v>
      </c>
      <c r="I395" s="157">
        <f>SUM('Therapy data entry'!I395:CV398)</f>
        <v>0</v>
      </c>
      <c r="J395" s="81">
        <f>SUM('Therapy data entry'!I396:XFD396)</f>
        <v>0</v>
      </c>
      <c r="K395" s="81">
        <f>SUM('Therapy data entry'!I397:XFD397)</f>
        <v>0</v>
      </c>
      <c r="L395" s="81">
        <f>SUM('Therapy data entry'!I398:XFD398)</f>
        <v>0</v>
      </c>
      <c r="M395" s="83" t="e">
        <f t="shared" ref="M395" si="536">IF(AND((E395="Yes"),NOT(F395=""),G395="Yes",R395="", S395=""),"Yes",IF(AND((E395="No"),F395="",R395="", S395=""),"Yes","No because "))</f>
        <v>#VALUE!</v>
      </c>
      <c r="N395" s="82" t="e">
        <f>DAY(C371)&amp;"/"&amp;MONTH(C371)&amp;"/"&amp;YEAR(C371)</f>
        <v>#VALUE!</v>
      </c>
      <c r="O395" s="74" t="str">
        <f t="shared" ref="O395" si="537">IF(F395="","",F395-N395+1)</f>
        <v/>
      </c>
      <c r="P395" s="89" t="e">
        <f t="shared" ref="P395" si="538">IF(NOT(S395=""),S395,IF(NOT(R395=""),R395,IF(NOT(G395="Yes"),"Days therapy received outside therapy timeframe",IF(NOT(OR(E395="Yes",E395="No")),"Data not entered yet",""))))</f>
        <v>#VALUE!</v>
      </c>
      <c r="Q395" s="83"/>
      <c r="R395" s="152" t="e">
        <f>IF(O395&lt;H395,"Too many therapy days entered",
IF(IFERROR(MAX(_xlfn._xlws.FILTER('Therapy data entry'!$I$6:$CV$6,_xlfn.BYCOL('Therapy data entry'!I395:CV398,_xlfn.LAMBDA(_xlpm.col,MAX(_xlpm.col)&gt;0)))),0)&gt;F395,
"Therapy entered after discharge date",
IF(IFERROR(MIN(_xlfn._xlws.FILTER('Therapy data entry'!$I$6:$CV$6,_xlfn.BYCOL('Therapy data entry'!I395:CV397,_xlfn.LAMBDA(_xlpm.col,MAX(_xlpm.col)&gt;0)))),"")&lt; VALUE(N395),
"Therapy cannot be entered before admission date",
""
)
))</f>
        <v>#VALUE!</v>
      </c>
      <c r="S395" s="75" t="str">
        <f>IF(AND((OR(E395="",E395="No")),F395="",H395=0,I395=0),"", IF(AND(E395="Yes",NOT(F395="")),"","Eligibility for therapy and therapy days/end date not consistent"))</f>
        <v/>
      </c>
      <c r="T395" s="76">
        <f>'Therapy data entry'!$I$6</f>
        <v>45566</v>
      </c>
      <c r="U395" s="154" t="str">
        <f>IF(OR(H395=0,F395=""),"", IFERROR(MATCH(9.99999999999999E+307, 'Therapy data entry'!I395:CV398, 1) - 1, ""))</f>
        <v/>
      </c>
      <c r="V395" s="75" t="str">
        <f t="shared" ref="V395" si="539">IF(U395="","",T395+U395)</f>
        <v/>
      </c>
      <c r="W395" s="75" t="str">
        <f t="shared" ref="W395" si="540">IF(V395="","",IF(V395&gt;F395,"Date therapy given outside therapy timeframe",""))</f>
        <v/>
      </c>
      <c r="X395" s="84"/>
    </row>
    <row r="396" spans="1:24" ht="15.75" hidden="1" thickBot="1" x14ac:dyDescent="0.3">
      <c r="A396" s="198"/>
      <c r="B396" s="198"/>
      <c r="C396" s="198"/>
      <c r="D396" s="198"/>
      <c r="E396" s="198"/>
      <c r="F396" s="198"/>
      <c r="H396" s="144" cm="1">
        <f t="array" ref="H396">SUM(--(_xlfn.BYCOL('Therapy data entry'!I396:CV399, _xlfn.LAMBDA(_xlpm.col, MAX(_xlpm.col) &gt; 0))))</f>
        <v>0</v>
      </c>
      <c r="I396" s="144">
        <f>SUM('Therapy data entry'!I396:CV399)</f>
        <v>0</v>
      </c>
      <c r="J396" s="198"/>
      <c r="K396" s="198"/>
      <c r="L396" s="198"/>
      <c r="R396" s="152" t="str">
        <f>IF(O396&lt;H396,"Too many therapy days entered",
IF(IFERROR(MAX(_xlfn._xlws.FILTER('Therapy data entry'!$I$6:$CV$6,_xlfn.BYCOL('Therapy data entry'!I396:CV399,_xlfn.LAMBDA(_xlpm.col,MAX(_xlpm.col)&gt;0)))),0)&gt;F396,
"Therapy entered after discharge date",
IF(IFERROR(MIN(_xlfn._xlws.FILTER('Therapy data entry'!$I$6:$CV$6,_xlfn.BYCOL('Therapy data entry'!I396:CV398,_xlfn.LAMBDA(_xlpm.col,MAX(_xlpm.col)&gt;0)))),"")&lt; VALUE(N396),
"Therapy cannot be entered before admission date",
""
)
))</f>
        <v/>
      </c>
      <c r="S396" s="198"/>
      <c r="T396" s="198"/>
      <c r="U396" s="154" t="str">
        <f>IF(OR(H396=0,F396=""),"", IFERROR(MATCH(9.99999999999999E+307, 'Therapy data entry'!I396:CV399, 1) - 1, ""))</f>
        <v/>
      </c>
      <c r="V396" s="198"/>
      <c r="W396" s="198"/>
      <c r="X396" s="198"/>
    </row>
    <row r="397" spans="1:24" ht="15.75" hidden="1" thickBot="1" x14ac:dyDescent="0.3">
      <c r="A397" s="198"/>
      <c r="B397" s="198"/>
      <c r="C397" s="198"/>
      <c r="D397" s="198"/>
      <c r="E397" s="198"/>
      <c r="F397" s="198"/>
      <c r="H397" s="144" cm="1">
        <f t="array" ref="H397">SUM(--(_xlfn.BYCOL('Therapy data entry'!I397:CV400, _xlfn.LAMBDA(_xlpm.col, MAX(_xlpm.col) &gt; 0))))</f>
        <v>0</v>
      </c>
      <c r="I397" s="144">
        <f>SUM('Therapy data entry'!I397:CV400)</f>
        <v>0</v>
      </c>
      <c r="J397" s="198"/>
      <c r="K397" s="198"/>
      <c r="L397" s="198"/>
      <c r="R397" s="152" t="str">
        <f>IF(O397&lt;H397,"Too many therapy days entered",
IF(IFERROR(MAX(_xlfn._xlws.FILTER('Therapy data entry'!$I$6:$CV$6,_xlfn.BYCOL('Therapy data entry'!I397:CV400,_xlfn.LAMBDA(_xlpm.col,MAX(_xlpm.col)&gt;0)))),0)&gt;F397,
"Therapy entered after discharge date",
IF(IFERROR(MIN(_xlfn._xlws.FILTER('Therapy data entry'!$I$6:$CV$6,_xlfn.BYCOL('Therapy data entry'!I397:CV399,_xlfn.LAMBDA(_xlpm.col,MAX(_xlpm.col)&gt;0)))),"")&lt; VALUE(N397),
"Therapy cannot be entered before admission date",
""
)
))</f>
        <v/>
      </c>
      <c r="S397" s="198"/>
      <c r="T397" s="198"/>
      <c r="U397" s="154" t="str">
        <f>IF(OR(H397=0,F397=""),"", IFERROR(MATCH(9.99999999999999E+307, 'Therapy data entry'!I397:CV400, 1) - 1, ""))</f>
        <v/>
      </c>
      <c r="V397" s="198"/>
      <c r="W397" s="198"/>
      <c r="X397" s="198"/>
    </row>
    <row r="398" spans="1:24" ht="15.75" hidden="1" thickBot="1" x14ac:dyDescent="0.3">
      <c r="A398" s="198"/>
      <c r="B398" s="198"/>
      <c r="C398" s="198"/>
      <c r="D398" s="198"/>
      <c r="E398" s="198"/>
      <c r="F398" s="198"/>
      <c r="H398" s="144" cm="1">
        <f t="array" ref="H398">SUM(--(_xlfn.BYCOL('Therapy data entry'!I398:CV401, _xlfn.LAMBDA(_xlpm.col, MAX(_xlpm.col) &gt; 0))))</f>
        <v>0</v>
      </c>
      <c r="I398" s="144">
        <f>SUM('Therapy data entry'!I398:CV401)</f>
        <v>0</v>
      </c>
      <c r="J398" s="198"/>
      <c r="K398" s="198"/>
      <c r="L398" s="198"/>
      <c r="R398" s="152" t="str">
        <f>IF(O398&lt;H398,"Too many therapy days entered",
IF(IFERROR(MAX(_xlfn._xlws.FILTER('Therapy data entry'!$I$6:$CV$6,_xlfn.BYCOL('Therapy data entry'!I398:CV401,_xlfn.LAMBDA(_xlpm.col,MAX(_xlpm.col)&gt;0)))),0)&gt;F398,
"Therapy entered after discharge date",
IF(IFERROR(MIN(_xlfn._xlws.FILTER('Therapy data entry'!$I$6:$CV$6,_xlfn.BYCOL('Therapy data entry'!I398:CV400,_xlfn.LAMBDA(_xlpm.col,MAX(_xlpm.col)&gt;0)))),"")&lt; VALUE(N398),
"Therapy cannot be entered before admission date",
""
)
))</f>
        <v/>
      </c>
      <c r="S398" s="198"/>
      <c r="T398" s="198"/>
      <c r="U398" s="154" t="str">
        <f>IF(OR(H398=0,F398=""),"", IFERROR(MATCH(9.99999999999999E+307, 'Therapy data entry'!I398:CV401, 1) - 1, ""))</f>
        <v/>
      </c>
      <c r="V398" s="198"/>
      <c r="W398" s="198"/>
      <c r="X398" s="198"/>
    </row>
    <row r="399" spans="1:24" ht="17.25" thickBot="1" x14ac:dyDescent="0.35">
      <c r="A399" s="232" t="str">
        <f>IF(AND('Therapy data entry'!A399="",'Therapy data entry'!D399=""),"",IF(AND(NOT('Therapy data entry'!D399=""),'Therapy data entry'!A399=""),"SSNAP ID not entered",'Therapy data entry'!A399))</f>
        <v/>
      </c>
      <c r="B399" s="143" t="s">
        <v>15</v>
      </c>
      <c r="C399" s="235" t="str">
        <f>IF('Therapy data entry'!D399="","",'Therapy data entry'!D399)</f>
        <v/>
      </c>
      <c r="D399" s="144" t="s">
        <v>60</v>
      </c>
      <c r="E399" s="145" t="str">
        <f>IF('Therapy data entry'!G399="","",'Therapy data entry'!G399)</f>
        <v>No</v>
      </c>
      <c r="F399" s="146" t="str">
        <f>IF((E399="Yes"),'Therapy data entry'!E399,"")</f>
        <v/>
      </c>
      <c r="G399" s="147" t="str">
        <f>IF(W399="","Yes","No")</f>
        <v>Yes</v>
      </c>
      <c r="H399" s="147" cm="1">
        <f t="array" ref="H399">SUM(--(_xlfn.BYCOL('Therapy data entry'!I399:CV402, _xlfn.LAMBDA(_xlpm.col, MAX(_xlpm.col) &gt; 0))))</f>
        <v>0</v>
      </c>
      <c r="I399" s="147">
        <f>SUM('Therapy data entry'!I399:CV402)</f>
        <v>0</v>
      </c>
      <c r="J399" s="144">
        <f>SUM('Therapy data entry'!I400:XFD400)</f>
        <v>0</v>
      </c>
      <c r="K399" s="144">
        <f>SUM('Therapy data entry'!I401:XFD401)</f>
        <v>0</v>
      </c>
      <c r="L399" s="144">
        <f>SUM('Therapy data entry'!I402:XFD402)</f>
        <v>0</v>
      </c>
      <c r="M399" s="148" t="e">
        <f>IF(AND((E399="Yes"),NOT(F399=""),G399="Yes",R399="", S399=""),"Yes",IF(AND((E399="No"),F399="",R399="", S399=""),"Yes","No because "))</f>
        <v>#VALUE!</v>
      </c>
      <c r="N399" s="149" t="e">
        <f>DAY(C399)&amp;"/"&amp;MONTH(C399)&amp;"/"&amp;YEAR(C399)</f>
        <v>#VALUE!</v>
      </c>
      <c r="O399" s="150" t="str">
        <f>IF(F399="","",F399-N399+1)</f>
        <v/>
      </c>
      <c r="P399" s="144" t="e">
        <f>IF(NOT(S399=""),S399,IF(NOT(R399=""),R399,IF(NOT(G399="Yes"),"Days therapy received outside therapy timeframe",IF(NOT(OR(E399="Yes",E399="No")),"Data not entered yet",""))))</f>
        <v>#VALUE!</v>
      </c>
      <c r="Q399" s="151"/>
      <c r="R399" s="152" t="e">
        <f>IF(O399&lt;H399,"Too many therapy days entered",
IF(IFERROR(MAX(_xlfn._xlws.FILTER('Therapy data entry'!$I$6:$CV$6,_xlfn.BYCOL('Therapy data entry'!I399:CV402,_xlfn.LAMBDA(_xlpm.col,MAX(_xlpm.col)&gt;0)))),0)&gt;F399,
"Therapy entered after discharge date",
IF(IFERROR(MIN(_xlfn._xlws.FILTER('Therapy data entry'!$I$6:$CV$6,_xlfn.BYCOL('Therapy data entry'!I399:CV401,_xlfn.LAMBDA(_xlpm.col,MAX(_xlpm.col)&gt;0)))),"")&lt; VALUE(N399),
"Therapy cannot be entered before admission date",
""
)
))</f>
        <v>#VALUE!</v>
      </c>
      <c r="S399" s="152" t="str">
        <f>IF(AND((OR(E399="",E399="No")),F399="",H399=0,I399=0),"", IF(AND(E399="Yes",NOT(F399="")),"","Eligibility for therapy and therapy days/end date not consistent"))</f>
        <v/>
      </c>
      <c r="T399" s="153">
        <f>'Therapy data entry'!$I$6</f>
        <v>45566</v>
      </c>
      <c r="U399" s="154" t="str">
        <f>IF(OR(H399=0,F399=""),"", IFERROR(MATCH(9.99999999999999E+307, 'Therapy data entry'!I399:CV402, 1) - 1, ""))</f>
        <v/>
      </c>
      <c r="V399" s="155" t="str">
        <f>IF(U399="","",T399+U399)</f>
        <v/>
      </c>
      <c r="W399" s="152" t="str">
        <f>IF(V399="","",IF(V399&gt;F399,"Date therapy given outside therapy timeframe",""))</f>
        <v/>
      </c>
      <c r="X399" s="156" t="str">
        <f>IF('Therapy data entry'!AK399="","",'Therapy data entry'!AK399)</f>
        <v/>
      </c>
    </row>
    <row r="400" spans="1:24" ht="17.25" hidden="1" thickBot="1" x14ac:dyDescent="0.35">
      <c r="A400" s="233"/>
      <c r="B400" s="33"/>
      <c r="C400" s="236"/>
      <c r="D400" s="34"/>
      <c r="E400" s="90"/>
      <c r="F400" s="55"/>
      <c r="G400" s="96"/>
      <c r="H400" s="96" cm="1">
        <f t="array" ref="H400">SUM(--(_xlfn.BYCOL('Therapy data entry'!I400:CV403, _xlfn.LAMBDA(_xlpm.col, MAX(_xlpm.col) &gt; 0))))</f>
        <v>0</v>
      </c>
      <c r="I400" s="96">
        <f>SUM('Therapy data entry'!I400:CV403)</f>
        <v>0</v>
      </c>
      <c r="J400" s="34"/>
      <c r="K400" s="34"/>
      <c r="L400" s="34"/>
      <c r="M400" s="59"/>
      <c r="N400" s="35"/>
      <c r="O400" s="36"/>
      <c r="P400" s="34"/>
      <c r="Q400" s="37"/>
      <c r="R400" s="152" t="str">
        <f>IF(O400&lt;H400,"Too many therapy days entered",
IF(IFERROR(MAX(_xlfn._xlws.FILTER('Therapy data entry'!$I$6:$CV$6,_xlfn.BYCOL('Therapy data entry'!I400:CV403,_xlfn.LAMBDA(_xlpm.col,MAX(_xlpm.col)&gt;0)))),0)&gt;F400,
"Therapy entered after discharge date",
IF(IFERROR(MIN(_xlfn._xlws.FILTER('Therapy data entry'!$I$6:$CV$6,_xlfn.BYCOL('Therapy data entry'!I400:CV402,_xlfn.LAMBDA(_xlpm.col,MAX(_xlpm.col)&gt;0)))),"")&lt; VALUE(N400),
"Therapy cannot be entered before admission date",
""
)
))</f>
        <v/>
      </c>
      <c r="S400" s="38"/>
      <c r="T400" s="56"/>
      <c r="U400" s="154" t="str">
        <f>IF(OR(H400=0,F400=""),"", IFERROR(MATCH(9.99999999999999E+307, 'Therapy data entry'!I400:CV403, 1) - 1, ""))</f>
        <v/>
      </c>
      <c r="V400" s="39"/>
      <c r="W400" s="38"/>
      <c r="X400" s="68"/>
    </row>
    <row r="401" spans="1:24" ht="17.25" hidden="1" thickBot="1" x14ac:dyDescent="0.35">
      <c r="A401" s="233"/>
      <c r="B401" s="33"/>
      <c r="C401" s="236"/>
      <c r="D401" s="34"/>
      <c r="E401" s="90"/>
      <c r="F401" s="55"/>
      <c r="G401" s="96"/>
      <c r="H401" s="96" cm="1">
        <f t="array" ref="H401">SUM(--(_xlfn.BYCOL('Therapy data entry'!I401:CV404, _xlfn.LAMBDA(_xlpm.col, MAX(_xlpm.col) &gt; 0))))</f>
        <v>0</v>
      </c>
      <c r="I401" s="96">
        <f>SUM('Therapy data entry'!I401:CV404)</f>
        <v>0</v>
      </c>
      <c r="J401" s="34"/>
      <c r="K401" s="34"/>
      <c r="L401" s="34"/>
      <c r="M401" s="59"/>
      <c r="N401" s="35"/>
      <c r="O401" s="36"/>
      <c r="P401" s="34"/>
      <c r="Q401" s="37"/>
      <c r="R401" s="152" t="str">
        <f>IF(O401&lt;H401,"Too many therapy days entered",
IF(IFERROR(MAX(_xlfn._xlws.FILTER('Therapy data entry'!$I$6:$CV$6,_xlfn.BYCOL('Therapy data entry'!I401:CV404,_xlfn.LAMBDA(_xlpm.col,MAX(_xlpm.col)&gt;0)))),0)&gt;F401,
"Therapy entered after discharge date",
IF(IFERROR(MIN(_xlfn._xlws.FILTER('Therapy data entry'!$I$6:$CV$6,_xlfn.BYCOL('Therapy data entry'!I401:CV403,_xlfn.LAMBDA(_xlpm.col,MAX(_xlpm.col)&gt;0)))),"")&lt; VALUE(N401),
"Therapy cannot be entered before admission date",
""
)
))</f>
        <v/>
      </c>
      <c r="S401" s="38"/>
      <c r="T401" s="56"/>
      <c r="U401" s="154" t="str">
        <f>IF(OR(H401=0,F401=""),"", IFERROR(MATCH(9.99999999999999E+307, 'Therapy data entry'!I401:CV404, 1) - 1, ""))</f>
        <v/>
      </c>
      <c r="V401" s="39"/>
      <c r="W401" s="38"/>
      <c r="X401" s="68"/>
    </row>
    <row r="402" spans="1:24" ht="17.25" hidden="1" thickBot="1" x14ac:dyDescent="0.35">
      <c r="A402" s="233"/>
      <c r="B402" s="33"/>
      <c r="C402" s="236"/>
      <c r="D402" s="34"/>
      <c r="E402" s="90"/>
      <c r="F402" s="55"/>
      <c r="G402" s="96"/>
      <c r="H402" s="96" cm="1">
        <f t="array" ref="H402">SUM(--(_xlfn.BYCOL('Therapy data entry'!I402:CV405, _xlfn.LAMBDA(_xlpm.col, MAX(_xlpm.col) &gt; 0))))</f>
        <v>0</v>
      </c>
      <c r="I402" s="96">
        <f>SUM('Therapy data entry'!I402:CV405)</f>
        <v>0</v>
      </c>
      <c r="J402" s="34"/>
      <c r="K402" s="34"/>
      <c r="L402" s="34"/>
      <c r="M402" s="59"/>
      <c r="N402" s="35"/>
      <c r="O402" s="36"/>
      <c r="P402" s="34"/>
      <c r="Q402" s="37"/>
      <c r="R402" s="152" t="str">
        <f>IF(O402&lt;H402,"Too many therapy days entered",
IF(IFERROR(MAX(_xlfn._xlws.FILTER('Therapy data entry'!$I$6:$CV$6,_xlfn.BYCOL('Therapy data entry'!I402:CV405,_xlfn.LAMBDA(_xlpm.col,MAX(_xlpm.col)&gt;0)))),0)&gt;F402,
"Therapy entered after discharge date",
IF(IFERROR(MIN(_xlfn._xlws.FILTER('Therapy data entry'!$I$6:$CV$6,_xlfn.BYCOL('Therapy data entry'!I402:CV404,_xlfn.LAMBDA(_xlpm.col,MAX(_xlpm.col)&gt;0)))),"")&lt; VALUE(N402),
"Therapy cannot be entered before admission date",
""
)
))</f>
        <v/>
      </c>
      <c r="S402" s="38"/>
      <c r="T402" s="56"/>
      <c r="U402" s="154" t="str">
        <f>IF(OR(H402=0,F402=""),"", IFERROR(MATCH(9.99999999999999E+307, 'Therapy data entry'!I402:CV405, 1) - 1, ""))</f>
        <v/>
      </c>
      <c r="V402" s="39"/>
      <c r="W402" s="38"/>
      <c r="X402" s="68"/>
    </row>
    <row r="403" spans="1:24" ht="17.25" thickBot="1" x14ac:dyDescent="0.35">
      <c r="A403" s="233"/>
      <c r="B403" s="67" t="str">
        <f>IF('Therapy data entry'!B400="","",'Therapy data entry'!B400)</f>
        <v/>
      </c>
      <c r="C403" s="236"/>
      <c r="D403" s="61" t="s">
        <v>61</v>
      </c>
      <c r="E403" s="91" t="str">
        <f>IF('Therapy data entry'!G403="","",'Therapy data entry'!G403)</f>
        <v>No</v>
      </c>
      <c r="F403" s="103" t="str">
        <f>IF((E403="Yes"),'Therapy data entry'!E399,"")</f>
        <v/>
      </c>
      <c r="G403" s="97" t="str">
        <f t="shared" ref="G403" si="541">IF(W403="","Yes","No")</f>
        <v>Yes</v>
      </c>
      <c r="H403" s="97" cm="1">
        <f t="array" ref="H403">SUM(--(_xlfn.BYCOL('Therapy data entry'!I403:CV406, _xlfn.LAMBDA(_xlpm.col, MAX(_xlpm.col) &gt; 0))))</f>
        <v>0</v>
      </c>
      <c r="I403" s="97">
        <f>SUM('Therapy data entry'!I403:CV406)</f>
        <v>0</v>
      </c>
      <c r="J403" s="61">
        <f>SUM('Therapy data entry'!I404:XFD404)</f>
        <v>0</v>
      </c>
      <c r="K403" s="61">
        <f>SUM('Therapy data entry'!I405:XFD405)</f>
        <v>0</v>
      </c>
      <c r="L403" s="61">
        <f>SUM('Therapy data entry'!I406:XFD406)</f>
        <v>0</v>
      </c>
      <c r="M403" s="63" t="e">
        <f t="shared" ref="M403" si="542">IF(AND((E403="Yes"),NOT(F403=""),G403="Yes",R403="", S403=""),"Yes",IF(AND((E403="No"),F403="",R403="", S403=""),"Yes","No because "))</f>
        <v>#VALUE!</v>
      </c>
      <c r="N403" s="35" t="e">
        <f>DAY(C399)&amp;"/"&amp;MONTH(C399)&amp;"/"&amp;YEAR(C399)</f>
        <v>#VALUE!</v>
      </c>
      <c r="O403" s="36" t="str">
        <f t="shared" ref="O403" si="543">IF(F403="","",F403-N403+1)</f>
        <v/>
      </c>
      <c r="P403" s="61" t="e">
        <f t="shared" ref="P403" si="544">IF(NOT(S403=""),S403,IF(NOT(R403=""),R403,IF(NOT(G403="Yes"),"Days therapy received outside therapy timeframe",IF(NOT(OR(E403="Yes",E403="No")),"Data not entered yet",""))))</f>
        <v>#VALUE!</v>
      </c>
      <c r="Q403" s="64"/>
      <c r="R403" s="152" t="e">
        <f>IF(O403&lt;H403,"Too many therapy days entered",
IF(IFERROR(MAX(_xlfn._xlws.FILTER('Therapy data entry'!$I$6:$CV$6,_xlfn.BYCOL('Therapy data entry'!I403:CV406,_xlfn.LAMBDA(_xlpm.col,MAX(_xlpm.col)&gt;0)))),0)&gt;F403,
"Therapy entered after discharge date",
IF(IFERROR(MIN(_xlfn._xlws.FILTER('Therapy data entry'!$I$6:$CV$6,_xlfn.BYCOL('Therapy data entry'!I403:CV405,_xlfn.LAMBDA(_xlpm.col,MAX(_xlpm.col)&gt;0)))),"")&lt; VALUE(N403),
"Therapy cannot be entered before admission date",
""
)
))</f>
        <v>#VALUE!</v>
      </c>
      <c r="S403" s="65" t="str">
        <f t="shared" ref="S403" si="545">IF(AND((OR(E403="",E403="No")),F403="",H403=0,I403=0),"", IF(AND(E403="Yes",NOT(F403="")),"","Eligibility for therapy and therapy days/end date not consistent"))</f>
        <v/>
      </c>
      <c r="T403" s="56">
        <f>'Therapy data entry'!$I$6</f>
        <v>45566</v>
      </c>
      <c r="U403" s="154" t="str">
        <f>IF(OR(H403=0,F403=""),"", IFERROR(MATCH(9.99999999999999E+307, 'Therapy data entry'!I403:CV406, 1) - 1, ""))</f>
        <v/>
      </c>
      <c r="V403" s="39" t="str">
        <f t="shared" ref="V403" si="546">IF(U403="","",T403+U403)</f>
        <v/>
      </c>
      <c r="W403" s="38" t="str">
        <f t="shared" ref="W403" si="547">IF(V403="","",IF(V403&gt;F403,"Date therapy given outside therapy timeframe",""))</f>
        <v/>
      </c>
      <c r="X403" s="69" t="str">
        <f>IF('Therapy data entry'!AK403="","",'Therapy data entry'!AK403)</f>
        <v/>
      </c>
    </row>
    <row r="404" spans="1:24" ht="17.25" hidden="1" thickBot="1" x14ac:dyDescent="0.35">
      <c r="A404" s="233"/>
      <c r="B404" s="54"/>
      <c r="C404" s="236"/>
      <c r="D404" s="61"/>
      <c r="E404" s="91"/>
      <c r="F404" s="103"/>
      <c r="G404" s="97"/>
      <c r="H404" s="97" cm="1">
        <f t="array" ref="H404">SUM(--(_xlfn.BYCOL('Therapy data entry'!I404:CV407, _xlfn.LAMBDA(_xlpm.col, MAX(_xlpm.col) &gt; 0))))</f>
        <v>0</v>
      </c>
      <c r="I404" s="97">
        <f>SUM('Therapy data entry'!I404:CV407)</f>
        <v>0</v>
      </c>
      <c r="J404" s="61"/>
      <c r="K404" s="61"/>
      <c r="L404" s="61"/>
      <c r="M404" s="63"/>
      <c r="N404" s="62"/>
      <c r="O404" s="36"/>
      <c r="P404" s="61"/>
      <c r="Q404" s="64"/>
      <c r="R404" s="152" t="str">
        <f>IF(O404&lt;H404,"Too many therapy days entered",
IF(IFERROR(MAX(_xlfn._xlws.FILTER('Therapy data entry'!$I$6:$CV$6,_xlfn.BYCOL('Therapy data entry'!I404:CV407,_xlfn.LAMBDA(_xlpm.col,MAX(_xlpm.col)&gt;0)))),0)&gt;F404,
"Therapy entered after discharge date",
IF(IFERROR(MIN(_xlfn._xlws.FILTER('Therapy data entry'!$I$6:$CV$6,_xlfn.BYCOL('Therapy data entry'!I404:CV406,_xlfn.LAMBDA(_xlpm.col,MAX(_xlpm.col)&gt;0)))),"")&lt; VALUE(N404),
"Therapy cannot be entered before admission date",
""
)
))</f>
        <v/>
      </c>
      <c r="S404" s="38"/>
      <c r="T404" s="56"/>
      <c r="U404" s="154" t="str">
        <f>IF(OR(H404=0,F404=""),"", IFERROR(MATCH(9.99999999999999E+307, 'Therapy data entry'!I404:CV407, 1) - 1, ""))</f>
        <v/>
      </c>
      <c r="V404" s="39"/>
      <c r="W404" s="38"/>
      <c r="X404" s="69"/>
    </row>
    <row r="405" spans="1:24" ht="17.25" hidden="1" thickBot="1" x14ac:dyDescent="0.35">
      <c r="A405" s="233"/>
      <c r="B405" s="54"/>
      <c r="C405" s="236"/>
      <c r="D405" s="61"/>
      <c r="E405" s="91"/>
      <c r="F405" s="103"/>
      <c r="G405" s="97"/>
      <c r="H405" s="97" cm="1">
        <f t="array" ref="H405">SUM(--(_xlfn.BYCOL('Therapy data entry'!I405:CV408, _xlfn.LAMBDA(_xlpm.col, MAX(_xlpm.col) &gt; 0))))</f>
        <v>0</v>
      </c>
      <c r="I405" s="97">
        <f>SUM('Therapy data entry'!I405:CV408)</f>
        <v>0</v>
      </c>
      <c r="J405" s="61"/>
      <c r="K405" s="61"/>
      <c r="L405" s="61"/>
      <c r="M405" s="63"/>
      <c r="N405" s="62"/>
      <c r="O405" s="36"/>
      <c r="P405" s="61"/>
      <c r="Q405" s="64"/>
      <c r="R405" s="152" t="str">
        <f>IF(O405&lt;H405,"Too many therapy days entered",
IF(IFERROR(MAX(_xlfn._xlws.FILTER('Therapy data entry'!$I$6:$CV$6,_xlfn.BYCOL('Therapy data entry'!I405:CV408,_xlfn.LAMBDA(_xlpm.col,MAX(_xlpm.col)&gt;0)))),0)&gt;F405,
"Therapy entered after discharge date",
IF(IFERROR(MIN(_xlfn._xlws.FILTER('Therapy data entry'!$I$6:$CV$6,_xlfn.BYCOL('Therapy data entry'!I405:CV407,_xlfn.LAMBDA(_xlpm.col,MAX(_xlpm.col)&gt;0)))),"")&lt; VALUE(N405),
"Therapy cannot be entered before admission date",
""
)
))</f>
        <v/>
      </c>
      <c r="S405" s="38"/>
      <c r="T405" s="56"/>
      <c r="U405" s="154" t="str">
        <f>IF(OR(H405=0,F405=""),"", IFERROR(MATCH(9.99999999999999E+307, 'Therapy data entry'!I405:CV408, 1) - 1, ""))</f>
        <v/>
      </c>
      <c r="V405" s="39"/>
      <c r="W405" s="38"/>
      <c r="X405" s="69"/>
    </row>
    <row r="406" spans="1:24" ht="17.25" hidden="1" thickBot="1" x14ac:dyDescent="0.35">
      <c r="A406" s="233"/>
      <c r="B406" s="54"/>
      <c r="C406" s="236"/>
      <c r="D406" s="61"/>
      <c r="E406" s="91"/>
      <c r="F406" s="103"/>
      <c r="G406" s="97"/>
      <c r="H406" s="97" cm="1">
        <f t="array" ref="H406">SUM(--(_xlfn.BYCOL('Therapy data entry'!I406:CV409, _xlfn.LAMBDA(_xlpm.col, MAX(_xlpm.col) &gt; 0))))</f>
        <v>0</v>
      </c>
      <c r="I406" s="97">
        <f>SUM('Therapy data entry'!I406:CV409)</f>
        <v>0</v>
      </c>
      <c r="J406" s="61"/>
      <c r="K406" s="61"/>
      <c r="L406" s="61"/>
      <c r="M406" s="63"/>
      <c r="N406" s="62"/>
      <c r="O406" s="36"/>
      <c r="P406" s="61"/>
      <c r="Q406" s="64"/>
      <c r="R406" s="152" t="str">
        <f>IF(O406&lt;H406,"Too many therapy days entered",
IF(IFERROR(MAX(_xlfn._xlws.FILTER('Therapy data entry'!$I$6:$CV$6,_xlfn.BYCOL('Therapy data entry'!I406:CV409,_xlfn.LAMBDA(_xlpm.col,MAX(_xlpm.col)&gt;0)))),0)&gt;F406,
"Therapy entered after discharge date",
IF(IFERROR(MIN(_xlfn._xlws.FILTER('Therapy data entry'!$I$6:$CV$6,_xlfn.BYCOL('Therapy data entry'!I406:CV408,_xlfn.LAMBDA(_xlpm.col,MAX(_xlpm.col)&gt;0)))),"")&lt; VALUE(N406),
"Therapy cannot be entered before admission date",
""
)
))</f>
        <v/>
      </c>
      <c r="S406" s="38"/>
      <c r="T406" s="56"/>
      <c r="U406" s="154" t="str">
        <f>IF(OR(H406=0,F406=""),"", IFERROR(MATCH(9.99999999999999E+307, 'Therapy data entry'!I406:CV409, 1) - 1, ""))</f>
        <v/>
      </c>
      <c r="V406" s="39"/>
      <c r="W406" s="38"/>
      <c r="X406" s="69"/>
    </row>
    <row r="407" spans="1:24" ht="17.25" thickBot="1" x14ac:dyDescent="0.35">
      <c r="A407" s="233"/>
      <c r="B407" s="33" t="s">
        <v>19</v>
      </c>
      <c r="C407" s="236"/>
      <c r="D407" s="40" t="s">
        <v>62</v>
      </c>
      <c r="E407" s="92" t="str">
        <f>IF('Therapy data entry'!G407="","",'Therapy data entry'!G407)</f>
        <v>No</v>
      </c>
      <c r="F407" s="104" t="str">
        <f>IF((E407="Yes"),'Therapy data entry'!E399,"")</f>
        <v/>
      </c>
      <c r="G407" s="98" t="str">
        <f t="shared" ref="G407" si="548">IF(W407="","Yes","No")</f>
        <v>Yes</v>
      </c>
      <c r="H407" s="98" cm="1">
        <f t="array" ref="H407">SUM(--(_xlfn.BYCOL('Therapy data entry'!I407:CV410, _xlfn.LAMBDA(_xlpm.col, MAX(_xlpm.col) &gt; 0))))</f>
        <v>0</v>
      </c>
      <c r="I407" s="98">
        <f>SUM('Therapy data entry'!I407:CV410)</f>
        <v>0</v>
      </c>
      <c r="J407" s="40">
        <f>SUM('Therapy data entry'!I408:XFD408)</f>
        <v>0</v>
      </c>
      <c r="K407" s="40">
        <f>SUM('Therapy data entry'!I409:XFD409)</f>
        <v>0</v>
      </c>
      <c r="L407" s="40">
        <f>SUM('Therapy data entry'!I410:XFD410)</f>
        <v>0</v>
      </c>
      <c r="M407" s="85" t="e">
        <f t="shared" ref="M407" si="549">IF(AND((E407="Yes"),NOT(F407=""),G407="Yes",R407="", S407=""),"Yes",IF(AND((E407="No"),F407="",R407="", S407=""),"Yes","No because "))</f>
        <v>#VALUE!</v>
      </c>
      <c r="N407" s="35" t="e">
        <f>DAY(C399)&amp;"/"&amp;MONTH(C399)&amp;"/"&amp;YEAR(C399)</f>
        <v>#VALUE!</v>
      </c>
      <c r="O407" s="36" t="str">
        <f t="shared" ref="O407" si="550">IF(F407="","",F407-N407+1)</f>
        <v/>
      </c>
      <c r="P407" s="40" t="e">
        <f t="shared" ref="P407" si="551">IF(NOT(S407=""),S407,IF(NOT(R407=""),R407,IF(NOT(G407="Yes"),"Days therapy received outside therapy timeframe",IF(NOT(OR(E407="Yes",E407="No")),"Data not entered yet",""))))</f>
        <v>#VALUE!</v>
      </c>
      <c r="Q407" s="41"/>
      <c r="R407" s="152" t="e">
        <f>IF(O407&lt;H407,"Too many therapy days entered",
IF(IFERROR(MAX(_xlfn._xlws.FILTER('Therapy data entry'!$I$6:$CV$6,_xlfn.BYCOL('Therapy data entry'!I407:CV410,_xlfn.LAMBDA(_xlpm.col,MAX(_xlpm.col)&gt;0)))),0)&gt;F407,
"Therapy entered after discharge date",
IF(IFERROR(MIN(_xlfn._xlws.FILTER('Therapy data entry'!$I$6:$CV$6,_xlfn.BYCOL('Therapy data entry'!I407:CV409,_xlfn.LAMBDA(_xlpm.col,MAX(_xlpm.col)&gt;0)))),"")&lt; VALUE(N407),
"Therapy cannot be entered before admission date",
""
)
))</f>
        <v>#VALUE!</v>
      </c>
      <c r="S407" s="38" t="str">
        <f t="shared" ref="S407" si="552">IF(AND((OR(E407="",E407="No")),F407="",H407=0,I407=0),"", IF(AND(E407="Yes",NOT(F407="")),"","Eligibility for therapy and therapy days/end date not consistent"))</f>
        <v/>
      </c>
      <c r="T407" s="56">
        <f>'Therapy data entry'!$I$6</f>
        <v>45566</v>
      </c>
      <c r="U407" s="154" t="str">
        <f>IF(OR(H407=0,F407=""),"", IFERROR(MATCH(9.99999999999999E+307, 'Therapy data entry'!I407:CV410, 1) - 1, ""))</f>
        <v/>
      </c>
      <c r="V407" s="39" t="str">
        <f t="shared" ref="V407" si="553">IF(U407="","",T407+U407)</f>
        <v/>
      </c>
      <c r="W407" s="38" t="str">
        <f t="shared" ref="W407" si="554">IF(V407="","",IF(V407&gt;F407,"Date therapy given outside therapy timeframe",""))</f>
        <v/>
      </c>
      <c r="X407" s="70" t="str">
        <f>IF('Therapy data entry'!AK407="","",'Therapy data entry'!AK407)</f>
        <v/>
      </c>
    </row>
    <row r="408" spans="1:24" ht="17.25" hidden="1" thickBot="1" x14ac:dyDescent="0.35">
      <c r="A408" s="233"/>
      <c r="B408" s="33"/>
      <c r="C408" s="236"/>
      <c r="D408" s="40"/>
      <c r="E408" s="92"/>
      <c r="F408" s="104"/>
      <c r="G408" s="98"/>
      <c r="H408" s="98" cm="1">
        <f t="array" ref="H408">SUM(--(_xlfn.BYCOL('Therapy data entry'!I408:CV411, _xlfn.LAMBDA(_xlpm.col, MAX(_xlpm.col) &gt; 0))))</f>
        <v>0</v>
      </c>
      <c r="I408" s="98">
        <f>SUM('Therapy data entry'!I408:CV411)</f>
        <v>0</v>
      </c>
      <c r="J408" s="40"/>
      <c r="K408" s="40"/>
      <c r="L408" s="40"/>
      <c r="M408" s="85"/>
      <c r="N408" s="35"/>
      <c r="O408" s="36"/>
      <c r="P408" s="40"/>
      <c r="Q408" s="41"/>
      <c r="R408" s="152" t="str">
        <f>IF(O408&lt;H408,"Too many therapy days entered",
IF(IFERROR(MAX(_xlfn._xlws.FILTER('Therapy data entry'!$I$6:$CV$6,_xlfn.BYCOL('Therapy data entry'!I408:CV411,_xlfn.LAMBDA(_xlpm.col,MAX(_xlpm.col)&gt;0)))),0)&gt;F408,
"Therapy entered after discharge date",
IF(IFERROR(MIN(_xlfn._xlws.FILTER('Therapy data entry'!$I$6:$CV$6,_xlfn.BYCOL('Therapy data entry'!I408:CV410,_xlfn.LAMBDA(_xlpm.col,MAX(_xlpm.col)&gt;0)))),"")&lt; VALUE(N408),
"Therapy cannot be entered before admission date",
""
)
))</f>
        <v/>
      </c>
      <c r="S408" s="38"/>
      <c r="T408" s="56"/>
      <c r="U408" s="154" t="str">
        <f>IF(OR(H408=0,F408=""),"", IFERROR(MATCH(9.99999999999999E+307, 'Therapy data entry'!I408:CV411, 1) - 1, ""))</f>
        <v/>
      </c>
      <c r="V408" s="39"/>
      <c r="W408" s="38"/>
      <c r="X408" s="70"/>
    </row>
    <row r="409" spans="1:24" ht="17.25" hidden="1" thickBot="1" x14ac:dyDescent="0.35">
      <c r="A409" s="233"/>
      <c r="B409" s="33"/>
      <c r="C409" s="236"/>
      <c r="D409" s="40"/>
      <c r="E409" s="92"/>
      <c r="F409" s="104"/>
      <c r="G409" s="98"/>
      <c r="H409" s="98" cm="1">
        <f t="array" ref="H409">SUM(--(_xlfn.BYCOL('Therapy data entry'!I409:CV412, _xlfn.LAMBDA(_xlpm.col, MAX(_xlpm.col) &gt; 0))))</f>
        <v>0</v>
      </c>
      <c r="I409" s="98">
        <f>SUM('Therapy data entry'!I409:CV412)</f>
        <v>0</v>
      </c>
      <c r="J409" s="40"/>
      <c r="K409" s="40"/>
      <c r="L409" s="40"/>
      <c r="M409" s="85"/>
      <c r="N409" s="35"/>
      <c r="O409" s="36"/>
      <c r="P409" s="40"/>
      <c r="Q409" s="41"/>
      <c r="R409" s="152" t="str">
        <f>IF(O409&lt;H409,"Too many therapy days entered",
IF(IFERROR(MAX(_xlfn._xlws.FILTER('Therapy data entry'!$I$6:$CV$6,_xlfn.BYCOL('Therapy data entry'!I409:CV412,_xlfn.LAMBDA(_xlpm.col,MAX(_xlpm.col)&gt;0)))),0)&gt;F409,
"Therapy entered after discharge date",
IF(IFERROR(MIN(_xlfn._xlws.FILTER('Therapy data entry'!$I$6:$CV$6,_xlfn.BYCOL('Therapy data entry'!I409:CV411,_xlfn.LAMBDA(_xlpm.col,MAX(_xlpm.col)&gt;0)))),"")&lt; VALUE(N409),
"Therapy cannot be entered before admission date",
""
)
))</f>
        <v/>
      </c>
      <c r="S409" s="38"/>
      <c r="T409" s="56"/>
      <c r="U409" s="154" t="str">
        <f>IF(OR(H409=0,F409=""),"", IFERROR(MATCH(9.99999999999999E+307, 'Therapy data entry'!I409:CV412, 1) - 1, ""))</f>
        <v/>
      </c>
      <c r="V409" s="39"/>
      <c r="W409" s="38"/>
      <c r="X409" s="70"/>
    </row>
    <row r="410" spans="1:24" ht="17.25" hidden="1" thickBot="1" x14ac:dyDescent="0.35">
      <c r="A410" s="233"/>
      <c r="B410" s="66"/>
      <c r="C410" s="236"/>
      <c r="D410" s="40"/>
      <c r="E410" s="92"/>
      <c r="F410" s="104"/>
      <c r="G410" s="98"/>
      <c r="H410" s="98" cm="1">
        <f t="array" ref="H410">SUM(--(_xlfn.BYCOL('Therapy data entry'!I410:CV413, _xlfn.LAMBDA(_xlpm.col, MAX(_xlpm.col) &gt; 0))))</f>
        <v>0</v>
      </c>
      <c r="I410" s="98">
        <f>SUM('Therapy data entry'!I410:CV413)</f>
        <v>0</v>
      </c>
      <c r="J410" s="40"/>
      <c r="K410" s="40"/>
      <c r="L410" s="40"/>
      <c r="M410" s="85"/>
      <c r="N410" s="35"/>
      <c r="O410" s="36"/>
      <c r="P410" s="40"/>
      <c r="Q410" s="41"/>
      <c r="R410" s="152" t="str">
        <f>IF(O410&lt;H410,"Too many therapy days entered",
IF(IFERROR(MAX(_xlfn._xlws.FILTER('Therapy data entry'!$I$6:$CV$6,_xlfn.BYCOL('Therapy data entry'!I410:CV413,_xlfn.LAMBDA(_xlpm.col,MAX(_xlpm.col)&gt;0)))),0)&gt;F410,
"Therapy entered after discharge date",
IF(IFERROR(MIN(_xlfn._xlws.FILTER('Therapy data entry'!$I$6:$CV$6,_xlfn.BYCOL('Therapy data entry'!I410:CV412,_xlfn.LAMBDA(_xlpm.col,MAX(_xlpm.col)&gt;0)))),"")&lt; VALUE(N410),
"Therapy cannot be entered before admission date",
""
)
))</f>
        <v/>
      </c>
      <c r="S410" s="38"/>
      <c r="T410" s="56"/>
      <c r="U410" s="154" t="str">
        <f>IF(OR(H410=0,F410=""),"", IFERROR(MATCH(9.99999999999999E+307, 'Therapy data entry'!I410:CV413, 1) - 1, ""))</f>
        <v/>
      </c>
      <c r="V410" s="39"/>
      <c r="W410" s="38"/>
      <c r="X410" s="70"/>
    </row>
    <row r="411" spans="1:24" ht="17.25" thickBot="1" x14ac:dyDescent="0.35">
      <c r="A411" s="233"/>
      <c r="B411" s="238" t="str">
        <f>IF('Therapy data entry'!B402="","",'Therapy data entry'!B402)</f>
        <v/>
      </c>
      <c r="C411" s="236"/>
      <c r="D411" s="42" t="s">
        <v>63</v>
      </c>
      <c r="E411" s="93" t="str">
        <f>IF('Therapy data entry'!G411="","",'Therapy data entry'!G411)</f>
        <v>No</v>
      </c>
      <c r="F411" s="105" t="str">
        <f>IF((E411="Yes"),'Therapy data entry'!E399,"")</f>
        <v/>
      </c>
      <c r="G411" s="99" t="str">
        <f t="shared" ref="G411" si="555">IF(W411="","Yes","No")</f>
        <v>Yes</v>
      </c>
      <c r="H411" s="99" cm="1">
        <f t="array" ref="H411">SUM(--(_xlfn.BYCOL('Therapy data entry'!I411:CV414, _xlfn.LAMBDA(_xlpm.col, MAX(_xlpm.col) &gt; 0))))</f>
        <v>0</v>
      </c>
      <c r="I411" s="99">
        <f>SUM('Therapy data entry'!I411:CV414)</f>
        <v>0</v>
      </c>
      <c r="J411" s="42">
        <f>SUM('Therapy data entry'!I412:XFD412)</f>
        <v>0</v>
      </c>
      <c r="K411" s="42">
        <f>SUM('Therapy data entry'!I413:XFD413)</f>
        <v>0</v>
      </c>
      <c r="L411" s="42">
        <f>SUM('Therapy data entry'!I414:XFD414)</f>
        <v>0</v>
      </c>
      <c r="M411" s="86" t="e">
        <f t="shared" ref="M411" si="556">IF(AND((E411="Yes"),NOT(F411=""),G411="Yes",R411="", S411=""),"Yes",IF(AND((E411="No"),F411="",R411="", S411=""),"Yes","No because "))</f>
        <v>#VALUE!</v>
      </c>
      <c r="N411" s="35" t="e">
        <f>DAY(C399)&amp;"/"&amp;MONTH(C399)&amp;"/"&amp;YEAR(C399)</f>
        <v>#VALUE!</v>
      </c>
      <c r="O411" s="36" t="str">
        <f t="shared" ref="O411" si="557">IF(F411="","",F411-N411+1)</f>
        <v/>
      </c>
      <c r="P411" s="42" t="e">
        <f t="shared" ref="P411" si="558">IF(NOT(S411=""),S411,IF(NOT(R411=""),R411,IF(NOT(G411="Yes"),"Days therapy received outside therapy timeframe",IF(NOT(OR(E411="Yes",E411="No")),"Data not entered yet",""))))</f>
        <v>#VALUE!</v>
      </c>
      <c r="Q411" s="43"/>
      <c r="R411" s="152" t="e">
        <f>IF(O411&lt;H411,"Too many therapy days entered",
IF(IFERROR(MAX(_xlfn._xlws.FILTER('Therapy data entry'!$I$6:$CV$6,_xlfn.BYCOL('Therapy data entry'!I411:CV414,_xlfn.LAMBDA(_xlpm.col,MAX(_xlpm.col)&gt;0)))),0)&gt;F411,
"Therapy entered after discharge date",
IF(IFERROR(MIN(_xlfn._xlws.FILTER('Therapy data entry'!$I$6:$CV$6,_xlfn.BYCOL('Therapy data entry'!I411:CV413,_xlfn.LAMBDA(_xlpm.col,MAX(_xlpm.col)&gt;0)))),"")&lt; VALUE(N411),
"Therapy cannot be entered before admission date",
""
)
))</f>
        <v>#VALUE!</v>
      </c>
      <c r="S411" s="38" t="str">
        <f t="shared" ref="S411" si="559">IF(AND((OR(E411="",E411="No")),F411="",H411=0,I411=0),"", IF(AND(E411="Yes",NOT(F411="")),"","Eligibility for therapy and therapy days/end date not consistent"))</f>
        <v/>
      </c>
      <c r="T411" s="56">
        <f>'Therapy data entry'!$I$6</f>
        <v>45566</v>
      </c>
      <c r="U411" s="154" t="str">
        <f>IF(OR(H411=0,F411=""),"", IFERROR(MATCH(9.99999999999999E+307, 'Therapy data entry'!I411:CV414, 1) - 1, ""))</f>
        <v/>
      </c>
      <c r="V411" s="39" t="str">
        <f t="shared" ref="V411" si="560">IF(U411="","",T411+U411)</f>
        <v/>
      </c>
      <c r="W411" s="38" t="str">
        <f t="shared" ref="W411" si="561">IF(V411="","",IF(V411&gt;F411,"Date therapy given outside therapy timeframe",""))</f>
        <v/>
      </c>
      <c r="X411" s="71" t="str">
        <f>IF('Therapy data entry'!AK411="","",'Therapy data entry'!AK411)</f>
        <v/>
      </c>
    </row>
    <row r="412" spans="1:24" ht="17.25" hidden="1" thickBot="1" x14ac:dyDescent="0.35">
      <c r="A412" s="233"/>
      <c r="B412" s="239"/>
      <c r="C412" s="236"/>
      <c r="D412" s="42"/>
      <c r="E412" s="93"/>
      <c r="F412" s="105"/>
      <c r="G412" s="99"/>
      <c r="H412" s="99" cm="1">
        <f t="array" ref="H412">SUM(--(_xlfn.BYCOL('Therapy data entry'!I412:CV415, _xlfn.LAMBDA(_xlpm.col, MAX(_xlpm.col) &gt; 0))))</f>
        <v>0</v>
      </c>
      <c r="I412" s="99">
        <f>SUM('Therapy data entry'!I412:CV415)</f>
        <v>0</v>
      </c>
      <c r="J412" s="42"/>
      <c r="K412" s="42"/>
      <c r="L412" s="42"/>
      <c r="M412" s="86"/>
      <c r="N412" s="45"/>
      <c r="O412" s="36"/>
      <c r="P412" s="42"/>
      <c r="Q412" s="43"/>
      <c r="R412" s="152" t="str">
        <f>IF(O412&lt;H412,"Too many therapy days entered",
IF(IFERROR(MAX(_xlfn._xlws.FILTER('Therapy data entry'!$I$6:$CV$6,_xlfn.BYCOL('Therapy data entry'!I412:CV415,_xlfn.LAMBDA(_xlpm.col,MAX(_xlpm.col)&gt;0)))),0)&gt;F412,
"Therapy entered after discharge date",
IF(IFERROR(MIN(_xlfn._xlws.FILTER('Therapy data entry'!$I$6:$CV$6,_xlfn.BYCOL('Therapy data entry'!I412:CV414,_xlfn.LAMBDA(_xlpm.col,MAX(_xlpm.col)&gt;0)))),"")&lt; VALUE(N412),
"Therapy cannot be entered before admission date",
""
)
))</f>
        <v/>
      </c>
      <c r="S412" s="38"/>
      <c r="T412" s="56"/>
      <c r="U412" s="154" t="str">
        <f>IF(OR(H412=0,F412=""),"", IFERROR(MATCH(9.99999999999999E+307, 'Therapy data entry'!I412:CV415, 1) - 1, ""))</f>
        <v/>
      </c>
      <c r="V412" s="39"/>
      <c r="W412" s="38"/>
      <c r="X412" s="71"/>
    </row>
    <row r="413" spans="1:24" ht="17.25" hidden="1" thickBot="1" x14ac:dyDescent="0.35">
      <c r="A413" s="233"/>
      <c r="B413" s="239"/>
      <c r="C413" s="236"/>
      <c r="D413" s="42"/>
      <c r="E413" s="93"/>
      <c r="F413" s="105"/>
      <c r="G413" s="99"/>
      <c r="H413" s="99" cm="1">
        <f t="array" ref="H413">SUM(--(_xlfn.BYCOL('Therapy data entry'!I413:CV416, _xlfn.LAMBDA(_xlpm.col, MAX(_xlpm.col) &gt; 0))))</f>
        <v>0</v>
      </c>
      <c r="I413" s="99">
        <f>SUM('Therapy data entry'!I413:CV416)</f>
        <v>0</v>
      </c>
      <c r="J413" s="42"/>
      <c r="K413" s="42"/>
      <c r="L413" s="42"/>
      <c r="M413" s="86"/>
      <c r="N413" s="45"/>
      <c r="O413" s="36"/>
      <c r="P413" s="42"/>
      <c r="Q413" s="43"/>
      <c r="R413" s="152" t="str">
        <f>IF(O413&lt;H413,"Too many therapy days entered",
IF(IFERROR(MAX(_xlfn._xlws.FILTER('Therapy data entry'!$I$6:$CV$6,_xlfn.BYCOL('Therapy data entry'!I413:CV416,_xlfn.LAMBDA(_xlpm.col,MAX(_xlpm.col)&gt;0)))),0)&gt;F413,
"Therapy entered after discharge date",
IF(IFERROR(MIN(_xlfn._xlws.FILTER('Therapy data entry'!$I$6:$CV$6,_xlfn.BYCOL('Therapy data entry'!I413:CV415,_xlfn.LAMBDA(_xlpm.col,MAX(_xlpm.col)&gt;0)))),"")&lt; VALUE(N413),
"Therapy cannot be entered before admission date",
""
)
))</f>
        <v/>
      </c>
      <c r="S413" s="38"/>
      <c r="T413" s="56"/>
      <c r="U413" s="154" t="str">
        <f>IF(OR(H413=0,F413=""),"", IFERROR(MATCH(9.99999999999999E+307, 'Therapy data entry'!I413:CV416, 1) - 1, ""))</f>
        <v/>
      </c>
      <c r="V413" s="39"/>
      <c r="W413" s="38"/>
      <c r="X413" s="71"/>
    </row>
    <row r="414" spans="1:24" ht="17.25" hidden="1" thickBot="1" x14ac:dyDescent="0.35">
      <c r="A414" s="233"/>
      <c r="B414" s="239"/>
      <c r="C414" s="236"/>
      <c r="D414" s="42"/>
      <c r="E414" s="93"/>
      <c r="F414" s="105"/>
      <c r="G414" s="99"/>
      <c r="H414" s="99" cm="1">
        <f t="array" ref="H414">SUM(--(_xlfn.BYCOL('Therapy data entry'!I414:CV417, _xlfn.LAMBDA(_xlpm.col, MAX(_xlpm.col) &gt; 0))))</f>
        <v>0</v>
      </c>
      <c r="I414" s="99">
        <f>SUM('Therapy data entry'!I414:CV417)</f>
        <v>0</v>
      </c>
      <c r="J414" s="42"/>
      <c r="K414" s="42"/>
      <c r="L414" s="42"/>
      <c r="M414" s="86"/>
      <c r="N414" s="45"/>
      <c r="O414" s="36"/>
      <c r="P414" s="42"/>
      <c r="Q414" s="43"/>
      <c r="R414" s="152" t="str">
        <f>IF(O414&lt;H414,"Too many therapy days entered",
IF(IFERROR(MAX(_xlfn._xlws.FILTER('Therapy data entry'!$I$6:$CV$6,_xlfn.BYCOL('Therapy data entry'!I414:CV417,_xlfn.LAMBDA(_xlpm.col,MAX(_xlpm.col)&gt;0)))),0)&gt;F414,
"Therapy entered after discharge date",
IF(IFERROR(MIN(_xlfn._xlws.FILTER('Therapy data entry'!$I$6:$CV$6,_xlfn.BYCOL('Therapy data entry'!I414:CV416,_xlfn.LAMBDA(_xlpm.col,MAX(_xlpm.col)&gt;0)))),"")&lt; VALUE(N414),
"Therapy cannot be entered before admission date",
""
)
))</f>
        <v/>
      </c>
      <c r="S414" s="38"/>
      <c r="T414" s="56"/>
      <c r="U414" s="154" t="str">
        <f>IF(OR(H414=0,F414=""),"", IFERROR(MATCH(9.99999999999999E+307, 'Therapy data entry'!I414:CV417, 1) - 1, ""))</f>
        <v/>
      </c>
      <c r="V414" s="39"/>
      <c r="W414" s="38"/>
      <c r="X414" s="71"/>
    </row>
    <row r="415" spans="1:24" ht="17.25" thickBot="1" x14ac:dyDescent="0.35">
      <c r="A415" s="233"/>
      <c r="B415" s="239"/>
      <c r="C415" s="236"/>
      <c r="D415" s="52" t="s">
        <v>64</v>
      </c>
      <c r="E415" s="94" t="str">
        <f>IF('Therapy data entry'!G415="","",'Therapy data entry'!G415)</f>
        <v>No</v>
      </c>
      <c r="F415" s="106" t="str">
        <f>IF((E415="Yes"),'Therapy data entry'!E399,"")</f>
        <v/>
      </c>
      <c r="G415" s="100" t="str">
        <f t="shared" ref="G415" si="562">IF(W415="","Yes","No")</f>
        <v>Yes</v>
      </c>
      <c r="H415" s="100" cm="1">
        <f t="array" ref="H415">SUM(--(_xlfn.BYCOL('Therapy data entry'!I415:CV418, _xlfn.LAMBDA(_xlpm.col, MAX(_xlpm.col) &gt; 0))))</f>
        <v>0</v>
      </c>
      <c r="I415" s="100">
        <f>SUM('Therapy data entry'!I415:CV418)</f>
        <v>0</v>
      </c>
      <c r="J415" s="52">
        <f>SUM('Therapy data entry'!I416:XFD416)</f>
        <v>0</v>
      </c>
      <c r="K415" s="52">
        <f>SUM('Therapy data entry'!I417:XFD417)</f>
        <v>0</v>
      </c>
      <c r="L415" s="52">
        <f>SUM('Therapy data entry'!I418:XFD418)</f>
        <v>0</v>
      </c>
      <c r="M415" s="57" t="e">
        <f t="shared" ref="M415" si="563">IF(AND((E415="Yes"),NOT(F415=""),G415="Yes",R415="", S415=""),"Yes",IF(AND((E415="No"),F415="",R415="", S415=""),"Yes","No because "))</f>
        <v>#VALUE!</v>
      </c>
      <c r="N415" s="35" t="e">
        <f>DAY(C399)&amp;"/"&amp;MONTH(C399)&amp;"/"&amp;YEAR(C399)</f>
        <v>#VALUE!</v>
      </c>
      <c r="O415" s="36" t="str">
        <f t="shared" ref="O415" si="564">IF(F415="","",F415-N415+1)</f>
        <v/>
      </c>
      <c r="P415" s="87" t="e">
        <f t="shared" ref="P415" si="565">IF(NOT(S415=""),S415,IF(NOT(R415=""),R415,IF(NOT(G415="Yes"),"Days therapy received outside therapy timeframe",IF(NOT(OR(E415="Yes",E415="No")),"Data not entered yet",""))))</f>
        <v>#VALUE!</v>
      </c>
      <c r="Q415" s="57"/>
      <c r="R415" s="152" t="e">
        <f>IF(O415&lt;H415,"Too many therapy days entered",
IF(IFERROR(MAX(_xlfn._xlws.FILTER('Therapy data entry'!$I$6:$CV$6,_xlfn.BYCOL('Therapy data entry'!I415:CV418,_xlfn.LAMBDA(_xlpm.col,MAX(_xlpm.col)&gt;0)))),0)&gt;F415,
"Therapy entered after discharge date",
IF(IFERROR(MIN(_xlfn._xlws.FILTER('Therapy data entry'!$I$6:$CV$6,_xlfn.BYCOL('Therapy data entry'!I415:CV417,_xlfn.LAMBDA(_xlpm.col,MAX(_xlpm.col)&gt;0)))),"")&lt; VALUE(N415),
"Therapy cannot be entered before admission date",
""
)
))</f>
        <v>#VALUE!</v>
      </c>
      <c r="S415" s="65" t="str">
        <f t="shared" ref="S415" si="566">IF(AND((OR(E415="",E415="No")),F415="",H415=0,I415=0),"", IF(AND(E415="Yes",NOT(F415="")),"","Eligibility for therapy and therapy days/end date not consistent"))</f>
        <v/>
      </c>
      <c r="T415" s="56">
        <f>'Therapy data entry'!$I$6</f>
        <v>45566</v>
      </c>
      <c r="U415" s="154" t="str">
        <f>IF(OR(H415=0,F415=""),"", IFERROR(MATCH(9.99999999999999E+307, 'Therapy data entry'!I415:CV418, 1) - 1, ""))</f>
        <v/>
      </c>
      <c r="V415" s="65" t="str">
        <f t="shared" ref="V415" si="567">IF(U415="","",T415+U415)</f>
        <v/>
      </c>
      <c r="W415" s="65" t="str">
        <f t="shared" ref="W415" si="568">IF(V415="","",IF(V415&gt;F415,"Date therapy given outside therapy timeframe",""))</f>
        <v/>
      </c>
      <c r="X415" s="72"/>
    </row>
    <row r="416" spans="1:24" ht="17.25" hidden="1" thickBot="1" x14ac:dyDescent="0.35">
      <c r="A416" s="233"/>
      <c r="B416" s="239"/>
      <c r="C416" s="236"/>
      <c r="D416" s="52"/>
      <c r="E416" s="94"/>
      <c r="F416" s="106"/>
      <c r="G416" s="100"/>
      <c r="H416" s="100" cm="1">
        <f t="array" ref="H416">SUM(--(_xlfn.BYCOL('Therapy data entry'!I416:CV419, _xlfn.LAMBDA(_xlpm.col, MAX(_xlpm.col) &gt; 0))))</f>
        <v>0</v>
      </c>
      <c r="I416" s="100">
        <f>SUM('Therapy data entry'!I416:CV419)</f>
        <v>0</v>
      </c>
      <c r="J416" s="52"/>
      <c r="K416" s="52"/>
      <c r="L416" s="52"/>
      <c r="M416" s="57"/>
      <c r="N416" s="57"/>
      <c r="O416" s="36"/>
      <c r="P416" s="87"/>
      <c r="Q416" s="57"/>
      <c r="R416" s="152" t="str">
        <f>IF(O416&lt;H416,"Too many therapy days entered",
IF(IFERROR(MAX(_xlfn._xlws.FILTER('Therapy data entry'!$I$6:$CV$6,_xlfn.BYCOL('Therapy data entry'!I416:CV419,_xlfn.LAMBDA(_xlpm.col,MAX(_xlpm.col)&gt;0)))),0)&gt;F416,
"Therapy entered after discharge date",
IF(IFERROR(MIN(_xlfn._xlws.FILTER('Therapy data entry'!$I$6:$CV$6,_xlfn.BYCOL('Therapy data entry'!I416:CV418,_xlfn.LAMBDA(_xlpm.col,MAX(_xlpm.col)&gt;0)))),"")&lt; VALUE(N416),
"Therapy cannot be entered before admission date",
""
)
))</f>
        <v/>
      </c>
      <c r="S416" s="65"/>
      <c r="T416" s="56"/>
      <c r="U416" s="154" t="str">
        <f>IF(OR(H416=0,F416=""),"", IFERROR(MATCH(9.99999999999999E+307, 'Therapy data entry'!I416:CV419, 1) - 1, ""))</f>
        <v/>
      </c>
      <c r="V416" s="65"/>
      <c r="W416" s="65"/>
      <c r="X416" s="72"/>
    </row>
    <row r="417" spans="1:24" ht="17.25" hidden="1" thickBot="1" x14ac:dyDescent="0.35">
      <c r="A417" s="233"/>
      <c r="B417" s="239"/>
      <c r="C417" s="236"/>
      <c r="D417" s="52"/>
      <c r="E417" s="94"/>
      <c r="F417" s="106"/>
      <c r="G417" s="100"/>
      <c r="H417" s="100" cm="1">
        <f t="array" ref="H417">SUM(--(_xlfn.BYCOL('Therapy data entry'!I417:CV420, _xlfn.LAMBDA(_xlpm.col, MAX(_xlpm.col) &gt; 0))))</f>
        <v>0</v>
      </c>
      <c r="I417" s="100">
        <f>SUM('Therapy data entry'!I417:CV420)</f>
        <v>0</v>
      </c>
      <c r="J417" s="52"/>
      <c r="K417" s="52"/>
      <c r="L417" s="52"/>
      <c r="M417" s="57"/>
      <c r="N417" s="57"/>
      <c r="O417" s="36"/>
      <c r="P417" s="87"/>
      <c r="Q417" s="57"/>
      <c r="R417" s="152" t="str">
        <f>IF(O417&lt;H417,"Too many therapy days entered",
IF(IFERROR(MAX(_xlfn._xlws.FILTER('Therapy data entry'!$I$6:$CV$6,_xlfn.BYCOL('Therapy data entry'!I417:CV420,_xlfn.LAMBDA(_xlpm.col,MAX(_xlpm.col)&gt;0)))),0)&gt;F417,
"Therapy entered after discharge date",
IF(IFERROR(MIN(_xlfn._xlws.FILTER('Therapy data entry'!$I$6:$CV$6,_xlfn.BYCOL('Therapy data entry'!I417:CV419,_xlfn.LAMBDA(_xlpm.col,MAX(_xlpm.col)&gt;0)))),"")&lt; VALUE(N417),
"Therapy cannot be entered before admission date",
""
)
))</f>
        <v/>
      </c>
      <c r="S417" s="65"/>
      <c r="T417" s="56"/>
      <c r="U417" s="154" t="str">
        <f>IF(OR(H417=0,F417=""),"", IFERROR(MATCH(9.99999999999999E+307, 'Therapy data entry'!I417:CV420, 1) - 1, ""))</f>
        <v/>
      </c>
      <c r="V417" s="65"/>
      <c r="W417" s="65"/>
      <c r="X417" s="72"/>
    </row>
    <row r="418" spans="1:24" ht="17.25" hidden="1" thickBot="1" x14ac:dyDescent="0.35">
      <c r="A418" s="233"/>
      <c r="B418" s="239"/>
      <c r="C418" s="236"/>
      <c r="D418" s="52"/>
      <c r="E418" s="94"/>
      <c r="F418" s="106"/>
      <c r="G418" s="100"/>
      <c r="H418" s="100" cm="1">
        <f t="array" ref="H418">SUM(--(_xlfn.BYCOL('Therapy data entry'!I418:CV421, _xlfn.LAMBDA(_xlpm.col, MAX(_xlpm.col) &gt; 0))))</f>
        <v>0</v>
      </c>
      <c r="I418" s="100">
        <f>SUM('Therapy data entry'!I418:CV421)</f>
        <v>0</v>
      </c>
      <c r="J418" s="52"/>
      <c r="K418" s="52"/>
      <c r="L418" s="52"/>
      <c r="M418" s="57"/>
      <c r="N418" s="57"/>
      <c r="O418" s="36"/>
      <c r="P418" s="87"/>
      <c r="Q418" s="57"/>
      <c r="R418" s="152" t="str">
        <f>IF(O418&lt;H418,"Too many therapy days entered",
IF(IFERROR(MAX(_xlfn._xlws.FILTER('Therapy data entry'!$I$6:$CV$6,_xlfn.BYCOL('Therapy data entry'!I418:CV421,_xlfn.LAMBDA(_xlpm.col,MAX(_xlpm.col)&gt;0)))),0)&gt;F418,
"Therapy entered after discharge date",
IF(IFERROR(MIN(_xlfn._xlws.FILTER('Therapy data entry'!$I$6:$CV$6,_xlfn.BYCOL('Therapy data entry'!I418:CV420,_xlfn.LAMBDA(_xlpm.col,MAX(_xlpm.col)&gt;0)))),"")&lt; VALUE(N418),
"Therapy cannot be entered before admission date",
""
)
))</f>
        <v/>
      </c>
      <c r="S418" s="65"/>
      <c r="T418" s="56"/>
      <c r="U418" s="154" t="str">
        <f>IF(OR(H418=0,F418=""),"", IFERROR(MATCH(9.99999999999999E+307, 'Therapy data entry'!I418:CV421, 1) - 1, ""))</f>
        <v/>
      </c>
      <c r="V418" s="65"/>
      <c r="W418" s="65"/>
      <c r="X418" s="72"/>
    </row>
    <row r="419" spans="1:24" ht="17.25" thickBot="1" x14ac:dyDescent="0.35">
      <c r="A419" s="233"/>
      <c r="B419" s="239"/>
      <c r="C419" s="236"/>
      <c r="D419" s="53" t="s">
        <v>65</v>
      </c>
      <c r="E419" s="95" t="str">
        <f>IF('Therapy data entry'!G419="","",'Therapy data entry'!G419)</f>
        <v>No</v>
      </c>
      <c r="F419" s="107" t="str">
        <f>IF((E419="Yes"),'Therapy data entry'!E399,"")</f>
        <v/>
      </c>
      <c r="G419" s="101" t="str">
        <f t="shared" ref="G419" si="569">IF(W419="","Yes","No")</f>
        <v>Yes</v>
      </c>
      <c r="H419" s="101" cm="1">
        <f t="array" ref="H419">SUM(--(_xlfn.BYCOL('Therapy data entry'!I419:CV422, _xlfn.LAMBDA(_xlpm.col, MAX(_xlpm.col) &gt; 0))))</f>
        <v>0</v>
      </c>
      <c r="I419" s="101">
        <f>SUM('Therapy data entry'!I419:CV422)</f>
        <v>0</v>
      </c>
      <c r="J419" s="53">
        <f>SUM('Therapy data entry'!I420:XFD420)</f>
        <v>0</v>
      </c>
      <c r="K419" s="53">
        <f>SUM('Therapy data entry'!I421:XFD421)</f>
        <v>0</v>
      </c>
      <c r="L419" s="53">
        <f>SUM('Therapy data entry'!I422:XFD422)</f>
        <v>0</v>
      </c>
      <c r="M419" s="58" t="e">
        <f t="shared" ref="M419" si="570">IF(AND((E419="Yes"),NOT(F419=""),G419="Yes",R419="", S419=""),"Yes",IF(AND((E419="No"),F419="",R419="", S419=""),"Yes","No because "))</f>
        <v>#VALUE!</v>
      </c>
      <c r="N419" s="35" t="e">
        <f>DAY(C399)&amp;"/"&amp;MONTH(C399)&amp;"/"&amp;YEAR(C399)</f>
        <v>#VALUE!</v>
      </c>
      <c r="O419" s="36" t="str">
        <f t="shared" ref="O419" si="571">IF(F419="","",F419-N419+1)</f>
        <v/>
      </c>
      <c r="P419" s="88" t="e">
        <f t="shared" ref="P419" si="572">IF(NOT(S419=""),S419,IF(NOT(R419=""),R419,IF(NOT(G419="Yes"),"Days therapy received outside therapy timeframe",IF(NOT(OR(E419="Yes",E419="No")),"Data not entered yet",""))))</f>
        <v>#VALUE!</v>
      </c>
      <c r="Q419" s="58"/>
      <c r="R419" s="152" t="e">
        <f>IF(O419&lt;H419,"Too many therapy days entered",
IF(IFERROR(MAX(_xlfn._xlws.FILTER('Therapy data entry'!$I$6:$CV$6,_xlfn.BYCOL('Therapy data entry'!I419:CV422,_xlfn.LAMBDA(_xlpm.col,MAX(_xlpm.col)&gt;0)))),0)&gt;F419,
"Therapy entered after discharge date",
IF(IFERROR(MIN(_xlfn._xlws.FILTER('Therapy data entry'!$I$6:$CV$6,_xlfn.BYCOL('Therapy data entry'!I419:CV421,_xlfn.LAMBDA(_xlpm.col,MAX(_xlpm.col)&gt;0)))),"")&lt; VALUE(N419),
"Therapy cannot be entered before admission date",
""
)
))</f>
        <v>#VALUE!</v>
      </c>
      <c r="S419" s="65" t="str">
        <f t="shared" ref="S419" si="573">IF(AND((OR(E419="",E419="No")),F419="",H419=0,I419=0),"", IF(AND(E419="Yes",NOT(F419="")),"","Eligibility for therapy and therapy days/end date not consistent"))</f>
        <v/>
      </c>
      <c r="T419" s="56">
        <f>'Therapy data entry'!$I$6</f>
        <v>45566</v>
      </c>
      <c r="U419" s="154" t="str">
        <f>IF(OR(H419=0,F419=""),"", IFERROR(MATCH(9.99999999999999E+307, 'Therapy data entry'!I419:CV422, 1) - 1, ""))</f>
        <v/>
      </c>
      <c r="V419" s="65" t="str">
        <f t="shared" ref="V419" si="574">IF(U419="","",T419+U419)</f>
        <v/>
      </c>
      <c r="W419" s="65" t="str">
        <f t="shared" ref="W419" si="575">IF(V419="","",IF(V419&gt;F419,"Date therapy given outside therapy timeframe",""))</f>
        <v/>
      </c>
      <c r="X419" s="73"/>
    </row>
    <row r="420" spans="1:24" ht="17.25" hidden="1" thickBot="1" x14ac:dyDescent="0.35">
      <c r="A420" s="233"/>
      <c r="B420" s="239"/>
      <c r="C420" s="236"/>
      <c r="D420" s="53"/>
      <c r="E420" s="95"/>
      <c r="F420" s="107"/>
      <c r="G420" s="101"/>
      <c r="H420" s="101" cm="1">
        <f t="array" ref="H420">SUM(--(_xlfn.BYCOL('Therapy data entry'!I420:CV423, _xlfn.LAMBDA(_xlpm.col, MAX(_xlpm.col) &gt; 0))))</f>
        <v>0</v>
      </c>
      <c r="I420" s="101">
        <f>SUM('Therapy data entry'!I420:CV423)</f>
        <v>0</v>
      </c>
      <c r="J420" s="53"/>
      <c r="K420" s="53"/>
      <c r="L420" s="53"/>
      <c r="M420" s="58"/>
      <c r="N420" s="58"/>
      <c r="O420" s="36"/>
      <c r="P420" s="88"/>
      <c r="Q420" s="58"/>
      <c r="R420" s="152" t="str">
        <f>IF(O420&lt;H420,"Too many therapy days entered",
IF(IFERROR(MAX(_xlfn._xlws.FILTER('Therapy data entry'!$I$6:$CV$6,_xlfn.BYCOL('Therapy data entry'!I420:CV423,_xlfn.LAMBDA(_xlpm.col,MAX(_xlpm.col)&gt;0)))),0)&gt;F420,
"Therapy entered after discharge date",
IF(IFERROR(MIN(_xlfn._xlws.FILTER('Therapy data entry'!$I$6:$CV$6,_xlfn.BYCOL('Therapy data entry'!I420:CV422,_xlfn.LAMBDA(_xlpm.col,MAX(_xlpm.col)&gt;0)))),"")&lt; VALUE(N420),
"Therapy cannot be entered before admission date",
""
)
))</f>
        <v/>
      </c>
      <c r="S420" s="65"/>
      <c r="T420" s="56"/>
      <c r="U420" s="154" t="str">
        <f>IF(OR(H420=0,F420=""),"", IFERROR(MATCH(9.99999999999999E+307, 'Therapy data entry'!I420:CV423, 1) - 1, ""))</f>
        <v/>
      </c>
      <c r="V420" s="65"/>
      <c r="W420" s="65"/>
      <c r="X420" s="73"/>
    </row>
    <row r="421" spans="1:24" ht="17.25" hidden="1" thickBot="1" x14ac:dyDescent="0.35">
      <c r="A421" s="233"/>
      <c r="B421" s="239"/>
      <c r="C421" s="236"/>
      <c r="D421" s="53"/>
      <c r="E421" s="95"/>
      <c r="F421" s="107"/>
      <c r="G421" s="101"/>
      <c r="H421" s="101" cm="1">
        <f t="array" ref="H421">SUM(--(_xlfn.BYCOL('Therapy data entry'!I421:CV424, _xlfn.LAMBDA(_xlpm.col, MAX(_xlpm.col) &gt; 0))))</f>
        <v>0</v>
      </c>
      <c r="I421" s="101">
        <f>SUM('Therapy data entry'!I421:CV424)</f>
        <v>0</v>
      </c>
      <c r="J421" s="53"/>
      <c r="K421" s="53"/>
      <c r="L421" s="53"/>
      <c r="M421" s="58"/>
      <c r="N421" s="58"/>
      <c r="O421" s="36"/>
      <c r="P421" s="88"/>
      <c r="Q421" s="58"/>
      <c r="R421" s="152" t="str">
        <f>IF(O421&lt;H421,"Too many therapy days entered",
IF(IFERROR(MAX(_xlfn._xlws.FILTER('Therapy data entry'!$I$6:$CV$6,_xlfn.BYCOL('Therapy data entry'!I421:CV424,_xlfn.LAMBDA(_xlpm.col,MAX(_xlpm.col)&gt;0)))),0)&gt;F421,
"Therapy entered after discharge date",
IF(IFERROR(MIN(_xlfn._xlws.FILTER('Therapy data entry'!$I$6:$CV$6,_xlfn.BYCOL('Therapy data entry'!I421:CV423,_xlfn.LAMBDA(_xlpm.col,MAX(_xlpm.col)&gt;0)))),"")&lt; VALUE(N421),
"Therapy cannot be entered before admission date",
""
)
))</f>
        <v/>
      </c>
      <c r="S421" s="65"/>
      <c r="T421" s="56"/>
      <c r="U421" s="154" t="str">
        <f>IF(OR(H421=0,F421=""),"", IFERROR(MATCH(9.99999999999999E+307, 'Therapy data entry'!I421:CV424, 1) - 1, ""))</f>
        <v/>
      </c>
      <c r="V421" s="65"/>
      <c r="W421" s="65"/>
      <c r="X421" s="73"/>
    </row>
    <row r="422" spans="1:24" ht="17.25" hidden="1" thickBot="1" x14ac:dyDescent="0.35">
      <c r="A422" s="233"/>
      <c r="B422" s="239"/>
      <c r="C422" s="236"/>
      <c r="D422" s="53"/>
      <c r="E422" s="95"/>
      <c r="F422" s="107"/>
      <c r="G422" s="101"/>
      <c r="H422" s="101" cm="1">
        <f t="array" ref="H422">SUM(--(_xlfn.BYCOL('Therapy data entry'!I422:CV425, _xlfn.LAMBDA(_xlpm.col, MAX(_xlpm.col) &gt; 0))))</f>
        <v>0</v>
      </c>
      <c r="I422" s="101">
        <f>SUM('Therapy data entry'!I422:CV425)</f>
        <v>0</v>
      </c>
      <c r="J422" s="53"/>
      <c r="K422" s="53"/>
      <c r="L422" s="53"/>
      <c r="M422" s="58"/>
      <c r="N422" s="58"/>
      <c r="O422" s="36"/>
      <c r="P422" s="88"/>
      <c r="Q422" s="58"/>
      <c r="R422" s="152" t="str">
        <f>IF(O422&lt;H422,"Too many therapy days entered",
IF(IFERROR(MAX(_xlfn._xlws.FILTER('Therapy data entry'!$I$6:$CV$6,_xlfn.BYCOL('Therapy data entry'!I422:CV425,_xlfn.LAMBDA(_xlpm.col,MAX(_xlpm.col)&gt;0)))),0)&gt;F422,
"Therapy entered after discharge date",
IF(IFERROR(MIN(_xlfn._xlws.FILTER('Therapy data entry'!$I$6:$CV$6,_xlfn.BYCOL('Therapy data entry'!I422:CV424,_xlfn.LAMBDA(_xlpm.col,MAX(_xlpm.col)&gt;0)))),"")&lt; VALUE(N422),
"Therapy cannot be entered before admission date",
""
)
))</f>
        <v/>
      </c>
      <c r="S422" s="65"/>
      <c r="T422" s="56"/>
      <c r="U422" s="154" t="str">
        <f>IF(OR(H422=0,F422=""),"", IFERROR(MATCH(9.99999999999999E+307, 'Therapy data entry'!I422:CV425, 1) - 1, ""))</f>
        <v/>
      </c>
      <c r="V422" s="65"/>
      <c r="W422" s="65"/>
      <c r="X422" s="73"/>
    </row>
    <row r="423" spans="1:24" ht="17.25" thickBot="1" x14ac:dyDescent="0.35">
      <c r="A423" s="234"/>
      <c r="B423" s="240"/>
      <c r="C423" s="237"/>
      <c r="D423" s="81" t="s">
        <v>66</v>
      </c>
      <c r="E423" s="81" t="str">
        <f>IF('Therapy data entry'!G423="","",'Therapy data entry'!G423)</f>
        <v>No</v>
      </c>
      <c r="F423" s="108" t="str">
        <f>IF((E423="Yes"),'Therapy data entry'!E399,"")</f>
        <v/>
      </c>
      <c r="G423" s="157" t="str">
        <f t="shared" ref="G423" si="576">IF(W423="","Yes","No")</f>
        <v>Yes</v>
      </c>
      <c r="H423" s="157" cm="1">
        <f t="array" ref="H423">SUM(--(_xlfn.BYCOL('Therapy data entry'!I423:CV426, _xlfn.LAMBDA(_xlpm.col, MAX(_xlpm.col) &gt; 0))))</f>
        <v>0</v>
      </c>
      <c r="I423" s="157">
        <f>SUM('Therapy data entry'!I423:CV426)</f>
        <v>0</v>
      </c>
      <c r="J423" s="81">
        <f>SUM('Therapy data entry'!I424:XFD424)</f>
        <v>0</v>
      </c>
      <c r="K423" s="81">
        <f>SUM('Therapy data entry'!I425:XFD425)</f>
        <v>0</v>
      </c>
      <c r="L423" s="81">
        <f>SUM('Therapy data entry'!I426:XFD426)</f>
        <v>0</v>
      </c>
      <c r="M423" s="83" t="e">
        <f t="shared" ref="M423" si="577">IF(AND((E423="Yes"),NOT(F423=""),G423="Yes",R423="", S423=""),"Yes",IF(AND((E423="No"),F423="",R423="", S423=""),"Yes","No because "))</f>
        <v>#VALUE!</v>
      </c>
      <c r="N423" s="82" t="e">
        <f>DAY(C399)&amp;"/"&amp;MONTH(C399)&amp;"/"&amp;YEAR(C399)</f>
        <v>#VALUE!</v>
      </c>
      <c r="O423" s="74" t="str">
        <f t="shared" ref="O423" si="578">IF(F423="","",F423-N423+1)</f>
        <v/>
      </c>
      <c r="P423" s="89" t="e">
        <f t="shared" ref="P423" si="579">IF(NOT(S423=""),S423,IF(NOT(R423=""),R423,IF(NOT(G423="Yes"),"Days therapy received outside therapy timeframe",IF(NOT(OR(E423="Yes",E423="No")),"Data not entered yet",""))))</f>
        <v>#VALUE!</v>
      </c>
      <c r="Q423" s="83"/>
      <c r="R423" s="152" t="e">
        <f>IF(O423&lt;H423,"Too many therapy days entered",
IF(IFERROR(MAX(_xlfn._xlws.FILTER('Therapy data entry'!$I$6:$CV$6,_xlfn.BYCOL('Therapy data entry'!I423:CV426,_xlfn.LAMBDA(_xlpm.col,MAX(_xlpm.col)&gt;0)))),0)&gt;F423,
"Therapy entered after discharge date",
IF(IFERROR(MIN(_xlfn._xlws.FILTER('Therapy data entry'!$I$6:$CV$6,_xlfn.BYCOL('Therapy data entry'!I423:CV425,_xlfn.LAMBDA(_xlpm.col,MAX(_xlpm.col)&gt;0)))),"")&lt; VALUE(N423),
"Therapy cannot be entered before admission date",
""
)
))</f>
        <v>#VALUE!</v>
      </c>
      <c r="S423" s="75" t="str">
        <f>IF(AND((OR(E423="",E423="No")),F423="",H423=0,I423=0),"", IF(AND(E423="Yes",NOT(F423="")),"","Eligibility for therapy and therapy days/end date not consistent"))</f>
        <v/>
      </c>
      <c r="T423" s="76">
        <f>'Therapy data entry'!$I$6</f>
        <v>45566</v>
      </c>
      <c r="U423" s="154" t="str">
        <f>IF(OR(H423=0,F423=""),"", IFERROR(MATCH(9.99999999999999E+307, 'Therapy data entry'!I423:CV426, 1) - 1, ""))</f>
        <v/>
      </c>
      <c r="V423" s="75" t="str">
        <f t="shared" ref="V423" si="580">IF(U423="","",T423+U423)</f>
        <v/>
      </c>
      <c r="W423" s="75" t="str">
        <f t="shared" ref="W423" si="581">IF(V423="","",IF(V423&gt;F423,"Date therapy given outside therapy timeframe",""))</f>
        <v/>
      </c>
      <c r="X423" s="84"/>
    </row>
    <row r="424" spans="1:24" ht="15.75" hidden="1" thickBot="1" x14ac:dyDescent="0.3">
      <c r="A424" s="198"/>
      <c r="B424" s="198"/>
      <c r="C424" s="198"/>
      <c r="D424" s="198"/>
      <c r="E424" s="198"/>
      <c r="F424" s="198"/>
      <c r="H424" s="144" cm="1">
        <f t="array" ref="H424">SUM(--(_xlfn.BYCOL('Therapy data entry'!I424:CV427, _xlfn.LAMBDA(_xlpm.col, MAX(_xlpm.col) &gt; 0))))</f>
        <v>0</v>
      </c>
      <c r="I424" s="144">
        <f>SUM('Therapy data entry'!I424:CV427)</f>
        <v>0</v>
      </c>
      <c r="J424" s="198"/>
      <c r="K424" s="198"/>
      <c r="L424" s="198"/>
      <c r="R424" s="152" t="str">
        <f>IF(O424&lt;H424,"Too many therapy days entered",
IF(IFERROR(MAX(_xlfn._xlws.FILTER('Therapy data entry'!$I$6:$CV$6,_xlfn.BYCOL('Therapy data entry'!I424:CV427,_xlfn.LAMBDA(_xlpm.col,MAX(_xlpm.col)&gt;0)))),0)&gt;F424,
"Therapy entered after discharge date",
IF(IFERROR(MIN(_xlfn._xlws.FILTER('Therapy data entry'!$I$6:$CV$6,_xlfn.BYCOL('Therapy data entry'!I424:CV426,_xlfn.LAMBDA(_xlpm.col,MAX(_xlpm.col)&gt;0)))),"")&lt; VALUE(N424),
"Therapy cannot be entered before admission date",
""
)
))</f>
        <v/>
      </c>
      <c r="S424" s="198"/>
      <c r="T424" s="198"/>
      <c r="U424" s="154" t="str">
        <f>IF(OR(H424=0,F424=""),"", IFERROR(MATCH(9.99999999999999E+307, 'Therapy data entry'!I424:CV427, 1) - 1, ""))</f>
        <v/>
      </c>
      <c r="V424" s="198"/>
      <c r="W424" s="198"/>
      <c r="X424" s="198"/>
    </row>
    <row r="425" spans="1:24" ht="15.75" hidden="1" thickBot="1" x14ac:dyDescent="0.3">
      <c r="A425" s="198"/>
      <c r="B425" s="198"/>
      <c r="C425" s="198"/>
      <c r="D425" s="198"/>
      <c r="E425" s="198"/>
      <c r="F425" s="198"/>
      <c r="H425" s="144" cm="1">
        <f t="array" ref="H425">SUM(--(_xlfn.BYCOL('Therapy data entry'!I425:CV428, _xlfn.LAMBDA(_xlpm.col, MAX(_xlpm.col) &gt; 0))))</f>
        <v>0</v>
      </c>
      <c r="I425" s="144">
        <f>SUM('Therapy data entry'!I425:CV428)</f>
        <v>0</v>
      </c>
      <c r="J425" s="198"/>
      <c r="K425" s="198"/>
      <c r="L425" s="198"/>
      <c r="R425" s="152" t="str">
        <f>IF(O425&lt;H425,"Too many therapy days entered",
IF(IFERROR(MAX(_xlfn._xlws.FILTER('Therapy data entry'!$I$6:$CV$6,_xlfn.BYCOL('Therapy data entry'!I425:CV428,_xlfn.LAMBDA(_xlpm.col,MAX(_xlpm.col)&gt;0)))),0)&gt;F425,
"Therapy entered after discharge date",
IF(IFERROR(MIN(_xlfn._xlws.FILTER('Therapy data entry'!$I$6:$CV$6,_xlfn.BYCOL('Therapy data entry'!I425:CV427,_xlfn.LAMBDA(_xlpm.col,MAX(_xlpm.col)&gt;0)))),"")&lt; VALUE(N425),
"Therapy cannot be entered before admission date",
""
)
))</f>
        <v/>
      </c>
      <c r="S425" s="198"/>
      <c r="T425" s="198"/>
      <c r="U425" s="154" t="str">
        <f>IF(OR(H425=0,F425=""),"", IFERROR(MATCH(9.99999999999999E+307, 'Therapy data entry'!I425:CV428, 1) - 1, ""))</f>
        <v/>
      </c>
      <c r="V425" s="198"/>
      <c r="W425" s="198"/>
      <c r="X425" s="198"/>
    </row>
    <row r="426" spans="1:24" ht="15.75" hidden="1" thickBot="1" x14ac:dyDescent="0.3">
      <c r="A426" s="198"/>
      <c r="B426" s="198"/>
      <c r="C426" s="198"/>
      <c r="D426" s="198"/>
      <c r="E426" s="198"/>
      <c r="F426" s="198"/>
      <c r="H426" s="144" cm="1">
        <f t="array" ref="H426">SUM(--(_xlfn.BYCOL('Therapy data entry'!I426:CV429, _xlfn.LAMBDA(_xlpm.col, MAX(_xlpm.col) &gt; 0))))</f>
        <v>0</v>
      </c>
      <c r="I426" s="144">
        <f>SUM('Therapy data entry'!I426:CV429)</f>
        <v>0</v>
      </c>
      <c r="J426" s="198"/>
      <c r="K426" s="198"/>
      <c r="L426" s="198"/>
      <c r="R426" s="152" t="str">
        <f>IF(O426&lt;H426,"Too many therapy days entered",
IF(IFERROR(MAX(_xlfn._xlws.FILTER('Therapy data entry'!$I$6:$CV$6,_xlfn.BYCOL('Therapy data entry'!I426:CV429,_xlfn.LAMBDA(_xlpm.col,MAX(_xlpm.col)&gt;0)))),0)&gt;F426,
"Therapy entered after discharge date",
IF(IFERROR(MIN(_xlfn._xlws.FILTER('Therapy data entry'!$I$6:$CV$6,_xlfn.BYCOL('Therapy data entry'!I426:CV428,_xlfn.LAMBDA(_xlpm.col,MAX(_xlpm.col)&gt;0)))),"")&lt; VALUE(N426),
"Therapy cannot be entered before admission date",
""
)
))</f>
        <v/>
      </c>
      <c r="S426" s="198"/>
      <c r="T426" s="198"/>
      <c r="U426" s="154" t="str">
        <f>IF(OR(H426=0,F426=""),"", IFERROR(MATCH(9.99999999999999E+307, 'Therapy data entry'!I426:CV429, 1) - 1, ""))</f>
        <v/>
      </c>
      <c r="V426" s="198"/>
      <c r="W426" s="198"/>
      <c r="X426" s="198"/>
    </row>
    <row r="427" spans="1:24" ht="17.25" thickBot="1" x14ac:dyDescent="0.35">
      <c r="A427" s="232" t="str">
        <f>IF(AND('Therapy data entry'!A427="",'Therapy data entry'!D427=""),"",IF(AND(NOT('Therapy data entry'!D427=""),'Therapy data entry'!A427=""),"SSNAP ID not entered",'Therapy data entry'!A427))</f>
        <v/>
      </c>
      <c r="B427" s="143" t="s">
        <v>15</v>
      </c>
      <c r="C427" s="235" t="str">
        <f>IF('Therapy data entry'!D427="","",'Therapy data entry'!D427)</f>
        <v/>
      </c>
      <c r="D427" s="144" t="s">
        <v>60</v>
      </c>
      <c r="E427" s="145" t="str">
        <f>IF('Therapy data entry'!G427="","",'Therapy data entry'!G427)</f>
        <v>No</v>
      </c>
      <c r="F427" s="146" t="str">
        <f>IF((E427="Yes"),'Therapy data entry'!E427,"")</f>
        <v/>
      </c>
      <c r="G427" s="147" t="str">
        <f>IF(W427="","Yes","No")</f>
        <v>Yes</v>
      </c>
      <c r="H427" s="147" cm="1">
        <f t="array" ref="H427">SUM(--(_xlfn.BYCOL('Therapy data entry'!I427:CV430, _xlfn.LAMBDA(_xlpm.col, MAX(_xlpm.col) &gt; 0))))</f>
        <v>0</v>
      </c>
      <c r="I427" s="147">
        <f>SUM('Therapy data entry'!I427:CV430)</f>
        <v>0</v>
      </c>
      <c r="J427" s="144">
        <f>SUM('Therapy data entry'!I428:XFD428)</f>
        <v>0</v>
      </c>
      <c r="K427" s="144">
        <f>SUM('Therapy data entry'!I429:XFD429)</f>
        <v>0</v>
      </c>
      <c r="L427" s="144">
        <f>SUM('Therapy data entry'!I430:XFD430)</f>
        <v>0</v>
      </c>
      <c r="M427" s="148" t="e">
        <f>IF(AND((E427="Yes"),NOT(F427=""),G427="Yes",R427="", S427=""),"Yes",IF(AND((E427="No"),F427="",R427="", S427=""),"Yes","No because "))</f>
        <v>#VALUE!</v>
      </c>
      <c r="N427" s="149" t="e">
        <f>DAY(C427)&amp;"/"&amp;MONTH(C427)&amp;"/"&amp;YEAR(C427)</f>
        <v>#VALUE!</v>
      </c>
      <c r="O427" s="150" t="str">
        <f>IF(F427="","",F427-N427+1)</f>
        <v/>
      </c>
      <c r="P427" s="144" t="e">
        <f>IF(NOT(S427=""),S427,IF(NOT(R427=""),R427,IF(NOT(G427="Yes"),"Days therapy received outside therapy timeframe",IF(NOT(OR(E427="Yes",E427="No")),"Data not entered yet",""))))</f>
        <v>#VALUE!</v>
      </c>
      <c r="Q427" s="151"/>
      <c r="R427" s="152" t="e">
        <f>IF(O427&lt;H427,"Too many therapy days entered",
IF(IFERROR(MAX(_xlfn._xlws.FILTER('Therapy data entry'!$I$6:$CV$6,_xlfn.BYCOL('Therapy data entry'!I427:CV430,_xlfn.LAMBDA(_xlpm.col,MAX(_xlpm.col)&gt;0)))),0)&gt;F427,
"Therapy entered after discharge date",
IF(IFERROR(MIN(_xlfn._xlws.FILTER('Therapy data entry'!$I$6:$CV$6,_xlfn.BYCOL('Therapy data entry'!I427:CV429,_xlfn.LAMBDA(_xlpm.col,MAX(_xlpm.col)&gt;0)))),"")&lt; VALUE(N427),
"Therapy cannot be entered before admission date",
""
)
))</f>
        <v>#VALUE!</v>
      </c>
      <c r="S427" s="152" t="str">
        <f>IF(AND((OR(E427="",E427="No")),F427="",H427=0,I427=0),"", IF(AND(E427="Yes",NOT(F427="")),"","Eligibility for therapy and therapy days/end date not consistent"))</f>
        <v/>
      </c>
      <c r="T427" s="153">
        <f>'Therapy data entry'!$I$6</f>
        <v>45566</v>
      </c>
      <c r="U427" s="154" t="str">
        <f>IF(OR(H427=0,F427=""),"", IFERROR(MATCH(9.99999999999999E+307, 'Therapy data entry'!I427:CV430, 1) - 1, ""))</f>
        <v/>
      </c>
      <c r="V427" s="155" t="str">
        <f>IF(U427="","",T427+U427)</f>
        <v/>
      </c>
      <c r="W427" s="152" t="str">
        <f>IF(V427="","",IF(V427&gt;F427,"Date therapy given outside therapy timeframe",""))</f>
        <v/>
      </c>
      <c r="X427" s="156" t="str">
        <f>IF('Therapy data entry'!AK427="","",'Therapy data entry'!AK427)</f>
        <v/>
      </c>
    </row>
    <row r="428" spans="1:24" ht="17.25" hidden="1" thickBot="1" x14ac:dyDescent="0.35">
      <c r="A428" s="233"/>
      <c r="B428" s="33"/>
      <c r="C428" s="236"/>
      <c r="D428" s="34"/>
      <c r="E428" s="90"/>
      <c r="F428" s="55"/>
      <c r="G428" s="96"/>
      <c r="H428" s="96" cm="1">
        <f t="array" ref="H428">SUM(--(_xlfn.BYCOL('Therapy data entry'!I428:CV431, _xlfn.LAMBDA(_xlpm.col, MAX(_xlpm.col) &gt; 0))))</f>
        <v>0</v>
      </c>
      <c r="I428" s="96">
        <f>SUM('Therapy data entry'!I428:CV431)</f>
        <v>0</v>
      </c>
      <c r="J428" s="34"/>
      <c r="K428" s="34"/>
      <c r="L428" s="34"/>
      <c r="M428" s="59"/>
      <c r="N428" s="35"/>
      <c r="O428" s="36"/>
      <c r="P428" s="34"/>
      <c r="Q428" s="37"/>
      <c r="R428" s="152" t="str">
        <f>IF(O428&lt;H428,"Too many therapy days entered",
IF(IFERROR(MAX(_xlfn._xlws.FILTER('Therapy data entry'!$I$6:$CV$6,_xlfn.BYCOL('Therapy data entry'!I428:CV431,_xlfn.LAMBDA(_xlpm.col,MAX(_xlpm.col)&gt;0)))),0)&gt;F428,
"Therapy entered after discharge date",
IF(IFERROR(MIN(_xlfn._xlws.FILTER('Therapy data entry'!$I$6:$CV$6,_xlfn.BYCOL('Therapy data entry'!I428:CV430,_xlfn.LAMBDA(_xlpm.col,MAX(_xlpm.col)&gt;0)))),"")&lt; VALUE(N428),
"Therapy cannot be entered before admission date",
""
)
))</f>
        <v/>
      </c>
      <c r="S428" s="38"/>
      <c r="T428" s="56"/>
      <c r="U428" s="154" t="str">
        <f>IF(OR(H428=0,F428=""),"", IFERROR(MATCH(9.99999999999999E+307, 'Therapy data entry'!I428:CV431, 1) - 1, ""))</f>
        <v/>
      </c>
      <c r="V428" s="39"/>
      <c r="W428" s="38"/>
      <c r="X428" s="68"/>
    </row>
    <row r="429" spans="1:24" ht="17.25" hidden="1" thickBot="1" x14ac:dyDescent="0.35">
      <c r="A429" s="233"/>
      <c r="B429" s="33"/>
      <c r="C429" s="236"/>
      <c r="D429" s="34"/>
      <c r="E429" s="90"/>
      <c r="F429" s="55"/>
      <c r="G429" s="96"/>
      <c r="H429" s="96" cm="1">
        <f t="array" ref="H429">SUM(--(_xlfn.BYCOL('Therapy data entry'!I429:CV432, _xlfn.LAMBDA(_xlpm.col, MAX(_xlpm.col) &gt; 0))))</f>
        <v>0</v>
      </c>
      <c r="I429" s="96">
        <f>SUM('Therapy data entry'!I429:CV432)</f>
        <v>0</v>
      </c>
      <c r="J429" s="34"/>
      <c r="K429" s="34"/>
      <c r="L429" s="34"/>
      <c r="M429" s="59"/>
      <c r="N429" s="35"/>
      <c r="O429" s="36"/>
      <c r="P429" s="34"/>
      <c r="Q429" s="37"/>
      <c r="R429" s="152" t="str">
        <f>IF(O429&lt;H429,"Too many therapy days entered",
IF(IFERROR(MAX(_xlfn._xlws.FILTER('Therapy data entry'!$I$6:$CV$6,_xlfn.BYCOL('Therapy data entry'!I429:CV432,_xlfn.LAMBDA(_xlpm.col,MAX(_xlpm.col)&gt;0)))),0)&gt;F429,
"Therapy entered after discharge date",
IF(IFERROR(MIN(_xlfn._xlws.FILTER('Therapy data entry'!$I$6:$CV$6,_xlfn.BYCOL('Therapy data entry'!I429:CV431,_xlfn.LAMBDA(_xlpm.col,MAX(_xlpm.col)&gt;0)))),"")&lt; VALUE(N429),
"Therapy cannot be entered before admission date",
""
)
))</f>
        <v/>
      </c>
      <c r="S429" s="38"/>
      <c r="T429" s="56"/>
      <c r="U429" s="154" t="str">
        <f>IF(OR(H429=0,F429=""),"", IFERROR(MATCH(9.99999999999999E+307, 'Therapy data entry'!I429:CV432, 1) - 1, ""))</f>
        <v/>
      </c>
      <c r="V429" s="39"/>
      <c r="W429" s="38"/>
      <c r="X429" s="68"/>
    </row>
    <row r="430" spans="1:24" ht="17.25" hidden="1" thickBot="1" x14ac:dyDescent="0.35">
      <c r="A430" s="233"/>
      <c r="B430" s="33"/>
      <c r="C430" s="236"/>
      <c r="D430" s="34"/>
      <c r="E430" s="90"/>
      <c r="F430" s="55"/>
      <c r="G430" s="96"/>
      <c r="H430" s="96" cm="1">
        <f t="array" ref="H430">SUM(--(_xlfn.BYCOL('Therapy data entry'!I430:CV433, _xlfn.LAMBDA(_xlpm.col, MAX(_xlpm.col) &gt; 0))))</f>
        <v>0</v>
      </c>
      <c r="I430" s="96">
        <f>SUM('Therapy data entry'!I430:CV433)</f>
        <v>0</v>
      </c>
      <c r="J430" s="34"/>
      <c r="K430" s="34"/>
      <c r="L430" s="34"/>
      <c r="M430" s="59"/>
      <c r="N430" s="35"/>
      <c r="O430" s="36"/>
      <c r="P430" s="34"/>
      <c r="Q430" s="37"/>
      <c r="R430" s="152" t="str">
        <f>IF(O430&lt;H430,"Too many therapy days entered",
IF(IFERROR(MAX(_xlfn._xlws.FILTER('Therapy data entry'!$I$6:$CV$6,_xlfn.BYCOL('Therapy data entry'!I430:CV433,_xlfn.LAMBDA(_xlpm.col,MAX(_xlpm.col)&gt;0)))),0)&gt;F430,
"Therapy entered after discharge date",
IF(IFERROR(MIN(_xlfn._xlws.FILTER('Therapy data entry'!$I$6:$CV$6,_xlfn.BYCOL('Therapy data entry'!I430:CV432,_xlfn.LAMBDA(_xlpm.col,MAX(_xlpm.col)&gt;0)))),"")&lt; VALUE(N430),
"Therapy cannot be entered before admission date",
""
)
))</f>
        <v/>
      </c>
      <c r="S430" s="38"/>
      <c r="T430" s="56"/>
      <c r="U430" s="154" t="str">
        <f>IF(OR(H430=0,F430=""),"", IFERROR(MATCH(9.99999999999999E+307, 'Therapy data entry'!I430:CV433, 1) - 1, ""))</f>
        <v/>
      </c>
      <c r="V430" s="39"/>
      <c r="W430" s="38"/>
      <c r="X430" s="68"/>
    </row>
    <row r="431" spans="1:24" ht="17.25" thickBot="1" x14ac:dyDescent="0.35">
      <c r="A431" s="233"/>
      <c r="B431" s="67" t="str">
        <f>IF('Therapy data entry'!B428="","",'Therapy data entry'!B428)</f>
        <v/>
      </c>
      <c r="C431" s="236"/>
      <c r="D431" s="61" t="s">
        <v>61</v>
      </c>
      <c r="E431" s="91" t="str">
        <f>IF('Therapy data entry'!G431="","",'Therapy data entry'!G431)</f>
        <v>No</v>
      </c>
      <c r="F431" s="103" t="str">
        <f>IF((E431="Yes"),'Therapy data entry'!E427,"")</f>
        <v/>
      </c>
      <c r="G431" s="97" t="str">
        <f t="shared" ref="G431" si="582">IF(W431="","Yes","No")</f>
        <v>Yes</v>
      </c>
      <c r="H431" s="97" cm="1">
        <f t="array" ref="H431">SUM(--(_xlfn.BYCOL('Therapy data entry'!I431:CV434, _xlfn.LAMBDA(_xlpm.col, MAX(_xlpm.col) &gt; 0))))</f>
        <v>0</v>
      </c>
      <c r="I431" s="97">
        <f>SUM('Therapy data entry'!I431:CV434)</f>
        <v>0</v>
      </c>
      <c r="J431" s="61">
        <f>SUM('Therapy data entry'!I432:XFD432)</f>
        <v>0</v>
      </c>
      <c r="K431" s="61">
        <f>SUM('Therapy data entry'!I433:XFD433)</f>
        <v>0</v>
      </c>
      <c r="L431" s="61">
        <f>SUM('Therapy data entry'!I434:XFD434)</f>
        <v>0</v>
      </c>
      <c r="M431" s="63" t="e">
        <f t="shared" ref="M431" si="583">IF(AND((E431="Yes"),NOT(F431=""),G431="Yes",R431="", S431=""),"Yes",IF(AND((E431="No"),F431="",R431="", S431=""),"Yes","No because "))</f>
        <v>#VALUE!</v>
      </c>
      <c r="N431" s="35" t="e">
        <f>DAY(C427)&amp;"/"&amp;MONTH(C427)&amp;"/"&amp;YEAR(C427)</f>
        <v>#VALUE!</v>
      </c>
      <c r="O431" s="36" t="str">
        <f t="shared" ref="O431" si="584">IF(F431="","",F431-N431+1)</f>
        <v/>
      </c>
      <c r="P431" s="61" t="e">
        <f t="shared" ref="P431" si="585">IF(NOT(S431=""),S431,IF(NOT(R431=""),R431,IF(NOT(G431="Yes"),"Days therapy received outside therapy timeframe",IF(NOT(OR(E431="Yes",E431="No")),"Data not entered yet",""))))</f>
        <v>#VALUE!</v>
      </c>
      <c r="Q431" s="64"/>
      <c r="R431" s="152" t="e">
        <f>IF(O431&lt;H431,"Too many therapy days entered",
IF(IFERROR(MAX(_xlfn._xlws.FILTER('Therapy data entry'!$I$6:$CV$6,_xlfn.BYCOL('Therapy data entry'!I431:CV434,_xlfn.LAMBDA(_xlpm.col,MAX(_xlpm.col)&gt;0)))),0)&gt;F431,
"Therapy entered after discharge date",
IF(IFERROR(MIN(_xlfn._xlws.FILTER('Therapy data entry'!$I$6:$CV$6,_xlfn.BYCOL('Therapy data entry'!I431:CV433,_xlfn.LAMBDA(_xlpm.col,MAX(_xlpm.col)&gt;0)))),"")&lt; VALUE(N431),
"Therapy cannot be entered before admission date",
""
)
))</f>
        <v>#VALUE!</v>
      </c>
      <c r="S431" s="65" t="str">
        <f t="shared" ref="S431" si="586">IF(AND((OR(E431="",E431="No")),F431="",H431=0,I431=0),"", IF(AND(E431="Yes",NOT(F431="")),"","Eligibility for therapy and therapy days/end date not consistent"))</f>
        <v/>
      </c>
      <c r="T431" s="56">
        <f>'Therapy data entry'!$I$6</f>
        <v>45566</v>
      </c>
      <c r="U431" s="154" t="str">
        <f>IF(OR(H431=0,F431=""),"", IFERROR(MATCH(9.99999999999999E+307, 'Therapy data entry'!I431:CV434, 1) - 1, ""))</f>
        <v/>
      </c>
      <c r="V431" s="39" t="str">
        <f t="shared" ref="V431" si="587">IF(U431="","",T431+U431)</f>
        <v/>
      </c>
      <c r="W431" s="38" t="str">
        <f t="shared" ref="W431" si="588">IF(V431="","",IF(V431&gt;F431,"Date therapy given outside therapy timeframe",""))</f>
        <v/>
      </c>
      <c r="X431" s="69" t="str">
        <f>IF('Therapy data entry'!AK431="","",'Therapy data entry'!AK431)</f>
        <v/>
      </c>
    </row>
    <row r="432" spans="1:24" ht="17.25" hidden="1" thickBot="1" x14ac:dyDescent="0.35">
      <c r="A432" s="233"/>
      <c r="B432" s="54"/>
      <c r="C432" s="236"/>
      <c r="D432" s="61"/>
      <c r="E432" s="91"/>
      <c r="F432" s="103"/>
      <c r="G432" s="97"/>
      <c r="H432" s="97" cm="1">
        <f t="array" ref="H432">SUM(--(_xlfn.BYCOL('Therapy data entry'!I432:CV435, _xlfn.LAMBDA(_xlpm.col, MAX(_xlpm.col) &gt; 0))))</f>
        <v>0</v>
      </c>
      <c r="I432" s="97">
        <f>SUM('Therapy data entry'!I432:CV435)</f>
        <v>0</v>
      </c>
      <c r="J432" s="61"/>
      <c r="K432" s="61"/>
      <c r="L432" s="61"/>
      <c r="M432" s="63"/>
      <c r="N432" s="62"/>
      <c r="O432" s="36"/>
      <c r="P432" s="61"/>
      <c r="Q432" s="64"/>
      <c r="R432" s="152" t="str">
        <f>IF(O432&lt;H432,"Too many therapy days entered",
IF(IFERROR(MAX(_xlfn._xlws.FILTER('Therapy data entry'!$I$6:$CV$6,_xlfn.BYCOL('Therapy data entry'!I432:CV435,_xlfn.LAMBDA(_xlpm.col,MAX(_xlpm.col)&gt;0)))),0)&gt;F432,
"Therapy entered after discharge date",
IF(IFERROR(MIN(_xlfn._xlws.FILTER('Therapy data entry'!$I$6:$CV$6,_xlfn.BYCOL('Therapy data entry'!I432:CV434,_xlfn.LAMBDA(_xlpm.col,MAX(_xlpm.col)&gt;0)))),"")&lt; VALUE(N432),
"Therapy cannot be entered before admission date",
""
)
))</f>
        <v/>
      </c>
      <c r="S432" s="38"/>
      <c r="T432" s="56"/>
      <c r="U432" s="154" t="str">
        <f>IF(OR(H432=0,F432=""),"", IFERROR(MATCH(9.99999999999999E+307, 'Therapy data entry'!I432:CV435, 1) - 1, ""))</f>
        <v/>
      </c>
      <c r="V432" s="39"/>
      <c r="W432" s="38"/>
      <c r="X432" s="69"/>
    </row>
    <row r="433" spans="1:24" ht="17.25" hidden="1" thickBot="1" x14ac:dyDescent="0.35">
      <c r="A433" s="233"/>
      <c r="B433" s="54"/>
      <c r="C433" s="236"/>
      <c r="D433" s="61"/>
      <c r="E433" s="91"/>
      <c r="F433" s="103"/>
      <c r="G433" s="97"/>
      <c r="H433" s="97" cm="1">
        <f t="array" ref="H433">SUM(--(_xlfn.BYCOL('Therapy data entry'!I433:CV436, _xlfn.LAMBDA(_xlpm.col, MAX(_xlpm.col) &gt; 0))))</f>
        <v>0</v>
      </c>
      <c r="I433" s="97">
        <f>SUM('Therapy data entry'!I433:CV436)</f>
        <v>0</v>
      </c>
      <c r="J433" s="61"/>
      <c r="K433" s="61"/>
      <c r="L433" s="61"/>
      <c r="M433" s="63"/>
      <c r="N433" s="62"/>
      <c r="O433" s="36"/>
      <c r="P433" s="61"/>
      <c r="Q433" s="64"/>
      <c r="R433" s="152" t="str">
        <f>IF(O433&lt;H433,"Too many therapy days entered",
IF(IFERROR(MAX(_xlfn._xlws.FILTER('Therapy data entry'!$I$6:$CV$6,_xlfn.BYCOL('Therapy data entry'!I433:CV436,_xlfn.LAMBDA(_xlpm.col,MAX(_xlpm.col)&gt;0)))),0)&gt;F433,
"Therapy entered after discharge date",
IF(IFERROR(MIN(_xlfn._xlws.FILTER('Therapy data entry'!$I$6:$CV$6,_xlfn.BYCOL('Therapy data entry'!I433:CV435,_xlfn.LAMBDA(_xlpm.col,MAX(_xlpm.col)&gt;0)))),"")&lt; VALUE(N433),
"Therapy cannot be entered before admission date",
""
)
))</f>
        <v/>
      </c>
      <c r="S433" s="38"/>
      <c r="T433" s="56"/>
      <c r="U433" s="154" t="str">
        <f>IF(OR(H433=0,F433=""),"", IFERROR(MATCH(9.99999999999999E+307, 'Therapy data entry'!I433:CV436, 1) - 1, ""))</f>
        <v/>
      </c>
      <c r="V433" s="39"/>
      <c r="W433" s="38"/>
      <c r="X433" s="69"/>
    </row>
    <row r="434" spans="1:24" ht="17.25" hidden="1" thickBot="1" x14ac:dyDescent="0.35">
      <c r="A434" s="233"/>
      <c r="B434" s="54"/>
      <c r="C434" s="236"/>
      <c r="D434" s="61"/>
      <c r="E434" s="91"/>
      <c r="F434" s="103"/>
      <c r="G434" s="97"/>
      <c r="H434" s="97" cm="1">
        <f t="array" ref="H434">SUM(--(_xlfn.BYCOL('Therapy data entry'!I434:CV437, _xlfn.LAMBDA(_xlpm.col, MAX(_xlpm.col) &gt; 0))))</f>
        <v>0</v>
      </c>
      <c r="I434" s="97">
        <f>SUM('Therapy data entry'!I434:CV437)</f>
        <v>0</v>
      </c>
      <c r="J434" s="61"/>
      <c r="K434" s="61"/>
      <c r="L434" s="61"/>
      <c r="M434" s="63"/>
      <c r="N434" s="62"/>
      <c r="O434" s="36"/>
      <c r="P434" s="61"/>
      <c r="Q434" s="64"/>
      <c r="R434" s="152" t="str">
        <f>IF(O434&lt;H434,"Too many therapy days entered",
IF(IFERROR(MAX(_xlfn._xlws.FILTER('Therapy data entry'!$I$6:$CV$6,_xlfn.BYCOL('Therapy data entry'!I434:CV437,_xlfn.LAMBDA(_xlpm.col,MAX(_xlpm.col)&gt;0)))),0)&gt;F434,
"Therapy entered after discharge date",
IF(IFERROR(MIN(_xlfn._xlws.FILTER('Therapy data entry'!$I$6:$CV$6,_xlfn.BYCOL('Therapy data entry'!I434:CV436,_xlfn.LAMBDA(_xlpm.col,MAX(_xlpm.col)&gt;0)))),"")&lt; VALUE(N434),
"Therapy cannot be entered before admission date",
""
)
))</f>
        <v/>
      </c>
      <c r="S434" s="38"/>
      <c r="T434" s="56"/>
      <c r="U434" s="154" t="str">
        <f>IF(OR(H434=0,F434=""),"", IFERROR(MATCH(9.99999999999999E+307, 'Therapy data entry'!I434:CV437, 1) - 1, ""))</f>
        <v/>
      </c>
      <c r="V434" s="39"/>
      <c r="W434" s="38"/>
      <c r="X434" s="69"/>
    </row>
    <row r="435" spans="1:24" ht="17.25" thickBot="1" x14ac:dyDescent="0.35">
      <c r="A435" s="233"/>
      <c r="B435" s="33" t="s">
        <v>19</v>
      </c>
      <c r="C435" s="236"/>
      <c r="D435" s="40" t="s">
        <v>62</v>
      </c>
      <c r="E435" s="92" t="str">
        <f>IF('Therapy data entry'!G435="","",'Therapy data entry'!G435)</f>
        <v>No</v>
      </c>
      <c r="F435" s="104" t="str">
        <f>IF((E435="Yes"),'Therapy data entry'!E427,"")</f>
        <v/>
      </c>
      <c r="G435" s="98" t="str">
        <f t="shared" ref="G435" si="589">IF(W435="","Yes","No")</f>
        <v>Yes</v>
      </c>
      <c r="H435" s="98" cm="1">
        <f t="array" ref="H435">SUM(--(_xlfn.BYCOL('Therapy data entry'!I435:CV438, _xlfn.LAMBDA(_xlpm.col, MAX(_xlpm.col) &gt; 0))))</f>
        <v>0</v>
      </c>
      <c r="I435" s="98">
        <f>SUM('Therapy data entry'!I435:CV438)</f>
        <v>0</v>
      </c>
      <c r="J435" s="40">
        <f>SUM('Therapy data entry'!I436:XFD436)</f>
        <v>0</v>
      </c>
      <c r="K435" s="40">
        <f>SUM('Therapy data entry'!I437:XFD437)</f>
        <v>0</v>
      </c>
      <c r="L435" s="40">
        <f>SUM('Therapy data entry'!I438:XFD438)</f>
        <v>0</v>
      </c>
      <c r="M435" s="85" t="e">
        <f t="shared" ref="M435" si="590">IF(AND((E435="Yes"),NOT(F435=""),G435="Yes",R435="", S435=""),"Yes",IF(AND((E435="No"),F435="",R435="", S435=""),"Yes","No because "))</f>
        <v>#VALUE!</v>
      </c>
      <c r="N435" s="35" t="e">
        <f>DAY(C427)&amp;"/"&amp;MONTH(C427)&amp;"/"&amp;YEAR(C427)</f>
        <v>#VALUE!</v>
      </c>
      <c r="O435" s="36" t="str">
        <f t="shared" ref="O435" si="591">IF(F435="","",F435-N435+1)</f>
        <v/>
      </c>
      <c r="P435" s="40" t="e">
        <f t="shared" ref="P435" si="592">IF(NOT(S435=""),S435,IF(NOT(R435=""),R435,IF(NOT(G435="Yes"),"Days therapy received outside therapy timeframe",IF(NOT(OR(E435="Yes",E435="No")),"Data not entered yet",""))))</f>
        <v>#VALUE!</v>
      </c>
      <c r="Q435" s="41"/>
      <c r="R435" s="152" t="e">
        <f>IF(O435&lt;H435,"Too many therapy days entered",
IF(IFERROR(MAX(_xlfn._xlws.FILTER('Therapy data entry'!$I$6:$CV$6,_xlfn.BYCOL('Therapy data entry'!I435:CV438,_xlfn.LAMBDA(_xlpm.col,MAX(_xlpm.col)&gt;0)))),0)&gt;F435,
"Therapy entered after discharge date",
IF(IFERROR(MIN(_xlfn._xlws.FILTER('Therapy data entry'!$I$6:$CV$6,_xlfn.BYCOL('Therapy data entry'!I435:CV437,_xlfn.LAMBDA(_xlpm.col,MAX(_xlpm.col)&gt;0)))),"")&lt; VALUE(N435),
"Therapy cannot be entered before admission date",
""
)
))</f>
        <v>#VALUE!</v>
      </c>
      <c r="S435" s="38" t="str">
        <f t="shared" ref="S435" si="593">IF(AND((OR(E435="",E435="No")),F435="",H435=0,I435=0),"", IF(AND(E435="Yes",NOT(F435="")),"","Eligibility for therapy and therapy days/end date not consistent"))</f>
        <v/>
      </c>
      <c r="T435" s="56">
        <f>'Therapy data entry'!$I$6</f>
        <v>45566</v>
      </c>
      <c r="U435" s="154" t="str">
        <f>IF(OR(H435=0,F435=""),"", IFERROR(MATCH(9.99999999999999E+307, 'Therapy data entry'!I435:CV438, 1) - 1, ""))</f>
        <v/>
      </c>
      <c r="V435" s="39" t="str">
        <f t="shared" ref="V435" si="594">IF(U435="","",T435+U435)</f>
        <v/>
      </c>
      <c r="W435" s="38" t="str">
        <f t="shared" ref="W435" si="595">IF(V435="","",IF(V435&gt;F435,"Date therapy given outside therapy timeframe",""))</f>
        <v/>
      </c>
      <c r="X435" s="70" t="str">
        <f>IF('Therapy data entry'!AK435="","",'Therapy data entry'!AK435)</f>
        <v/>
      </c>
    </row>
    <row r="436" spans="1:24" ht="17.25" hidden="1" thickBot="1" x14ac:dyDescent="0.35">
      <c r="A436" s="233"/>
      <c r="B436" s="33"/>
      <c r="C436" s="236"/>
      <c r="D436" s="40"/>
      <c r="E436" s="92"/>
      <c r="F436" s="104"/>
      <c r="G436" s="98"/>
      <c r="H436" s="98" cm="1">
        <f t="array" ref="H436">SUM(--(_xlfn.BYCOL('Therapy data entry'!I436:CV439, _xlfn.LAMBDA(_xlpm.col, MAX(_xlpm.col) &gt; 0))))</f>
        <v>0</v>
      </c>
      <c r="I436" s="98">
        <f>SUM('Therapy data entry'!I436:CV439)</f>
        <v>0</v>
      </c>
      <c r="J436" s="40"/>
      <c r="K436" s="40"/>
      <c r="L436" s="40"/>
      <c r="M436" s="85"/>
      <c r="N436" s="35"/>
      <c r="O436" s="36"/>
      <c r="P436" s="40"/>
      <c r="Q436" s="41"/>
      <c r="R436" s="152" t="str">
        <f>IF(O436&lt;H436,"Too many therapy days entered",
IF(IFERROR(MAX(_xlfn._xlws.FILTER('Therapy data entry'!$I$6:$CV$6,_xlfn.BYCOL('Therapy data entry'!I436:CV439,_xlfn.LAMBDA(_xlpm.col,MAX(_xlpm.col)&gt;0)))),0)&gt;F436,
"Therapy entered after discharge date",
IF(IFERROR(MIN(_xlfn._xlws.FILTER('Therapy data entry'!$I$6:$CV$6,_xlfn.BYCOL('Therapy data entry'!I436:CV438,_xlfn.LAMBDA(_xlpm.col,MAX(_xlpm.col)&gt;0)))),"")&lt; VALUE(N436),
"Therapy cannot be entered before admission date",
""
)
))</f>
        <v/>
      </c>
      <c r="S436" s="38"/>
      <c r="T436" s="56"/>
      <c r="U436" s="154" t="str">
        <f>IF(OR(H436=0,F436=""),"", IFERROR(MATCH(9.99999999999999E+307, 'Therapy data entry'!I436:CV439, 1) - 1, ""))</f>
        <v/>
      </c>
      <c r="V436" s="39"/>
      <c r="W436" s="38"/>
      <c r="X436" s="70"/>
    </row>
    <row r="437" spans="1:24" ht="17.25" hidden="1" thickBot="1" x14ac:dyDescent="0.35">
      <c r="A437" s="233"/>
      <c r="B437" s="33"/>
      <c r="C437" s="236"/>
      <c r="D437" s="40"/>
      <c r="E437" s="92"/>
      <c r="F437" s="104"/>
      <c r="G437" s="98"/>
      <c r="H437" s="98" cm="1">
        <f t="array" ref="H437">SUM(--(_xlfn.BYCOL('Therapy data entry'!I437:CV440, _xlfn.LAMBDA(_xlpm.col, MAX(_xlpm.col) &gt; 0))))</f>
        <v>0</v>
      </c>
      <c r="I437" s="98">
        <f>SUM('Therapy data entry'!I437:CV440)</f>
        <v>0</v>
      </c>
      <c r="J437" s="40"/>
      <c r="K437" s="40"/>
      <c r="L437" s="40"/>
      <c r="M437" s="85"/>
      <c r="N437" s="35"/>
      <c r="O437" s="36"/>
      <c r="P437" s="40"/>
      <c r="Q437" s="41"/>
      <c r="R437" s="152" t="str">
        <f>IF(O437&lt;H437,"Too many therapy days entered",
IF(IFERROR(MAX(_xlfn._xlws.FILTER('Therapy data entry'!$I$6:$CV$6,_xlfn.BYCOL('Therapy data entry'!I437:CV440,_xlfn.LAMBDA(_xlpm.col,MAX(_xlpm.col)&gt;0)))),0)&gt;F437,
"Therapy entered after discharge date",
IF(IFERROR(MIN(_xlfn._xlws.FILTER('Therapy data entry'!$I$6:$CV$6,_xlfn.BYCOL('Therapy data entry'!I437:CV439,_xlfn.LAMBDA(_xlpm.col,MAX(_xlpm.col)&gt;0)))),"")&lt; VALUE(N437),
"Therapy cannot be entered before admission date",
""
)
))</f>
        <v/>
      </c>
      <c r="S437" s="38"/>
      <c r="T437" s="56"/>
      <c r="U437" s="154" t="str">
        <f>IF(OR(H437=0,F437=""),"", IFERROR(MATCH(9.99999999999999E+307, 'Therapy data entry'!I437:CV440, 1) - 1, ""))</f>
        <v/>
      </c>
      <c r="V437" s="39"/>
      <c r="W437" s="38"/>
      <c r="X437" s="70"/>
    </row>
    <row r="438" spans="1:24" ht="17.25" hidden="1" thickBot="1" x14ac:dyDescent="0.35">
      <c r="A438" s="233"/>
      <c r="B438" s="66"/>
      <c r="C438" s="236"/>
      <c r="D438" s="40"/>
      <c r="E438" s="92"/>
      <c r="F438" s="104"/>
      <c r="G438" s="98"/>
      <c r="H438" s="98" cm="1">
        <f t="array" ref="H438">SUM(--(_xlfn.BYCOL('Therapy data entry'!I438:CV441, _xlfn.LAMBDA(_xlpm.col, MAX(_xlpm.col) &gt; 0))))</f>
        <v>0</v>
      </c>
      <c r="I438" s="98">
        <f>SUM('Therapy data entry'!I438:CV441)</f>
        <v>0</v>
      </c>
      <c r="J438" s="40"/>
      <c r="K438" s="40"/>
      <c r="L438" s="40"/>
      <c r="M438" s="85"/>
      <c r="N438" s="35"/>
      <c r="O438" s="36"/>
      <c r="P438" s="40"/>
      <c r="Q438" s="41"/>
      <c r="R438" s="152" t="str">
        <f>IF(O438&lt;H438,"Too many therapy days entered",
IF(IFERROR(MAX(_xlfn._xlws.FILTER('Therapy data entry'!$I$6:$CV$6,_xlfn.BYCOL('Therapy data entry'!I438:CV441,_xlfn.LAMBDA(_xlpm.col,MAX(_xlpm.col)&gt;0)))),0)&gt;F438,
"Therapy entered after discharge date",
IF(IFERROR(MIN(_xlfn._xlws.FILTER('Therapy data entry'!$I$6:$CV$6,_xlfn.BYCOL('Therapy data entry'!I438:CV440,_xlfn.LAMBDA(_xlpm.col,MAX(_xlpm.col)&gt;0)))),"")&lt; VALUE(N438),
"Therapy cannot be entered before admission date",
""
)
))</f>
        <v/>
      </c>
      <c r="S438" s="38"/>
      <c r="T438" s="56"/>
      <c r="U438" s="154" t="str">
        <f>IF(OR(H438=0,F438=""),"", IFERROR(MATCH(9.99999999999999E+307, 'Therapy data entry'!I438:CV441, 1) - 1, ""))</f>
        <v/>
      </c>
      <c r="V438" s="39"/>
      <c r="W438" s="38"/>
      <c r="X438" s="70"/>
    </row>
    <row r="439" spans="1:24" ht="17.25" thickBot="1" x14ac:dyDescent="0.35">
      <c r="A439" s="233"/>
      <c r="B439" s="238" t="str">
        <f>IF('Therapy data entry'!B430="","",'Therapy data entry'!B430)</f>
        <v/>
      </c>
      <c r="C439" s="236"/>
      <c r="D439" s="42" t="s">
        <v>63</v>
      </c>
      <c r="E439" s="93" t="str">
        <f>IF('Therapy data entry'!G439="","",'Therapy data entry'!G439)</f>
        <v>No</v>
      </c>
      <c r="F439" s="105" t="str">
        <f>IF((E439="Yes"),'Therapy data entry'!E427,"")</f>
        <v/>
      </c>
      <c r="G439" s="99" t="str">
        <f t="shared" ref="G439" si="596">IF(W439="","Yes","No")</f>
        <v>Yes</v>
      </c>
      <c r="H439" s="99" cm="1">
        <f t="array" ref="H439">SUM(--(_xlfn.BYCOL('Therapy data entry'!I439:CV442, _xlfn.LAMBDA(_xlpm.col, MAX(_xlpm.col) &gt; 0))))</f>
        <v>0</v>
      </c>
      <c r="I439" s="99">
        <f>SUM('Therapy data entry'!I439:CV442)</f>
        <v>0</v>
      </c>
      <c r="J439" s="42">
        <f>SUM('Therapy data entry'!I440:XFD440)</f>
        <v>0</v>
      </c>
      <c r="K439" s="42">
        <f>SUM('Therapy data entry'!I441:XFD441)</f>
        <v>0</v>
      </c>
      <c r="L439" s="42">
        <f>SUM('Therapy data entry'!I442:XFD442)</f>
        <v>0</v>
      </c>
      <c r="M439" s="86" t="e">
        <f t="shared" ref="M439" si="597">IF(AND((E439="Yes"),NOT(F439=""),G439="Yes",R439="", S439=""),"Yes",IF(AND((E439="No"),F439="",R439="", S439=""),"Yes","No because "))</f>
        <v>#VALUE!</v>
      </c>
      <c r="N439" s="35" t="e">
        <f>DAY(C427)&amp;"/"&amp;MONTH(C427)&amp;"/"&amp;YEAR(C427)</f>
        <v>#VALUE!</v>
      </c>
      <c r="O439" s="36" t="str">
        <f t="shared" ref="O439" si="598">IF(F439="","",F439-N439+1)</f>
        <v/>
      </c>
      <c r="P439" s="42" t="e">
        <f t="shared" ref="P439" si="599">IF(NOT(S439=""),S439,IF(NOT(R439=""),R439,IF(NOT(G439="Yes"),"Days therapy received outside therapy timeframe",IF(NOT(OR(E439="Yes",E439="No")),"Data not entered yet",""))))</f>
        <v>#VALUE!</v>
      </c>
      <c r="Q439" s="43"/>
      <c r="R439" s="152" t="e">
        <f>IF(O439&lt;H439,"Too many therapy days entered",
IF(IFERROR(MAX(_xlfn._xlws.FILTER('Therapy data entry'!$I$6:$CV$6,_xlfn.BYCOL('Therapy data entry'!I439:CV442,_xlfn.LAMBDA(_xlpm.col,MAX(_xlpm.col)&gt;0)))),0)&gt;F439,
"Therapy entered after discharge date",
IF(IFERROR(MIN(_xlfn._xlws.FILTER('Therapy data entry'!$I$6:$CV$6,_xlfn.BYCOL('Therapy data entry'!I439:CV441,_xlfn.LAMBDA(_xlpm.col,MAX(_xlpm.col)&gt;0)))),"")&lt; VALUE(N439),
"Therapy cannot be entered before admission date",
""
)
))</f>
        <v>#VALUE!</v>
      </c>
      <c r="S439" s="38" t="str">
        <f t="shared" ref="S439" si="600">IF(AND((OR(E439="",E439="No")),F439="",H439=0,I439=0),"", IF(AND(E439="Yes",NOT(F439="")),"","Eligibility for therapy and therapy days/end date not consistent"))</f>
        <v/>
      </c>
      <c r="T439" s="56">
        <f>'Therapy data entry'!$I$6</f>
        <v>45566</v>
      </c>
      <c r="U439" s="154" t="str">
        <f>IF(OR(H439=0,F439=""),"", IFERROR(MATCH(9.99999999999999E+307, 'Therapy data entry'!I439:CV442, 1) - 1, ""))</f>
        <v/>
      </c>
      <c r="V439" s="39" t="str">
        <f t="shared" ref="V439" si="601">IF(U439="","",T439+U439)</f>
        <v/>
      </c>
      <c r="W439" s="38" t="str">
        <f t="shared" ref="W439" si="602">IF(V439="","",IF(V439&gt;F439,"Date therapy given outside therapy timeframe",""))</f>
        <v/>
      </c>
      <c r="X439" s="71" t="str">
        <f>IF('Therapy data entry'!AK439="","",'Therapy data entry'!AK439)</f>
        <v/>
      </c>
    </row>
    <row r="440" spans="1:24" ht="17.25" hidden="1" thickBot="1" x14ac:dyDescent="0.35">
      <c r="A440" s="233"/>
      <c r="B440" s="239"/>
      <c r="C440" s="236"/>
      <c r="D440" s="42"/>
      <c r="E440" s="93"/>
      <c r="F440" s="105"/>
      <c r="G440" s="99"/>
      <c r="H440" s="99" cm="1">
        <f t="array" ref="H440">SUM(--(_xlfn.BYCOL('Therapy data entry'!I440:CV443, _xlfn.LAMBDA(_xlpm.col, MAX(_xlpm.col) &gt; 0))))</f>
        <v>0</v>
      </c>
      <c r="I440" s="99">
        <f>SUM('Therapy data entry'!I440:CV443)</f>
        <v>0</v>
      </c>
      <c r="J440" s="42"/>
      <c r="K440" s="42"/>
      <c r="L440" s="42"/>
      <c r="M440" s="86"/>
      <c r="N440" s="45"/>
      <c r="O440" s="36"/>
      <c r="P440" s="42"/>
      <c r="Q440" s="43"/>
      <c r="R440" s="152" t="str">
        <f>IF(O440&lt;H440,"Too many therapy days entered",
IF(IFERROR(MAX(_xlfn._xlws.FILTER('Therapy data entry'!$I$6:$CV$6,_xlfn.BYCOL('Therapy data entry'!I440:CV443,_xlfn.LAMBDA(_xlpm.col,MAX(_xlpm.col)&gt;0)))),0)&gt;F440,
"Therapy entered after discharge date",
IF(IFERROR(MIN(_xlfn._xlws.FILTER('Therapy data entry'!$I$6:$CV$6,_xlfn.BYCOL('Therapy data entry'!I440:CV442,_xlfn.LAMBDA(_xlpm.col,MAX(_xlpm.col)&gt;0)))),"")&lt; VALUE(N440),
"Therapy cannot be entered before admission date",
""
)
))</f>
        <v/>
      </c>
      <c r="S440" s="38"/>
      <c r="T440" s="56"/>
      <c r="U440" s="154" t="str">
        <f>IF(OR(H440=0,F440=""),"", IFERROR(MATCH(9.99999999999999E+307, 'Therapy data entry'!I440:CV443, 1) - 1, ""))</f>
        <v/>
      </c>
      <c r="V440" s="39"/>
      <c r="W440" s="38"/>
      <c r="X440" s="71"/>
    </row>
    <row r="441" spans="1:24" ht="17.25" hidden="1" thickBot="1" x14ac:dyDescent="0.35">
      <c r="A441" s="233"/>
      <c r="B441" s="239"/>
      <c r="C441" s="236"/>
      <c r="D441" s="42"/>
      <c r="E441" s="93"/>
      <c r="F441" s="105"/>
      <c r="G441" s="99"/>
      <c r="H441" s="99" cm="1">
        <f t="array" ref="H441">SUM(--(_xlfn.BYCOL('Therapy data entry'!I441:CV444, _xlfn.LAMBDA(_xlpm.col, MAX(_xlpm.col) &gt; 0))))</f>
        <v>0</v>
      </c>
      <c r="I441" s="99">
        <f>SUM('Therapy data entry'!I441:CV444)</f>
        <v>0</v>
      </c>
      <c r="J441" s="42"/>
      <c r="K441" s="42"/>
      <c r="L441" s="42"/>
      <c r="M441" s="86"/>
      <c r="N441" s="45"/>
      <c r="O441" s="36"/>
      <c r="P441" s="42"/>
      <c r="Q441" s="43"/>
      <c r="R441" s="152" t="str">
        <f>IF(O441&lt;H441,"Too many therapy days entered",
IF(IFERROR(MAX(_xlfn._xlws.FILTER('Therapy data entry'!$I$6:$CV$6,_xlfn.BYCOL('Therapy data entry'!I441:CV444,_xlfn.LAMBDA(_xlpm.col,MAX(_xlpm.col)&gt;0)))),0)&gt;F441,
"Therapy entered after discharge date",
IF(IFERROR(MIN(_xlfn._xlws.FILTER('Therapy data entry'!$I$6:$CV$6,_xlfn.BYCOL('Therapy data entry'!I441:CV443,_xlfn.LAMBDA(_xlpm.col,MAX(_xlpm.col)&gt;0)))),"")&lt; VALUE(N441),
"Therapy cannot be entered before admission date",
""
)
))</f>
        <v/>
      </c>
      <c r="S441" s="38"/>
      <c r="T441" s="56"/>
      <c r="U441" s="154" t="str">
        <f>IF(OR(H441=0,F441=""),"", IFERROR(MATCH(9.99999999999999E+307, 'Therapy data entry'!I441:CV444, 1) - 1, ""))</f>
        <v/>
      </c>
      <c r="V441" s="39"/>
      <c r="W441" s="38"/>
      <c r="X441" s="71"/>
    </row>
    <row r="442" spans="1:24" ht="17.25" hidden="1" thickBot="1" x14ac:dyDescent="0.35">
      <c r="A442" s="233"/>
      <c r="B442" s="239"/>
      <c r="C442" s="236"/>
      <c r="D442" s="42"/>
      <c r="E442" s="93"/>
      <c r="F442" s="105"/>
      <c r="G442" s="99"/>
      <c r="H442" s="99" cm="1">
        <f t="array" ref="H442">SUM(--(_xlfn.BYCOL('Therapy data entry'!I442:CV445, _xlfn.LAMBDA(_xlpm.col, MAX(_xlpm.col) &gt; 0))))</f>
        <v>0</v>
      </c>
      <c r="I442" s="99">
        <f>SUM('Therapy data entry'!I442:CV445)</f>
        <v>0</v>
      </c>
      <c r="J442" s="42"/>
      <c r="K442" s="42"/>
      <c r="L442" s="42"/>
      <c r="M442" s="86"/>
      <c r="N442" s="45"/>
      <c r="O442" s="36"/>
      <c r="P442" s="42"/>
      <c r="Q442" s="43"/>
      <c r="R442" s="152" t="str">
        <f>IF(O442&lt;H442,"Too many therapy days entered",
IF(IFERROR(MAX(_xlfn._xlws.FILTER('Therapy data entry'!$I$6:$CV$6,_xlfn.BYCOL('Therapy data entry'!I442:CV445,_xlfn.LAMBDA(_xlpm.col,MAX(_xlpm.col)&gt;0)))),0)&gt;F442,
"Therapy entered after discharge date",
IF(IFERROR(MIN(_xlfn._xlws.FILTER('Therapy data entry'!$I$6:$CV$6,_xlfn.BYCOL('Therapy data entry'!I442:CV444,_xlfn.LAMBDA(_xlpm.col,MAX(_xlpm.col)&gt;0)))),"")&lt; VALUE(N442),
"Therapy cannot be entered before admission date",
""
)
))</f>
        <v/>
      </c>
      <c r="S442" s="38"/>
      <c r="T442" s="56"/>
      <c r="U442" s="154" t="str">
        <f>IF(OR(H442=0,F442=""),"", IFERROR(MATCH(9.99999999999999E+307, 'Therapy data entry'!I442:CV445, 1) - 1, ""))</f>
        <v/>
      </c>
      <c r="V442" s="39"/>
      <c r="W442" s="38"/>
      <c r="X442" s="71"/>
    </row>
    <row r="443" spans="1:24" ht="17.25" thickBot="1" x14ac:dyDescent="0.35">
      <c r="A443" s="233"/>
      <c r="B443" s="239"/>
      <c r="C443" s="236"/>
      <c r="D443" s="52" t="s">
        <v>64</v>
      </c>
      <c r="E443" s="94" t="str">
        <f>IF('Therapy data entry'!G443="","",'Therapy data entry'!G443)</f>
        <v>No</v>
      </c>
      <c r="F443" s="106" t="str">
        <f>IF((E443="Yes"),'Therapy data entry'!E427,"")</f>
        <v/>
      </c>
      <c r="G443" s="100" t="str">
        <f t="shared" ref="G443" si="603">IF(W443="","Yes","No")</f>
        <v>Yes</v>
      </c>
      <c r="H443" s="100" cm="1">
        <f t="array" ref="H443">SUM(--(_xlfn.BYCOL('Therapy data entry'!I443:CV446, _xlfn.LAMBDA(_xlpm.col, MAX(_xlpm.col) &gt; 0))))</f>
        <v>0</v>
      </c>
      <c r="I443" s="100">
        <f>SUM('Therapy data entry'!I443:CV446)</f>
        <v>0</v>
      </c>
      <c r="J443" s="52">
        <f>SUM('Therapy data entry'!I444:XFD444)</f>
        <v>0</v>
      </c>
      <c r="K443" s="52">
        <f>SUM('Therapy data entry'!I445:XFD445)</f>
        <v>0</v>
      </c>
      <c r="L443" s="52">
        <f>SUM('Therapy data entry'!I446:XFD446)</f>
        <v>0</v>
      </c>
      <c r="M443" s="57" t="e">
        <f t="shared" ref="M443" si="604">IF(AND((E443="Yes"),NOT(F443=""),G443="Yes",R443="", S443=""),"Yes",IF(AND((E443="No"),F443="",R443="", S443=""),"Yes","No because "))</f>
        <v>#VALUE!</v>
      </c>
      <c r="N443" s="35" t="e">
        <f>DAY(C427)&amp;"/"&amp;MONTH(C427)&amp;"/"&amp;YEAR(C427)</f>
        <v>#VALUE!</v>
      </c>
      <c r="O443" s="36" t="str">
        <f t="shared" ref="O443" si="605">IF(F443="","",F443-N443+1)</f>
        <v/>
      </c>
      <c r="P443" s="87" t="e">
        <f t="shared" ref="P443" si="606">IF(NOT(S443=""),S443,IF(NOT(R443=""),R443,IF(NOT(G443="Yes"),"Days therapy received outside therapy timeframe",IF(NOT(OR(E443="Yes",E443="No")),"Data not entered yet",""))))</f>
        <v>#VALUE!</v>
      </c>
      <c r="Q443" s="57"/>
      <c r="R443" s="152" t="e">
        <f>IF(O443&lt;H443,"Too many therapy days entered",
IF(IFERROR(MAX(_xlfn._xlws.FILTER('Therapy data entry'!$I$6:$CV$6,_xlfn.BYCOL('Therapy data entry'!I443:CV446,_xlfn.LAMBDA(_xlpm.col,MAX(_xlpm.col)&gt;0)))),0)&gt;F443,
"Therapy entered after discharge date",
IF(IFERROR(MIN(_xlfn._xlws.FILTER('Therapy data entry'!$I$6:$CV$6,_xlfn.BYCOL('Therapy data entry'!I443:CV445,_xlfn.LAMBDA(_xlpm.col,MAX(_xlpm.col)&gt;0)))),"")&lt; VALUE(N443),
"Therapy cannot be entered before admission date",
""
)
))</f>
        <v>#VALUE!</v>
      </c>
      <c r="S443" s="65" t="str">
        <f t="shared" ref="S443" si="607">IF(AND((OR(E443="",E443="No")),F443="",H443=0,I443=0),"", IF(AND(E443="Yes",NOT(F443="")),"","Eligibility for therapy and therapy days/end date not consistent"))</f>
        <v/>
      </c>
      <c r="T443" s="56">
        <f>'Therapy data entry'!$I$6</f>
        <v>45566</v>
      </c>
      <c r="U443" s="154" t="str">
        <f>IF(OR(H443=0,F443=""),"", IFERROR(MATCH(9.99999999999999E+307, 'Therapy data entry'!I443:CV446, 1) - 1, ""))</f>
        <v/>
      </c>
      <c r="V443" s="65" t="str">
        <f t="shared" ref="V443" si="608">IF(U443="","",T443+U443)</f>
        <v/>
      </c>
      <c r="W443" s="65" t="str">
        <f t="shared" ref="W443" si="609">IF(V443="","",IF(V443&gt;F443,"Date therapy given outside therapy timeframe",""))</f>
        <v/>
      </c>
      <c r="X443" s="72"/>
    </row>
    <row r="444" spans="1:24" ht="17.25" hidden="1" thickBot="1" x14ac:dyDescent="0.35">
      <c r="A444" s="233"/>
      <c r="B444" s="239"/>
      <c r="C444" s="236"/>
      <c r="D444" s="52"/>
      <c r="E444" s="94"/>
      <c r="F444" s="106"/>
      <c r="G444" s="100"/>
      <c r="H444" s="100" cm="1">
        <f t="array" ref="H444">SUM(--(_xlfn.BYCOL('Therapy data entry'!I444:CV447, _xlfn.LAMBDA(_xlpm.col, MAX(_xlpm.col) &gt; 0))))</f>
        <v>0</v>
      </c>
      <c r="I444" s="100">
        <f>SUM('Therapy data entry'!I444:CV447)</f>
        <v>0</v>
      </c>
      <c r="J444" s="52"/>
      <c r="K444" s="52"/>
      <c r="L444" s="52"/>
      <c r="M444" s="57"/>
      <c r="N444" s="57"/>
      <c r="O444" s="36"/>
      <c r="P444" s="87"/>
      <c r="Q444" s="57"/>
      <c r="R444" s="152" t="str">
        <f>IF(O444&lt;H444,"Too many therapy days entered",
IF(IFERROR(MAX(_xlfn._xlws.FILTER('Therapy data entry'!$I$6:$CV$6,_xlfn.BYCOL('Therapy data entry'!I444:CV447,_xlfn.LAMBDA(_xlpm.col,MAX(_xlpm.col)&gt;0)))),0)&gt;F444,
"Therapy entered after discharge date",
IF(IFERROR(MIN(_xlfn._xlws.FILTER('Therapy data entry'!$I$6:$CV$6,_xlfn.BYCOL('Therapy data entry'!I444:CV446,_xlfn.LAMBDA(_xlpm.col,MAX(_xlpm.col)&gt;0)))),"")&lt; VALUE(N444),
"Therapy cannot be entered before admission date",
""
)
))</f>
        <v/>
      </c>
      <c r="S444" s="65"/>
      <c r="T444" s="56"/>
      <c r="U444" s="154" t="str">
        <f>IF(OR(H444=0,F444=""),"", IFERROR(MATCH(9.99999999999999E+307, 'Therapy data entry'!I444:CV447, 1) - 1, ""))</f>
        <v/>
      </c>
      <c r="V444" s="65"/>
      <c r="W444" s="65"/>
      <c r="X444" s="72"/>
    </row>
    <row r="445" spans="1:24" ht="17.25" hidden="1" thickBot="1" x14ac:dyDescent="0.35">
      <c r="A445" s="233"/>
      <c r="B445" s="239"/>
      <c r="C445" s="236"/>
      <c r="D445" s="52"/>
      <c r="E445" s="94"/>
      <c r="F445" s="106"/>
      <c r="G445" s="100"/>
      <c r="H445" s="100" cm="1">
        <f t="array" ref="H445">SUM(--(_xlfn.BYCOL('Therapy data entry'!I445:CV448, _xlfn.LAMBDA(_xlpm.col, MAX(_xlpm.col) &gt; 0))))</f>
        <v>0</v>
      </c>
      <c r="I445" s="100">
        <f>SUM('Therapy data entry'!I445:CV448)</f>
        <v>0</v>
      </c>
      <c r="J445" s="52"/>
      <c r="K445" s="52"/>
      <c r="L445" s="52"/>
      <c r="M445" s="57"/>
      <c r="N445" s="57"/>
      <c r="O445" s="36"/>
      <c r="P445" s="87"/>
      <c r="Q445" s="57"/>
      <c r="R445" s="152" t="str">
        <f>IF(O445&lt;H445,"Too many therapy days entered",
IF(IFERROR(MAX(_xlfn._xlws.FILTER('Therapy data entry'!$I$6:$CV$6,_xlfn.BYCOL('Therapy data entry'!I445:CV448,_xlfn.LAMBDA(_xlpm.col,MAX(_xlpm.col)&gt;0)))),0)&gt;F445,
"Therapy entered after discharge date",
IF(IFERROR(MIN(_xlfn._xlws.FILTER('Therapy data entry'!$I$6:$CV$6,_xlfn.BYCOL('Therapy data entry'!I445:CV447,_xlfn.LAMBDA(_xlpm.col,MAX(_xlpm.col)&gt;0)))),"")&lt; VALUE(N445),
"Therapy cannot be entered before admission date",
""
)
))</f>
        <v/>
      </c>
      <c r="S445" s="65"/>
      <c r="T445" s="56"/>
      <c r="U445" s="154" t="str">
        <f>IF(OR(H445=0,F445=""),"", IFERROR(MATCH(9.99999999999999E+307, 'Therapy data entry'!I445:CV448, 1) - 1, ""))</f>
        <v/>
      </c>
      <c r="V445" s="65"/>
      <c r="W445" s="65"/>
      <c r="X445" s="72"/>
    </row>
    <row r="446" spans="1:24" ht="17.25" hidden="1" thickBot="1" x14ac:dyDescent="0.35">
      <c r="A446" s="233"/>
      <c r="B446" s="239"/>
      <c r="C446" s="236"/>
      <c r="D446" s="52"/>
      <c r="E446" s="94"/>
      <c r="F446" s="106"/>
      <c r="G446" s="100"/>
      <c r="H446" s="100" cm="1">
        <f t="array" ref="H446">SUM(--(_xlfn.BYCOL('Therapy data entry'!I446:CV449, _xlfn.LAMBDA(_xlpm.col, MAX(_xlpm.col) &gt; 0))))</f>
        <v>0</v>
      </c>
      <c r="I446" s="100">
        <f>SUM('Therapy data entry'!I446:CV449)</f>
        <v>0</v>
      </c>
      <c r="J446" s="52"/>
      <c r="K446" s="52"/>
      <c r="L446" s="52"/>
      <c r="M446" s="57"/>
      <c r="N446" s="57"/>
      <c r="O446" s="36"/>
      <c r="P446" s="87"/>
      <c r="Q446" s="57"/>
      <c r="R446" s="152" t="str">
        <f>IF(O446&lt;H446,"Too many therapy days entered",
IF(IFERROR(MAX(_xlfn._xlws.FILTER('Therapy data entry'!$I$6:$CV$6,_xlfn.BYCOL('Therapy data entry'!I446:CV449,_xlfn.LAMBDA(_xlpm.col,MAX(_xlpm.col)&gt;0)))),0)&gt;F446,
"Therapy entered after discharge date",
IF(IFERROR(MIN(_xlfn._xlws.FILTER('Therapy data entry'!$I$6:$CV$6,_xlfn.BYCOL('Therapy data entry'!I446:CV448,_xlfn.LAMBDA(_xlpm.col,MAX(_xlpm.col)&gt;0)))),"")&lt; VALUE(N446),
"Therapy cannot be entered before admission date",
""
)
))</f>
        <v/>
      </c>
      <c r="S446" s="65"/>
      <c r="T446" s="56"/>
      <c r="U446" s="154" t="str">
        <f>IF(OR(H446=0,F446=""),"", IFERROR(MATCH(9.99999999999999E+307, 'Therapy data entry'!I446:CV449, 1) - 1, ""))</f>
        <v/>
      </c>
      <c r="V446" s="65"/>
      <c r="W446" s="65"/>
      <c r="X446" s="72"/>
    </row>
    <row r="447" spans="1:24" ht="17.25" thickBot="1" x14ac:dyDescent="0.35">
      <c r="A447" s="233"/>
      <c r="B447" s="239"/>
      <c r="C447" s="236"/>
      <c r="D447" s="53" t="s">
        <v>65</v>
      </c>
      <c r="E447" s="95" t="str">
        <f>IF('Therapy data entry'!G447="","",'Therapy data entry'!G447)</f>
        <v>No</v>
      </c>
      <c r="F447" s="107" t="str">
        <f>IF((E447="Yes"),'Therapy data entry'!E427,"")</f>
        <v/>
      </c>
      <c r="G447" s="101" t="str">
        <f t="shared" ref="G447" si="610">IF(W447="","Yes","No")</f>
        <v>Yes</v>
      </c>
      <c r="H447" s="101" cm="1">
        <f t="array" ref="H447">SUM(--(_xlfn.BYCOL('Therapy data entry'!I447:CV450, _xlfn.LAMBDA(_xlpm.col, MAX(_xlpm.col) &gt; 0))))</f>
        <v>0</v>
      </c>
      <c r="I447" s="101">
        <f>SUM('Therapy data entry'!I447:CV450)</f>
        <v>0</v>
      </c>
      <c r="J447" s="53">
        <f>SUM('Therapy data entry'!I448:XFD448)</f>
        <v>0</v>
      </c>
      <c r="K447" s="53">
        <f>SUM('Therapy data entry'!I449:XFD449)</f>
        <v>0</v>
      </c>
      <c r="L447" s="53">
        <f>SUM('Therapy data entry'!I450:XFD450)</f>
        <v>0</v>
      </c>
      <c r="M447" s="58" t="e">
        <f t="shared" ref="M447" si="611">IF(AND((E447="Yes"),NOT(F447=""),G447="Yes",R447="", S447=""),"Yes",IF(AND((E447="No"),F447="",R447="", S447=""),"Yes","No because "))</f>
        <v>#VALUE!</v>
      </c>
      <c r="N447" s="35" t="e">
        <f>DAY(C427)&amp;"/"&amp;MONTH(C427)&amp;"/"&amp;YEAR(C427)</f>
        <v>#VALUE!</v>
      </c>
      <c r="O447" s="36" t="str">
        <f t="shared" ref="O447" si="612">IF(F447="","",F447-N447+1)</f>
        <v/>
      </c>
      <c r="P447" s="88" t="e">
        <f t="shared" ref="P447" si="613">IF(NOT(S447=""),S447,IF(NOT(R447=""),R447,IF(NOT(G447="Yes"),"Days therapy received outside therapy timeframe",IF(NOT(OR(E447="Yes",E447="No")),"Data not entered yet",""))))</f>
        <v>#VALUE!</v>
      </c>
      <c r="Q447" s="58"/>
      <c r="R447" s="152" t="e">
        <f>IF(O447&lt;H447,"Too many therapy days entered",
IF(IFERROR(MAX(_xlfn._xlws.FILTER('Therapy data entry'!$I$6:$CV$6,_xlfn.BYCOL('Therapy data entry'!I447:CV450,_xlfn.LAMBDA(_xlpm.col,MAX(_xlpm.col)&gt;0)))),0)&gt;F447,
"Therapy entered after discharge date",
IF(IFERROR(MIN(_xlfn._xlws.FILTER('Therapy data entry'!$I$6:$CV$6,_xlfn.BYCOL('Therapy data entry'!I447:CV449,_xlfn.LAMBDA(_xlpm.col,MAX(_xlpm.col)&gt;0)))),"")&lt; VALUE(N447),
"Therapy cannot be entered before admission date",
""
)
))</f>
        <v>#VALUE!</v>
      </c>
      <c r="S447" s="65" t="str">
        <f t="shared" ref="S447" si="614">IF(AND((OR(E447="",E447="No")),F447="",H447=0,I447=0),"", IF(AND(E447="Yes",NOT(F447="")),"","Eligibility for therapy and therapy days/end date not consistent"))</f>
        <v/>
      </c>
      <c r="T447" s="56">
        <f>'Therapy data entry'!$I$6</f>
        <v>45566</v>
      </c>
      <c r="U447" s="154" t="str">
        <f>IF(OR(H447=0,F447=""),"", IFERROR(MATCH(9.99999999999999E+307, 'Therapy data entry'!I447:CV450, 1) - 1, ""))</f>
        <v/>
      </c>
      <c r="V447" s="65" t="str">
        <f t="shared" ref="V447" si="615">IF(U447="","",T447+U447)</f>
        <v/>
      </c>
      <c r="W447" s="65" t="str">
        <f t="shared" ref="W447" si="616">IF(V447="","",IF(V447&gt;F447,"Date therapy given outside therapy timeframe",""))</f>
        <v/>
      </c>
      <c r="X447" s="73"/>
    </row>
    <row r="448" spans="1:24" ht="17.25" hidden="1" thickBot="1" x14ac:dyDescent="0.35">
      <c r="A448" s="233"/>
      <c r="B448" s="239"/>
      <c r="C448" s="236"/>
      <c r="D448" s="53"/>
      <c r="E448" s="95"/>
      <c r="F448" s="107"/>
      <c r="G448" s="101"/>
      <c r="H448" s="101" cm="1">
        <f t="array" ref="H448">SUM(--(_xlfn.BYCOL('Therapy data entry'!I448:CV451, _xlfn.LAMBDA(_xlpm.col, MAX(_xlpm.col) &gt; 0))))</f>
        <v>0</v>
      </c>
      <c r="I448" s="101">
        <f>SUM('Therapy data entry'!I448:CV451)</f>
        <v>0</v>
      </c>
      <c r="J448" s="53"/>
      <c r="K448" s="53"/>
      <c r="L448" s="53"/>
      <c r="M448" s="58"/>
      <c r="N448" s="58"/>
      <c r="O448" s="36"/>
      <c r="P448" s="88"/>
      <c r="Q448" s="58"/>
      <c r="R448" s="152" t="str">
        <f>IF(O448&lt;H448,"Too many therapy days entered",
IF(IFERROR(MAX(_xlfn._xlws.FILTER('Therapy data entry'!$I$6:$CV$6,_xlfn.BYCOL('Therapy data entry'!I448:CV451,_xlfn.LAMBDA(_xlpm.col,MAX(_xlpm.col)&gt;0)))),0)&gt;F448,
"Therapy entered after discharge date",
IF(IFERROR(MIN(_xlfn._xlws.FILTER('Therapy data entry'!$I$6:$CV$6,_xlfn.BYCOL('Therapy data entry'!I448:CV450,_xlfn.LAMBDA(_xlpm.col,MAX(_xlpm.col)&gt;0)))),"")&lt; VALUE(N448),
"Therapy cannot be entered before admission date",
""
)
))</f>
        <v/>
      </c>
      <c r="S448" s="65"/>
      <c r="T448" s="56"/>
      <c r="U448" s="154" t="str">
        <f>IF(OR(H448=0,F448=""),"", IFERROR(MATCH(9.99999999999999E+307, 'Therapy data entry'!I448:CV451, 1) - 1, ""))</f>
        <v/>
      </c>
      <c r="V448" s="65"/>
      <c r="W448" s="65"/>
      <c r="X448" s="73"/>
    </row>
    <row r="449" spans="1:24" ht="17.25" hidden="1" thickBot="1" x14ac:dyDescent="0.35">
      <c r="A449" s="233"/>
      <c r="B449" s="239"/>
      <c r="C449" s="236"/>
      <c r="D449" s="53"/>
      <c r="E449" s="95"/>
      <c r="F449" s="107"/>
      <c r="G449" s="101"/>
      <c r="H449" s="101" cm="1">
        <f t="array" ref="H449">SUM(--(_xlfn.BYCOL('Therapy data entry'!I449:CV452, _xlfn.LAMBDA(_xlpm.col, MAX(_xlpm.col) &gt; 0))))</f>
        <v>0</v>
      </c>
      <c r="I449" s="101">
        <f>SUM('Therapy data entry'!I449:CV452)</f>
        <v>0</v>
      </c>
      <c r="J449" s="53"/>
      <c r="K449" s="53"/>
      <c r="L449" s="53"/>
      <c r="M449" s="58"/>
      <c r="N449" s="58"/>
      <c r="O449" s="36"/>
      <c r="P449" s="88"/>
      <c r="Q449" s="58"/>
      <c r="R449" s="152" t="str">
        <f>IF(O449&lt;H449,"Too many therapy days entered",
IF(IFERROR(MAX(_xlfn._xlws.FILTER('Therapy data entry'!$I$6:$CV$6,_xlfn.BYCOL('Therapy data entry'!I449:CV452,_xlfn.LAMBDA(_xlpm.col,MAX(_xlpm.col)&gt;0)))),0)&gt;F449,
"Therapy entered after discharge date",
IF(IFERROR(MIN(_xlfn._xlws.FILTER('Therapy data entry'!$I$6:$CV$6,_xlfn.BYCOL('Therapy data entry'!I449:CV451,_xlfn.LAMBDA(_xlpm.col,MAX(_xlpm.col)&gt;0)))),"")&lt; VALUE(N449),
"Therapy cannot be entered before admission date",
""
)
))</f>
        <v/>
      </c>
      <c r="S449" s="65"/>
      <c r="T449" s="56"/>
      <c r="U449" s="154" t="str">
        <f>IF(OR(H449=0,F449=""),"", IFERROR(MATCH(9.99999999999999E+307, 'Therapy data entry'!I449:CV452, 1) - 1, ""))</f>
        <v/>
      </c>
      <c r="V449" s="65"/>
      <c r="W449" s="65"/>
      <c r="X449" s="73"/>
    </row>
    <row r="450" spans="1:24" ht="17.25" hidden="1" thickBot="1" x14ac:dyDescent="0.35">
      <c r="A450" s="233"/>
      <c r="B450" s="239"/>
      <c r="C450" s="236"/>
      <c r="D450" s="53"/>
      <c r="E450" s="95"/>
      <c r="F450" s="107"/>
      <c r="G450" s="101"/>
      <c r="H450" s="101" cm="1">
        <f t="array" ref="H450">SUM(--(_xlfn.BYCOL('Therapy data entry'!I450:CV453, _xlfn.LAMBDA(_xlpm.col, MAX(_xlpm.col) &gt; 0))))</f>
        <v>0</v>
      </c>
      <c r="I450" s="101">
        <f>SUM('Therapy data entry'!I450:CV453)</f>
        <v>0</v>
      </c>
      <c r="J450" s="53"/>
      <c r="K450" s="53"/>
      <c r="L450" s="53"/>
      <c r="M450" s="58"/>
      <c r="N450" s="58"/>
      <c r="O450" s="36"/>
      <c r="P450" s="88"/>
      <c r="Q450" s="58"/>
      <c r="R450" s="152" t="str">
        <f>IF(O450&lt;H450,"Too many therapy days entered",
IF(IFERROR(MAX(_xlfn._xlws.FILTER('Therapy data entry'!$I$6:$CV$6,_xlfn.BYCOL('Therapy data entry'!I450:CV453,_xlfn.LAMBDA(_xlpm.col,MAX(_xlpm.col)&gt;0)))),0)&gt;F450,
"Therapy entered after discharge date",
IF(IFERROR(MIN(_xlfn._xlws.FILTER('Therapy data entry'!$I$6:$CV$6,_xlfn.BYCOL('Therapy data entry'!I450:CV452,_xlfn.LAMBDA(_xlpm.col,MAX(_xlpm.col)&gt;0)))),"")&lt; VALUE(N450),
"Therapy cannot be entered before admission date",
""
)
))</f>
        <v/>
      </c>
      <c r="S450" s="65"/>
      <c r="T450" s="56"/>
      <c r="U450" s="154" t="str">
        <f>IF(OR(H450=0,F450=""),"", IFERROR(MATCH(9.99999999999999E+307, 'Therapy data entry'!I450:CV453, 1) - 1, ""))</f>
        <v/>
      </c>
      <c r="V450" s="65"/>
      <c r="W450" s="65"/>
      <c r="X450" s="73"/>
    </row>
    <row r="451" spans="1:24" ht="17.25" thickBot="1" x14ac:dyDescent="0.35">
      <c r="A451" s="234"/>
      <c r="B451" s="240"/>
      <c r="C451" s="237"/>
      <c r="D451" s="81" t="s">
        <v>66</v>
      </c>
      <c r="E451" s="81" t="str">
        <f>IF('Therapy data entry'!G451="","",'Therapy data entry'!G451)</f>
        <v>No</v>
      </c>
      <c r="F451" s="108" t="str">
        <f>IF((E451="Yes"),'Therapy data entry'!E427,"")</f>
        <v/>
      </c>
      <c r="G451" s="157" t="str">
        <f t="shared" ref="G451" si="617">IF(W451="","Yes","No")</f>
        <v>Yes</v>
      </c>
      <c r="H451" s="157" cm="1">
        <f t="array" ref="H451">SUM(--(_xlfn.BYCOL('Therapy data entry'!I451:CV454, _xlfn.LAMBDA(_xlpm.col, MAX(_xlpm.col) &gt; 0))))</f>
        <v>0</v>
      </c>
      <c r="I451" s="157">
        <f>SUM('Therapy data entry'!I451:CV454)</f>
        <v>0</v>
      </c>
      <c r="J451" s="81">
        <f>SUM('Therapy data entry'!I452:XFD452)</f>
        <v>0</v>
      </c>
      <c r="K451" s="81">
        <f>SUM('Therapy data entry'!I453:XFD453)</f>
        <v>0</v>
      </c>
      <c r="L451" s="81">
        <f>SUM('Therapy data entry'!I454:XFD454)</f>
        <v>0</v>
      </c>
      <c r="M451" s="83" t="e">
        <f t="shared" ref="M451" si="618">IF(AND((E451="Yes"),NOT(F451=""),G451="Yes",R451="", S451=""),"Yes",IF(AND((E451="No"),F451="",R451="", S451=""),"Yes","No because "))</f>
        <v>#VALUE!</v>
      </c>
      <c r="N451" s="82" t="e">
        <f>DAY(C427)&amp;"/"&amp;MONTH(C427)&amp;"/"&amp;YEAR(C427)</f>
        <v>#VALUE!</v>
      </c>
      <c r="O451" s="74" t="str">
        <f t="shared" ref="O451" si="619">IF(F451="","",F451-N451+1)</f>
        <v/>
      </c>
      <c r="P451" s="89" t="e">
        <f t="shared" ref="P451" si="620">IF(NOT(S451=""),S451,IF(NOT(R451=""),R451,IF(NOT(G451="Yes"),"Days therapy received outside therapy timeframe",IF(NOT(OR(E451="Yes",E451="No")),"Data not entered yet",""))))</f>
        <v>#VALUE!</v>
      </c>
      <c r="Q451" s="83"/>
      <c r="R451" s="152" t="e">
        <f>IF(O451&lt;H451,"Too many therapy days entered",
IF(IFERROR(MAX(_xlfn._xlws.FILTER('Therapy data entry'!$I$6:$CV$6,_xlfn.BYCOL('Therapy data entry'!I451:CV454,_xlfn.LAMBDA(_xlpm.col,MAX(_xlpm.col)&gt;0)))),0)&gt;F451,
"Therapy entered after discharge date",
IF(IFERROR(MIN(_xlfn._xlws.FILTER('Therapy data entry'!$I$6:$CV$6,_xlfn.BYCOL('Therapy data entry'!I451:CV453,_xlfn.LAMBDA(_xlpm.col,MAX(_xlpm.col)&gt;0)))),"")&lt; VALUE(N451),
"Therapy cannot be entered before admission date",
""
)
))</f>
        <v>#VALUE!</v>
      </c>
      <c r="S451" s="75" t="str">
        <f>IF(AND((OR(E451="",E451="No")),F451="",H451=0,I451=0),"", IF(AND(E451="Yes",NOT(F451="")),"","Eligibility for therapy and therapy days/end date not consistent"))</f>
        <v/>
      </c>
      <c r="T451" s="76">
        <f>'Therapy data entry'!$I$6</f>
        <v>45566</v>
      </c>
      <c r="U451" s="154" t="str">
        <f>IF(OR(H451=0,F451=""),"", IFERROR(MATCH(9.99999999999999E+307, 'Therapy data entry'!I451:CV454, 1) - 1, ""))</f>
        <v/>
      </c>
      <c r="V451" s="75" t="str">
        <f t="shared" ref="V451" si="621">IF(U451="","",T451+U451)</f>
        <v/>
      </c>
      <c r="W451" s="75" t="str">
        <f t="shared" ref="W451" si="622">IF(V451="","",IF(V451&gt;F451,"Date therapy given outside therapy timeframe",""))</f>
        <v/>
      </c>
      <c r="X451" s="84"/>
    </row>
    <row r="452" spans="1:24" ht="15.75" hidden="1" thickBot="1" x14ac:dyDescent="0.3">
      <c r="A452" s="198"/>
      <c r="B452" s="198"/>
      <c r="C452" s="198"/>
      <c r="D452" s="198"/>
      <c r="E452" s="198"/>
      <c r="F452" s="198"/>
      <c r="H452" s="144" cm="1">
        <f t="array" ref="H452">SUM(--(_xlfn.BYCOL('Therapy data entry'!I452:CV455, _xlfn.LAMBDA(_xlpm.col, MAX(_xlpm.col) &gt; 0))))</f>
        <v>0</v>
      </c>
      <c r="I452" s="144">
        <f>SUM('Therapy data entry'!I452:CV455)</f>
        <v>0</v>
      </c>
      <c r="J452" s="198"/>
      <c r="K452" s="198"/>
      <c r="L452" s="198"/>
      <c r="R452" s="152" t="str">
        <f>IF(O452&lt;H452,"Too many therapy days entered",
IF(IFERROR(MAX(_xlfn._xlws.FILTER('Therapy data entry'!$I$6:$CV$6,_xlfn.BYCOL('Therapy data entry'!I452:CV455,_xlfn.LAMBDA(_xlpm.col,MAX(_xlpm.col)&gt;0)))),0)&gt;F452,
"Therapy entered after discharge date",
IF(IFERROR(MIN(_xlfn._xlws.FILTER('Therapy data entry'!$I$6:$CV$6,_xlfn.BYCOL('Therapy data entry'!I452:CV454,_xlfn.LAMBDA(_xlpm.col,MAX(_xlpm.col)&gt;0)))),"")&lt; VALUE(N452),
"Therapy cannot be entered before admission date",
""
)
))</f>
        <v/>
      </c>
      <c r="S452" s="198"/>
      <c r="T452" s="198"/>
      <c r="U452" s="154" t="str">
        <f>IF(OR(H452=0,F452=""),"", IFERROR(MATCH(9.99999999999999E+307, 'Therapy data entry'!I452:CV455, 1) - 1, ""))</f>
        <v/>
      </c>
      <c r="V452" s="198"/>
      <c r="W452" s="198"/>
      <c r="X452" s="198"/>
    </row>
    <row r="453" spans="1:24" ht="15.75" hidden="1" thickBot="1" x14ac:dyDescent="0.3">
      <c r="A453" s="198"/>
      <c r="B453" s="198"/>
      <c r="C453" s="198"/>
      <c r="D453" s="198"/>
      <c r="E453" s="198"/>
      <c r="F453" s="198"/>
      <c r="H453" s="144" cm="1">
        <f t="array" ref="H453">SUM(--(_xlfn.BYCOL('Therapy data entry'!I453:CV456, _xlfn.LAMBDA(_xlpm.col, MAX(_xlpm.col) &gt; 0))))</f>
        <v>0</v>
      </c>
      <c r="I453" s="144">
        <f>SUM('Therapy data entry'!I453:CV456)</f>
        <v>0</v>
      </c>
      <c r="J453" s="198"/>
      <c r="K453" s="198"/>
      <c r="L453" s="198"/>
      <c r="R453" s="152" t="str">
        <f>IF(O453&lt;H453,"Too many therapy days entered",
IF(IFERROR(MAX(_xlfn._xlws.FILTER('Therapy data entry'!$I$6:$CV$6,_xlfn.BYCOL('Therapy data entry'!I453:CV456,_xlfn.LAMBDA(_xlpm.col,MAX(_xlpm.col)&gt;0)))),0)&gt;F453,
"Therapy entered after discharge date",
IF(IFERROR(MIN(_xlfn._xlws.FILTER('Therapy data entry'!$I$6:$CV$6,_xlfn.BYCOL('Therapy data entry'!I453:CV455,_xlfn.LAMBDA(_xlpm.col,MAX(_xlpm.col)&gt;0)))),"")&lt; VALUE(N453),
"Therapy cannot be entered before admission date",
""
)
))</f>
        <v/>
      </c>
      <c r="S453" s="198"/>
      <c r="T453" s="198"/>
      <c r="U453" s="154" t="str">
        <f>IF(OR(H453=0,F453=""),"", IFERROR(MATCH(9.99999999999999E+307, 'Therapy data entry'!I453:CV456, 1) - 1, ""))</f>
        <v/>
      </c>
      <c r="V453" s="198"/>
      <c r="W453" s="198"/>
      <c r="X453" s="198"/>
    </row>
    <row r="454" spans="1:24" ht="15.75" hidden="1" thickBot="1" x14ac:dyDescent="0.3">
      <c r="A454" s="198"/>
      <c r="B454" s="198"/>
      <c r="C454" s="198"/>
      <c r="D454" s="198"/>
      <c r="E454" s="198"/>
      <c r="F454" s="198"/>
      <c r="H454" s="144" cm="1">
        <f t="array" ref="H454">SUM(--(_xlfn.BYCOL('Therapy data entry'!I454:CV457, _xlfn.LAMBDA(_xlpm.col, MAX(_xlpm.col) &gt; 0))))</f>
        <v>0</v>
      </c>
      <c r="I454" s="144">
        <f>SUM('Therapy data entry'!I454:CV457)</f>
        <v>0</v>
      </c>
      <c r="J454" s="198"/>
      <c r="K454" s="198"/>
      <c r="L454" s="198"/>
      <c r="R454" s="152" t="str">
        <f>IF(O454&lt;H454,"Too many therapy days entered",
IF(IFERROR(MAX(_xlfn._xlws.FILTER('Therapy data entry'!$I$6:$CV$6,_xlfn.BYCOL('Therapy data entry'!I454:CV457,_xlfn.LAMBDA(_xlpm.col,MAX(_xlpm.col)&gt;0)))),0)&gt;F454,
"Therapy entered after discharge date",
IF(IFERROR(MIN(_xlfn._xlws.FILTER('Therapy data entry'!$I$6:$CV$6,_xlfn.BYCOL('Therapy data entry'!I454:CV456,_xlfn.LAMBDA(_xlpm.col,MAX(_xlpm.col)&gt;0)))),"")&lt; VALUE(N454),
"Therapy cannot be entered before admission date",
""
)
))</f>
        <v/>
      </c>
      <c r="S454" s="198"/>
      <c r="T454" s="198"/>
      <c r="U454" s="154" t="str">
        <f>IF(OR(H454=0,F454=""),"", IFERROR(MATCH(9.99999999999999E+307, 'Therapy data entry'!I454:CV457, 1) - 1, ""))</f>
        <v/>
      </c>
      <c r="V454" s="198"/>
      <c r="W454" s="198"/>
      <c r="X454" s="198"/>
    </row>
    <row r="455" spans="1:24" ht="17.25" thickBot="1" x14ac:dyDescent="0.35">
      <c r="A455" s="232" t="str">
        <f>IF(AND('Therapy data entry'!A455="",'Therapy data entry'!D455=""),"",IF(AND(NOT('Therapy data entry'!D455=""),'Therapy data entry'!A455=""),"SSNAP ID not entered",'Therapy data entry'!A455))</f>
        <v/>
      </c>
      <c r="B455" s="143" t="s">
        <v>15</v>
      </c>
      <c r="C455" s="235" t="str">
        <f>IF('Therapy data entry'!D455="","",'Therapy data entry'!D455)</f>
        <v/>
      </c>
      <c r="D455" s="144" t="s">
        <v>60</v>
      </c>
      <c r="E455" s="145" t="str">
        <f>IF('Therapy data entry'!G455="","",'Therapy data entry'!G455)</f>
        <v>No</v>
      </c>
      <c r="F455" s="146" t="str">
        <f>IF((E455="Yes"),'Therapy data entry'!E455,"")</f>
        <v/>
      </c>
      <c r="G455" s="147" t="str">
        <f>IF(W455="","Yes","No")</f>
        <v>Yes</v>
      </c>
      <c r="H455" s="147" cm="1">
        <f t="array" ref="H455">SUM(--(_xlfn.BYCOL('Therapy data entry'!I455:CV458, _xlfn.LAMBDA(_xlpm.col, MAX(_xlpm.col) &gt; 0))))</f>
        <v>0</v>
      </c>
      <c r="I455" s="147">
        <f>SUM('Therapy data entry'!I455:CV458)</f>
        <v>0</v>
      </c>
      <c r="J455" s="144">
        <f>SUM('Therapy data entry'!I456:XFD456)</f>
        <v>0</v>
      </c>
      <c r="K455" s="144">
        <f>SUM('Therapy data entry'!I457:XFD457)</f>
        <v>0</v>
      </c>
      <c r="L455" s="144">
        <f>SUM('Therapy data entry'!I458:XFD458)</f>
        <v>0</v>
      </c>
      <c r="M455" s="148" t="e">
        <f>IF(AND((E455="Yes"),NOT(F455=""),G455="Yes",R455="", S455=""),"Yes",IF(AND((E455="No"),F455="",R455="", S455=""),"Yes","No because "))</f>
        <v>#VALUE!</v>
      </c>
      <c r="N455" s="149" t="e">
        <f>DAY(C455)&amp;"/"&amp;MONTH(C455)&amp;"/"&amp;YEAR(C455)</f>
        <v>#VALUE!</v>
      </c>
      <c r="O455" s="150" t="str">
        <f>IF(F455="","",F455-N455+1)</f>
        <v/>
      </c>
      <c r="P455" s="144" t="e">
        <f>IF(NOT(S455=""),S455,IF(NOT(R455=""),R455,IF(NOT(G455="Yes"),"Days therapy received outside therapy timeframe",IF(NOT(OR(E455="Yes",E455="No")),"Data not entered yet",""))))</f>
        <v>#VALUE!</v>
      </c>
      <c r="Q455" s="151"/>
      <c r="R455" s="152" t="e">
        <f>IF(O455&lt;H455,"Too many therapy days entered",
IF(IFERROR(MAX(_xlfn._xlws.FILTER('Therapy data entry'!$I$6:$CV$6,_xlfn.BYCOL('Therapy data entry'!I455:CV458,_xlfn.LAMBDA(_xlpm.col,MAX(_xlpm.col)&gt;0)))),0)&gt;F455,
"Therapy entered after discharge date",
IF(IFERROR(MIN(_xlfn._xlws.FILTER('Therapy data entry'!$I$6:$CV$6,_xlfn.BYCOL('Therapy data entry'!I455:CV457,_xlfn.LAMBDA(_xlpm.col,MAX(_xlpm.col)&gt;0)))),"")&lt; VALUE(N455),
"Therapy cannot be entered before admission date",
""
)
))</f>
        <v>#VALUE!</v>
      </c>
      <c r="S455" s="152" t="str">
        <f>IF(AND((OR(E455="",E455="No")),F455="",H455=0,I455=0),"", IF(AND(E455="Yes",NOT(F455="")),"","Eligibility for therapy and therapy days/end date not consistent"))</f>
        <v/>
      </c>
      <c r="T455" s="153">
        <f>'Therapy data entry'!$I$6</f>
        <v>45566</v>
      </c>
      <c r="U455" s="154" t="str">
        <f>IF(OR(H455=0,F455=""),"", IFERROR(MATCH(9.99999999999999E+307, 'Therapy data entry'!I455:CV458, 1) - 1, ""))</f>
        <v/>
      </c>
      <c r="V455" s="155" t="str">
        <f>IF(U455="","",T455+U455)</f>
        <v/>
      </c>
      <c r="W455" s="152" t="str">
        <f>IF(V455="","",IF(V455&gt;F455,"Date therapy given outside therapy timeframe",""))</f>
        <v/>
      </c>
      <c r="X455" s="156" t="str">
        <f>IF('Therapy data entry'!AK455="","",'Therapy data entry'!AK455)</f>
        <v/>
      </c>
    </row>
    <row r="456" spans="1:24" ht="17.25" hidden="1" thickBot="1" x14ac:dyDescent="0.35">
      <c r="A456" s="233"/>
      <c r="B456" s="33"/>
      <c r="C456" s="236"/>
      <c r="D456" s="34"/>
      <c r="E456" s="90"/>
      <c r="F456" s="55"/>
      <c r="G456" s="96"/>
      <c r="H456" s="96" cm="1">
        <f t="array" ref="H456">SUM(--(_xlfn.BYCOL('Therapy data entry'!I456:CV459, _xlfn.LAMBDA(_xlpm.col, MAX(_xlpm.col) &gt; 0))))</f>
        <v>0</v>
      </c>
      <c r="I456" s="96">
        <f>SUM('Therapy data entry'!I456:CV459)</f>
        <v>0</v>
      </c>
      <c r="J456" s="34"/>
      <c r="K456" s="34"/>
      <c r="L456" s="34"/>
      <c r="M456" s="59"/>
      <c r="N456" s="35"/>
      <c r="O456" s="36"/>
      <c r="P456" s="34"/>
      <c r="Q456" s="37"/>
      <c r="R456" s="152" t="str">
        <f>IF(O456&lt;H456,"Too many therapy days entered",
IF(IFERROR(MAX(_xlfn._xlws.FILTER('Therapy data entry'!$I$6:$CV$6,_xlfn.BYCOL('Therapy data entry'!I456:CV459,_xlfn.LAMBDA(_xlpm.col,MAX(_xlpm.col)&gt;0)))),0)&gt;F456,
"Therapy entered after discharge date",
IF(IFERROR(MIN(_xlfn._xlws.FILTER('Therapy data entry'!$I$6:$CV$6,_xlfn.BYCOL('Therapy data entry'!I456:CV458,_xlfn.LAMBDA(_xlpm.col,MAX(_xlpm.col)&gt;0)))),"")&lt; VALUE(N456),
"Therapy cannot be entered before admission date",
""
)
))</f>
        <v/>
      </c>
      <c r="S456" s="38"/>
      <c r="T456" s="56"/>
      <c r="U456" s="154" t="str">
        <f>IF(OR(H456=0,F456=""),"", IFERROR(MATCH(9.99999999999999E+307, 'Therapy data entry'!I456:CV459, 1) - 1, ""))</f>
        <v/>
      </c>
      <c r="V456" s="39"/>
      <c r="W456" s="38"/>
      <c r="X456" s="68"/>
    </row>
    <row r="457" spans="1:24" ht="17.25" hidden="1" thickBot="1" x14ac:dyDescent="0.35">
      <c r="A457" s="233"/>
      <c r="B457" s="33"/>
      <c r="C457" s="236"/>
      <c r="D457" s="34"/>
      <c r="E457" s="90"/>
      <c r="F457" s="55"/>
      <c r="G457" s="96"/>
      <c r="H457" s="96" cm="1">
        <f t="array" ref="H457">SUM(--(_xlfn.BYCOL('Therapy data entry'!I457:CV460, _xlfn.LAMBDA(_xlpm.col, MAX(_xlpm.col) &gt; 0))))</f>
        <v>0</v>
      </c>
      <c r="I457" s="96">
        <f>SUM('Therapy data entry'!I457:CV460)</f>
        <v>0</v>
      </c>
      <c r="J457" s="34"/>
      <c r="K457" s="34"/>
      <c r="L457" s="34"/>
      <c r="M457" s="59"/>
      <c r="N457" s="35"/>
      <c r="O457" s="36"/>
      <c r="P457" s="34"/>
      <c r="Q457" s="37"/>
      <c r="R457" s="152" t="str">
        <f>IF(O457&lt;H457,"Too many therapy days entered",
IF(IFERROR(MAX(_xlfn._xlws.FILTER('Therapy data entry'!$I$6:$CV$6,_xlfn.BYCOL('Therapy data entry'!I457:CV460,_xlfn.LAMBDA(_xlpm.col,MAX(_xlpm.col)&gt;0)))),0)&gt;F457,
"Therapy entered after discharge date",
IF(IFERROR(MIN(_xlfn._xlws.FILTER('Therapy data entry'!$I$6:$CV$6,_xlfn.BYCOL('Therapy data entry'!I457:CV459,_xlfn.LAMBDA(_xlpm.col,MAX(_xlpm.col)&gt;0)))),"")&lt; VALUE(N457),
"Therapy cannot be entered before admission date",
""
)
))</f>
        <v/>
      </c>
      <c r="S457" s="38"/>
      <c r="T457" s="56"/>
      <c r="U457" s="154" t="str">
        <f>IF(OR(H457=0,F457=""),"", IFERROR(MATCH(9.99999999999999E+307, 'Therapy data entry'!I457:CV460, 1) - 1, ""))</f>
        <v/>
      </c>
      <c r="V457" s="39"/>
      <c r="W457" s="38"/>
      <c r="X457" s="68"/>
    </row>
    <row r="458" spans="1:24" ht="17.25" hidden="1" thickBot="1" x14ac:dyDescent="0.35">
      <c r="A458" s="233"/>
      <c r="B458" s="33"/>
      <c r="C458" s="236"/>
      <c r="D458" s="34"/>
      <c r="E458" s="90"/>
      <c r="F458" s="55"/>
      <c r="G458" s="96"/>
      <c r="H458" s="96" cm="1">
        <f t="array" ref="H458">SUM(--(_xlfn.BYCOL('Therapy data entry'!I458:CV461, _xlfn.LAMBDA(_xlpm.col, MAX(_xlpm.col) &gt; 0))))</f>
        <v>0</v>
      </c>
      <c r="I458" s="96">
        <f>SUM('Therapy data entry'!I458:CV461)</f>
        <v>0</v>
      </c>
      <c r="J458" s="34"/>
      <c r="K458" s="34"/>
      <c r="L458" s="34"/>
      <c r="M458" s="59"/>
      <c r="N458" s="35"/>
      <c r="O458" s="36"/>
      <c r="P458" s="34"/>
      <c r="Q458" s="37"/>
      <c r="R458" s="152" t="str">
        <f>IF(O458&lt;H458,"Too many therapy days entered",
IF(IFERROR(MAX(_xlfn._xlws.FILTER('Therapy data entry'!$I$6:$CV$6,_xlfn.BYCOL('Therapy data entry'!I458:CV461,_xlfn.LAMBDA(_xlpm.col,MAX(_xlpm.col)&gt;0)))),0)&gt;F458,
"Therapy entered after discharge date",
IF(IFERROR(MIN(_xlfn._xlws.FILTER('Therapy data entry'!$I$6:$CV$6,_xlfn.BYCOL('Therapy data entry'!I458:CV460,_xlfn.LAMBDA(_xlpm.col,MAX(_xlpm.col)&gt;0)))),"")&lt; VALUE(N458),
"Therapy cannot be entered before admission date",
""
)
))</f>
        <v/>
      </c>
      <c r="S458" s="38"/>
      <c r="T458" s="56"/>
      <c r="U458" s="154" t="str">
        <f>IF(OR(H458=0,F458=""),"", IFERROR(MATCH(9.99999999999999E+307, 'Therapy data entry'!I458:CV461, 1) - 1, ""))</f>
        <v/>
      </c>
      <c r="V458" s="39"/>
      <c r="W458" s="38"/>
      <c r="X458" s="68"/>
    </row>
    <row r="459" spans="1:24" ht="17.25" thickBot="1" x14ac:dyDescent="0.35">
      <c r="A459" s="233"/>
      <c r="B459" s="67" t="str">
        <f>IF('Therapy data entry'!B456="","",'Therapy data entry'!B456)</f>
        <v/>
      </c>
      <c r="C459" s="236"/>
      <c r="D459" s="61" t="s">
        <v>61</v>
      </c>
      <c r="E459" s="91" t="str">
        <f>IF('Therapy data entry'!G459="","",'Therapy data entry'!G459)</f>
        <v>No</v>
      </c>
      <c r="F459" s="103" t="str">
        <f>IF((E459="Yes"),'Therapy data entry'!E455,"")</f>
        <v/>
      </c>
      <c r="G459" s="97" t="str">
        <f t="shared" ref="G459" si="623">IF(W459="","Yes","No")</f>
        <v>Yes</v>
      </c>
      <c r="H459" s="97" cm="1">
        <f t="array" ref="H459">SUM(--(_xlfn.BYCOL('Therapy data entry'!I459:CV462, _xlfn.LAMBDA(_xlpm.col, MAX(_xlpm.col) &gt; 0))))</f>
        <v>0</v>
      </c>
      <c r="I459" s="97">
        <f>SUM('Therapy data entry'!I459:CV462)</f>
        <v>0</v>
      </c>
      <c r="J459" s="61">
        <f>SUM('Therapy data entry'!I460:XFD460)</f>
        <v>0</v>
      </c>
      <c r="K459" s="61">
        <f>SUM('Therapy data entry'!I461:XFD461)</f>
        <v>0</v>
      </c>
      <c r="L459" s="61">
        <f>SUM('Therapy data entry'!I462:XFD462)</f>
        <v>0</v>
      </c>
      <c r="M459" s="63" t="e">
        <f t="shared" ref="M459" si="624">IF(AND((E459="Yes"),NOT(F459=""),G459="Yes",R459="", S459=""),"Yes",IF(AND((E459="No"),F459="",R459="", S459=""),"Yes","No because "))</f>
        <v>#VALUE!</v>
      </c>
      <c r="N459" s="35" t="e">
        <f>DAY(C455)&amp;"/"&amp;MONTH(C455)&amp;"/"&amp;YEAR(C455)</f>
        <v>#VALUE!</v>
      </c>
      <c r="O459" s="36" t="str">
        <f t="shared" ref="O459" si="625">IF(F459="","",F459-N459+1)</f>
        <v/>
      </c>
      <c r="P459" s="61" t="e">
        <f t="shared" ref="P459" si="626">IF(NOT(S459=""),S459,IF(NOT(R459=""),R459,IF(NOT(G459="Yes"),"Days therapy received outside therapy timeframe",IF(NOT(OR(E459="Yes",E459="No")),"Data not entered yet",""))))</f>
        <v>#VALUE!</v>
      </c>
      <c r="Q459" s="64"/>
      <c r="R459" s="152" t="e">
        <f>IF(O459&lt;H459,"Too many therapy days entered",
IF(IFERROR(MAX(_xlfn._xlws.FILTER('Therapy data entry'!$I$6:$CV$6,_xlfn.BYCOL('Therapy data entry'!I459:CV462,_xlfn.LAMBDA(_xlpm.col,MAX(_xlpm.col)&gt;0)))),0)&gt;F459,
"Therapy entered after discharge date",
IF(IFERROR(MIN(_xlfn._xlws.FILTER('Therapy data entry'!$I$6:$CV$6,_xlfn.BYCOL('Therapy data entry'!I459:CV461,_xlfn.LAMBDA(_xlpm.col,MAX(_xlpm.col)&gt;0)))),"")&lt; VALUE(N459),
"Therapy cannot be entered before admission date",
""
)
))</f>
        <v>#VALUE!</v>
      </c>
      <c r="S459" s="65" t="str">
        <f t="shared" ref="S459" si="627">IF(AND((OR(E459="",E459="No")),F459="",H459=0,I459=0),"", IF(AND(E459="Yes",NOT(F459="")),"","Eligibility for therapy and therapy days/end date not consistent"))</f>
        <v/>
      </c>
      <c r="T459" s="56">
        <f>'Therapy data entry'!$I$6</f>
        <v>45566</v>
      </c>
      <c r="U459" s="154" t="str">
        <f>IF(OR(H459=0,F459=""),"", IFERROR(MATCH(9.99999999999999E+307, 'Therapy data entry'!I459:CV462, 1) - 1, ""))</f>
        <v/>
      </c>
      <c r="V459" s="39" t="str">
        <f t="shared" ref="V459" si="628">IF(U459="","",T459+U459)</f>
        <v/>
      </c>
      <c r="W459" s="38" t="str">
        <f t="shared" ref="W459" si="629">IF(V459="","",IF(V459&gt;F459,"Date therapy given outside therapy timeframe",""))</f>
        <v/>
      </c>
      <c r="X459" s="69" t="str">
        <f>IF('Therapy data entry'!AK459="","",'Therapy data entry'!AK459)</f>
        <v/>
      </c>
    </row>
    <row r="460" spans="1:24" ht="17.25" hidden="1" thickBot="1" x14ac:dyDescent="0.35">
      <c r="A460" s="233"/>
      <c r="B460" s="54"/>
      <c r="C460" s="236"/>
      <c r="D460" s="61"/>
      <c r="E460" s="91"/>
      <c r="F460" s="103"/>
      <c r="G460" s="97"/>
      <c r="H460" s="97" cm="1">
        <f t="array" ref="H460">SUM(--(_xlfn.BYCOL('Therapy data entry'!I460:CV463, _xlfn.LAMBDA(_xlpm.col, MAX(_xlpm.col) &gt; 0))))</f>
        <v>0</v>
      </c>
      <c r="I460" s="97">
        <f>SUM('Therapy data entry'!I460:CV463)</f>
        <v>0</v>
      </c>
      <c r="J460" s="61"/>
      <c r="K460" s="61"/>
      <c r="L460" s="61"/>
      <c r="M460" s="63"/>
      <c r="N460" s="62"/>
      <c r="O460" s="36"/>
      <c r="P460" s="61"/>
      <c r="Q460" s="64"/>
      <c r="R460" s="152" t="str">
        <f>IF(O460&lt;H460,"Too many therapy days entered",
IF(IFERROR(MAX(_xlfn._xlws.FILTER('Therapy data entry'!$I$6:$CV$6,_xlfn.BYCOL('Therapy data entry'!I460:CV463,_xlfn.LAMBDA(_xlpm.col,MAX(_xlpm.col)&gt;0)))),0)&gt;F460,
"Therapy entered after discharge date",
IF(IFERROR(MIN(_xlfn._xlws.FILTER('Therapy data entry'!$I$6:$CV$6,_xlfn.BYCOL('Therapy data entry'!I460:CV462,_xlfn.LAMBDA(_xlpm.col,MAX(_xlpm.col)&gt;0)))),"")&lt; VALUE(N460),
"Therapy cannot be entered before admission date",
""
)
))</f>
        <v/>
      </c>
      <c r="S460" s="38"/>
      <c r="T460" s="56"/>
      <c r="U460" s="154" t="str">
        <f>IF(OR(H460=0,F460=""),"", IFERROR(MATCH(9.99999999999999E+307, 'Therapy data entry'!I460:CV463, 1) - 1, ""))</f>
        <v/>
      </c>
      <c r="V460" s="39"/>
      <c r="W460" s="38"/>
      <c r="X460" s="69"/>
    </row>
    <row r="461" spans="1:24" ht="17.25" hidden="1" thickBot="1" x14ac:dyDescent="0.35">
      <c r="A461" s="233"/>
      <c r="B461" s="54"/>
      <c r="C461" s="236"/>
      <c r="D461" s="61"/>
      <c r="E461" s="91"/>
      <c r="F461" s="103"/>
      <c r="G461" s="97"/>
      <c r="H461" s="97" cm="1">
        <f t="array" ref="H461">SUM(--(_xlfn.BYCOL('Therapy data entry'!I461:CV464, _xlfn.LAMBDA(_xlpm.col, MAX(_xlpm.col) &gt; 0))))</f>
        <v>0</v>
      </c>
      <c r="I461" s="97">
        <f>SUM('Therapy data entry'!I461:CV464)</f>
        <v>0</v>
      </c>
      <c r="J461" s="61"/>
      <c r="K461" s="61"/>
      <c r="L461" s="61"/>
      <c r="M461" s="63"/>
      <c r="N461" s="62"/>
      <c r="O461" s="36"/>
      <c r="P461" s="61"/>
      <c r="Q461" s="64"/>
      <c r="R461" s="152" t="str">
        <f>IF(O461&lt;H461,"Too many therapy days entered",
IF(IFERROR(MAX(_xlfn._xlws.FILTER('Therapy data entry'!$I$6:$CV$6,_xlfn.BYCOL('Therapy data entry'!I461:CV464,_xlfn.LAMBDA(_xlpm.col,MAX(_xlpm.col)&gt;0)))),0)&gt;F461,
"Therapy entered after discharge date",
IF(IFERROR(MIN(_xlfn._xlws.FILTER('Therapy data entry'!$I$6:$CV$6,_xlfn.BYCOL('Therapy data entry'!I461:CV463,_xlfn.LAMBDA(_xlpm.col,MAX(_xlpm.col)&gt;0)))),"")&lt; VALUE(N461),
"Therapy cannot be entered before admission date",
""
)
))</f>
        <v/>
      </c>
      <c r="S461" s="38"/>
      <c r="T461" s="56"/>
      <c r="U461" s="154" t="str">
        <f>IF(OR(H461=0,F461=""),"", IFERROR(MATCH(9.99999999999999E+307, 'Therapy data entry'!I461:CV464, 1) - 1, ""))</f>
        <v/>
      </c>
      <c r="V461" s="39"/>
      <c r="W461" s="38"/>
      <c r="X461" s="69"/>
    </row>
    <row r="462" spans="1:24" ht="17.25" hidden="1" thickBot="1" x14ac:dyDescent="0.35">
      <c r="A462" s="233"/>
      <c r="B462" s="54"/>
      <c r="C462" s="236"/>
      <c r="D462" s="61"/>
      <c r="E462" s="91"/>
      <c r="F462" s="103"/>
      <c r="G462" s="97"/>
      <c r="H462" s="97" cm="1">
        <f t="array" ref="H462">SUM(--(_xlfn.BYCOL('Therapy data entry'!I462:CV465, _xlfn.LAMBDA(_xlpm.col, MAX(_xlpm.col) &gt; 0))))</f>
        <v>0</v>
      </c>
      <c r="I462" s="97">
        <f>SUM('Therapy data entry'!I462:CV465)</f>
        <v>0</v>
      </c>
      <c r="J462" s="61"/>
      <c r="K462" s="61"/>
      <c r="L462" s="61"/>
      <c r="M462" s="63"/>
      <c r="N462" s="62"/>
      <c r="O462" s="36"/>
      <c r="P462" s="61"/>
      <c r="Q462" s="64"/>
      <c r="R462" s="152" t="str">
        <f>IF(O462&lt;H462,"Too many therapy days entered",
IF(IFERROR(MAX(_xlfn._xlws.FILTER('Therapy data entry'!$I$6:$CV$6,_xlfn.BYCOL('Therapy data entry'!I462:CV465,_xlfn.LAMBDA(_xlpm.col,MAX(_xlpm.col)&gt;0)))),0)&gt;F462,
"Therapy entered after discharge date",
IF(IFERROR(MIN(_xlfn._xlws.FILTER('Therapy data entry'!$I$6:$CV$6,_xlfn.BYCOL('Therapy data entry'!I462:CV464,_xlfn.LAMBDA(_xlpm.col,MAX(_xlpm.col)&gt;0)))),"")&lt; VALUE(N462),
"Therapy cannot be entered before admission date",
""
)
))</f>
        <v/>
      </c>
      <c r="S462" s="38"/>
      <c r="T462" s="56"/>
      <c r="U462" s="154" t="str">
        <f>IF(OR(H462=0,F462=""),"", IFERROR(MATCH(9.99999999999999E+307, 'Therapy data entry'!I462:CV465, 1) - 1, ""))</f>
        <v/>
      </c>
      <c r="V462" s="39"/>
      <c r="W462" s="38"/>
      <c r="X462" s="69"/>
    </row>
    <row r="463" spans="1:24" ht="17.25" thickBot="1" x14ac:dyDescent="0.35">
      <c r="A463" s="233"/>
      <c r="B463" s="33" t="s">
        <v>19</v>
      </c>
      <c r="C463" s="236"/>
      <c r="D463" s="40" t="s">
        <v>62</v>
      </c>
      <c r="E463" s="92" t="str">
        <f>IF('Therapy data entry'!G463="","",'Therapy data entry'!G463)</f>
        <v>No</v>
      </c>
      <c r="F463" s="104" t="str">
        <f>IF((E463="Yes"),'Therapy data entry'!E455,"")</f>
        <v/>
      </c>
      <c r="G463" s="98" t="str">
        <f t="shared" ref="G463" si="630">IF(W463="","Yes","No")</f>
        <v>Yes</v>
      </c>
      <c r="H463" s="98" cm="1">
        <f t="array" ref="H463">SUM(--(_xlfn.BYCOL('Therapy data entry'!I463:CV466, _xlfn.LAMBDA(_xlpm.col, MAX(_xlpm.col) &gt; 0))))</f>
        <v>0</v>
      </c>
      <c r="I463" s="98">
        <f>SUM('Therapy data entry'!I463:CV466)</f>
        <v>0</v>
      </c>
      <c r="J463" s="40">
        <f>SUM('Therapy data entry'!I464:XFD464)</f>
        <v>0</v>
      </c>
      <c r="K463" s="40">
        <f>SUM('Therapy data entry'!I465:XFD465)</f>
        <v>0</v>
      </c>
      <c r="L463" s="40">
        <f>SUM('Therapy data entry'!I466:XFD466)</f>
        <v>0</v>
      </c>
      <c r="M463" s="85" t="e">
        <f t="shared" ref="M463" si="631">IF(AND((E463="Yes"),NOT(F463=""),G463="Yes",R463="", S463=""),"Yes",IF(AND((E463="No"),F463="",R463="", S463=""),"Yes","No because "))</f>
        <v>#VALUE!</v>
      </c>
      <c r="N463" s="35" t="e">
        <f>DAY(C455)&amp;"/"&amp;MONTH(C455)&amp;"/"&amp;YEAR(C455)</f>
        <v>#VALUE!</v>
      </c>
      <c r="O463" s="36" t="str">
        <f t="shared" ref="O463" si="632">IF(F463="","",F463-N463+1)</f>
        <v/>
      </c>
      <c r="P463" s="40" t="e">
        <f t="shared" ref="P463" si="633">IF(NOT(S463=""),S463,IF(NOT(R463=""),R463,IF(NOT(G463="Yes"),"Days therapy received outside therapy timeframe",IF(NOT(OR(E463="Yes",E463="No")),"Data not entered yet",""))))</f>
        <v>#VALUE!</v>
      </c>
      <c r="Q463" s="41"/>
      <c r="R463" s="152" t="e">
        <f>IF(O463&lt;H463,"Too many therapy days entered",
IF(IFERROR(MAX(_xlfn._xlws.FILTER('Therapy data entry'!$I$6:$CV$6,_xlfn.BYCOL('Therapy data entry'!I463:CV466,_xlfn.LAMBDA(_xlpm.col,MAX(_xlpm.col)&gt;0)))),0)&gt;F463,
"Therapy entered after discharge date",
IF(IFERROR(MIN(_xlfn._xlws.FILTER('Therapy data entry'!$I$6:$CV$6,_xlfn.BYCOL('Therapy data entry'!I463:CV465,_xlfn.LAMBDA(_xlpm.col,MAX(_xlpm.col)&gt;0)))),"")&lt; VALUE(N463),
"Therapy cannot be entered before admission date",
""
)
))</f>
        <v>#VALUE!</v>
      </c>
      <c r="S463" s="38" t="str">
        <f t="shared" ref="S463" si="634">IF(AND((OR(E463="",E463="No")),F463="",H463=0,I463=0),"", IF(AND(E463="Yes",NOT(F463="")),"","Eligibility for therapy and therapy days/end date not consistent"))</f>
        <v/>
      </c>
      <c r="T463" s="56">
        <f>'Therapy data entry'!$I$6</f>
        <v>45566</v>
      </c>
      <c r="U463" s="154" t="str">
        <f>IF(OR(H463=0,F463=""),"", IFERROR(MATCH(9.99999999999999E+307, 'Therapy data entry'!I463:CV466, 1) - 1, ""))</f>
        <v/>
      </c>
      <c r="V463" s="39" t="str">
        <f t="shared" ref="V463" si="635">IF(U463="","",T463+U463)</f>
        <v/>
      </c>
      <c r="W463" s="38" t="str">
        <f t="shared" ref="W463" si="636">IF(V463="","",IF(V463&gt;F463,"Date therapy given outside therapy timeframe",""))</f>
        <v/>
      </c>
      <c r="X463" s="70" t="str">
        <f>IF('Therapy data entry'!AK463="","",'Therapy data entry'!AK463)</f>
        <v/>
      </c>
    </row>
    <row r="464" spans="1:24" ht="17.25" hidden="1" thickBot="1" x14ac:dyDescent="0.35">
      <c r="A464" s="233"/>
      <c r="B464" s="33"/>
      <c r="C464" s="236"/>
      <c r="D464" s="40"/>
      <c r="E464" s="92"/>
      <c r="F464" s="104"/>
      <c r="G464" s="98"/>
      <c r="H464" s="98" cm="1">
        <f t="array" ref="H464">SUM(--(_xlfn.BYCOL('Therapy data entry'!I464:CV467, _xlfn.LAMBDA(_xlpm.col, MAX(_xlpm.col) &gt; 0))))</f>
        <v>0</v>
      </c>
      <c r="I464" s="98">
        <f>SUM('Therapy data entry'!I464:CV467)</f>
        <v>0</v>
      </c>
      <c r="J464" s="40"/>
      <c r="K464" s="40"/>
      <c r="L464" s="40"/>
      <c r="M464" s="85"/>
      <c r="N464" s="35"/>
      <c r="O464" s="36"/>
      <c r="P464" s="40"/>
      <c r="Q464" s="41"/>
      <c r="R464" s="152" t="str">
        <f>IF(O464&lt;H464,"Too many therapy days entered",
IF(IFERROR(MAX(_xlfn._xlws.FILTER('Therapy data entry'!$I$6:$CV$6,_xlfn.BYCOL('Therapy data entry'!I464:CV467,_xlfn.LAMBDA(_xlpm.col,MAX(_xlpm.col)&gt;0)))),0)&gt;F464,
"Therapy entered after discharge date",
IF(IFERROR(MIN(_xlfn._xlws.FILTER('Therapy data entry'!$I$6:$CV$6,_xlfn.BYCOL('Therapy data entry'!I464:CV466,_xlfn.LAMBDA(_xlpm.col,MAX(_xlpm.col)&gt;0)))),"")&lt; VALUE(N464),
"Therapy cannot be entered before admission date",
""
)
))</f>
        <v/>
      </c>
      <c r="S464" s="38"/>
      <c r="T464" s="56"/>
      <c r="U464" s="154" t="str">
        <f>IF(OR(H464=0,F464=""),"", IFERROR(MATCH(9.99999999999999E+307, 'Therapy data entry'!I464:CV467, 1) - 1, ""))</f>
        <v/>
      </c>
      <c r="V464" s="39"/>
      <c r="W464" s="38"/>
      <c r="X464" s="70"/>
    </row>
    <row r="465" spans="1:24" ht="17.25" hidden="1" thickBot="1" x14ac:dyDescent="0.35">
      <c r="A465" s="233"/>
      <c r="B465" s="33"/>
      <c r="C465" s="236"/>
      <c r="D465" s="40"/>
      <c r="E465" s="92"/>
      <c r="F465" s="104"/>
      <c r="G465" s="98"/>
      <c r="H465" s="98" cm="1">
        <f t="array" ref="H465">SUM(--(_xlfn.BYCOL('Therapy data entry'!I465:CV468, _xlfn.LAMBDA(_xlpm.col, MAX(_xlpm.col) &gt; 0))))</f>
        <v>0</v>
      </c>
      <c r="I465" s="98">
        <f>SUM('Therapy data entry'!I465:CV468)</f>
        <v>0</v>
      </c>
      <c r="J465" s="40"/>
      <c r="K465" s="40"/>
      <c r="L465" s="40"/>
      <c r="M465" s="85"/>
      <c r="N465" s="35"/>
      <c r="O465" s="36"/>
      <c r="P465" s="40"/>
      <c r="Q465" s="41"/>
      <c r="R465" s="152" t="str">
        <f>IF(O465&lt;H465,"Too many therapy days entered",
IF(IFERROR(MAX(_xlfn._xlws.FILTER('Therapy data entry'!$I$6:$CV$6,_xlfn.BYCOL('Therapy data entry'!I465:CV468,_xlfn.LAMBDA(_xlpm.col,MAX(_xlpm.col)&gt;0)))),0)&gt;F465,
"Therapy entered after discharge date",
IF(IFERROR(MIN(_xlfn._xlws.FILTER('Therapy data entry'!$I$6:$CV$6,_xlfn.BYCOL('Therapy data entry'!I465:CV467,_xlfn.LAMBDA(_xlpm.col,MAX(_xlpm.col)&gt;0)))),"")&lt; VALUE(N465),
"Therapy cannot be entered before admission date",
""
)
))</f>
        <v/>
      </c>
      <c r="S465" s="38"/>
      <c r="T465" s="56"/>
      <c r="U465" s="154" t="str">
        <f>IF(OR(H465=0,F465=""),"", IFERROR(MATCH(9.99999999999999E+307, 'Therapy data entry'!I465:CV468, 1) - 1, ""))</f>
        <v/>
      </c>
      <c r="V465" s="39"/>
      <c r="W465" s="38"/>
      <c r="X465" s="70"/>
    </row>
    <row r="466" spans="1:24" ht="17.25" hidden="1" thickBot="1" x14ac:dyDescent="0.35">
      <c r="A466" s="233"/>
      <c r="B466" s="66"/>
      <c r="C466" s="236"/>
      <c r="D466" s="40"/>
      <c r="E466" s="92"/>
      <c r="F466" s="104"/>
      <c r="G466" s="98"/>
      <c r="H466" s="98" cm="1">
        <f t="array" ref="H466">SUM(--(_xlfn.BYCOL('Therapy data entry'!I466:CV469, _xlfn.LAMBDA(_xlpm.col, MAX(_xlpm.col) &gt; 0))))</f>
        <v>0</v>
      </c>
      <c r="I466" s="98">
        <f>SUM('Therapy data entry'!I466:CV469)</f>
        <v>0</v>
      </c>
      <c r="J466" s="40"/>
      <c r="K466" s="40"/>
      <c r="L466" s="40"/>
      <c r="M466" s="85"/>
      <c r="N466" s="35"/>
      <c r="O466" s="36"/>
      <c r="P466" s="40"/>
      <c r="Q466" s="41"/>
      <c r="R466" s="152" t="str">
        <f>IF(O466&lt;H466,"Too many therapy days entered",
IF(IFERROR(MAX(_xlfn._xlws.FILTER('Therapy data entry'!$I$6:$CV$6,_xlfn.BYCOL('Therapy data entry'!I466:CV469,_xlfn.LAMBDA(_xlpm.col,MAX(_xlpm.col)&gt;0)))),0)&gt;F466,
"Therapy entered after discharge date",
IF(IFERROR(MIN(_xlfn._xlws.FILTER('Therapy data entry'!$I$6:$CV$6,_xlfn.BYCOL('Therapy data entry'!I466:CV468,_xlfn.LAMBDA(_xlpm.col,MAX(_xlpm.col)&gt;0)))),"")&lt; VALUE(N466),
"Therapy cannot be entered before admission date",
""
)
))</f>
        <v/>
      </c>
      <c r="S466" s="38"/>
      <c r="T466" s="56"/>
      <c r="U466" s="154" t="str">
        <f>IF(OR(H466=0,F466=""),"", IFERROR(MATCH(9.99999999999999E+307, 'Therapy data entry'!I466:CV469, 1) - 1, ""))</f>
        <v/>
      </c>
      <c r="V466" s="39"/>
      <c r="W466" s="38"/>
      <c r="X466" s="70"/>
    </row>
    <row r="467" spans="1:24" ht="17.25" thickBot="1" x14ac:dyDescent="0.35">
      <c r="A467" s="233"/>
      <c r="B467" s="238" t="str">
        <f>IF('Therapy data entry'!B458="","",'Therapy data entry'!B458)</f>
        <v/>
      </c>
      <c r="C467" s="236"/>
      <c r="D467" s="42" t="s">
        <v>63</v>
      </c>
      <c r="E467" s="93" t="str">
        <f>IF('Therapy data entry'!G467="","",'Therapy data entry'!G467)</f>
        <v>No</v>
      </c>
      <c r="F467" s="105" t="str">
        <f>IF((E467="Yes"),'Therapy data entry'!E455,"")</f>
        <v/>
      </c>
      <c r="G467" s="99" t="str">
        <f t="shared" ref="G467" si="637">IF(W467="","Yes","No")</f>
        <v>Yes</v>
      </c>
      <c r="H467" s="99" cm="1">
        <f t="array" ref="H467">SUM(--(_xlfn.BYCOL('Therapy data entry'!I467:CV470, _xlfn.LAMBDA(_xlpm.col, MAX(_xlpm.col) &gt; 0))))</f>
        <v>0</v>
      </c>
      <c r="I467" s="99">
        <f>SUM('Therapy data entry'!I467:CV470)</f>
        <v>0</v>
      </c>
      <c r="J467" s="42">
        <f>SUM('Therapy data entry'!I468:XFD468)</f>
        <v>0</v>
      </c>
      <c r="K467" s="42">
        <f>SUM('Therapy data entry'!I469:XFD469)</f>
        <v>0</v>
      </c>
      <c r="L467" s="42">
        <f>SUM('Therapy data entry'!I470:XFD470)</f>
        <v>0</v>
      </c>
      <c r="M467" s="86" t="e">
        <f t="shared" ref="M467" si="638">IF(AND((E467="Yes"),NOT(F467=""),G467="Yes",R467="", S467=""),"Yes",IF(AND((E467="No"),F467="",R467="", S467=""),"Yes","No because "))</f>
        <v>#VALUE!</v>
      </c>
      <c r="N467" s="35" t="e">
        <f>DAY(C455)&amp;"/"&amp;MONTH(C455)&amp;"/"&amp;YEAR(C455)</f>
        <v>#VALUE!</v>
      </c>
      <c r="O467" s="36" t="str">
        <f t="shared" ref="O467" si="639">IF(F467="","",F467-N467+1)</f>
        <v/>
      </c>
      <c r="P467" s="42" t="e">
        <f t="shared" ref="P467" si="640">IF(NOT(S467=""),S467,IF(NOT(R467=""),R467,IF(NOT(G467="Yes"),"Days therapy received outside therapy timeframe",IF(NOT(OR(E467="Yes",E467="No")),"Data not entered yet",""))))</f>
        <v>#VALUE!</v>
      </c>
      <c r="Q467" s="43"/>
      <c r="R467" s="152" t="e">
        <f>IF(O467&lt;H467,"Too many therapy days entered",
IF(IFERROR(MAX(_xlfn._xlws.FILTER('Therapy data entry'!$I$6:$CV$6,_xlfn.BYCOL('Therapy data entry'!I467:CV470,_xlfn.LAMBDA(_xlpm.col,MAX(_xlpm.col)&gt;0)))),0)&gt;F467,
"Therapy entered after discharge date",
IF(IFERROR(MIN(_xlfn._xlws.FILTER('Therapy data entry'!$I$6:$CV$6,_xlfn.BYCOL('Therapy data entry'!I467:CV469,_xlfn.LAMBDA(_xlpm.col,MAX(_xlpm.col)&gt;0)))),"")&lt; VALUE(N467),
"Therapy cannot be entered before admission date",
""
)
))</f>
        <v>#VALUE!</v>
      </c>
      <c r="S467" s="38" t="str">
        <f t="shared" ref="S467" si="641">IF(AND((OR(E467="",E467="No")),F467="",H467=0,I467=0),"", IF(AND(E467="Yes",NOT(F467="")),"","Eligibility for therapy and therapy days/end date not consistent"))</f>
        <v/>
      </c>
      <c r="T467" s="56">
        <f>'Therapy data entry'!$I$6</f>
        <v>45566</v>
      </c>
      <c r="U467" s="154" t="str">
        <f>IF(OR(H467=0,F467=""),"", IFERROR(MATCH(9.99999999999999E+307, 'Therapy data entry'!I467:CV470, 1) - 1, ""))</f>
        <v/>
      </c>
      <c r="V467" s="39" t="str">
        <f t="shared" ref="V467" si="642">IF(U467="","",T467+U467)</f>
        <v/>
      </c>
      <c r="W467" s="38" t="str">
        <f t="shared" ref="W467" si="643">IF(V467="","",IF(V467&gt;F467,"Date therapy given outside therapy timeframe",""))</f>
        <v/>
      </c>
      <c r="X467" s="71" t="str">
        <f>IF('Therapy data entry'!AK467="","",'Therapy data entry'!AK467)</f>
        <v/>
      </c>
    </row>
    <row r="468" spans="1:24" ht="17.25" hidden="1" thickBot="1" x14ac:dyDescent="0.35">
      <c r="A468" s="233"/>
      <c r="B468" s="239"/>
      <c r="C468" s="236"/>
      <c r="D468" s="42"/>
      <c r="E468" s="93"/>
      <c r="F468" s="105"/>
      <c r="G468" s="99"/>
      <c r="H468" s="99" cm="1">
        <f t="array" ref="H468">SUM(--(_xlfn.BYCOL('Therapy data entry'!I468:CV471, _xlfn.LAMBDA(_xlpm.col, MAX(_xlpm.col) &gt; 0))))</f>
        <v>0</v>
      </c>
      <c r="I468" s="99">
        <f>SUM('Therapy data entry'!I468:CV471)</f>
        <v>0</v>
      </c>
      <c r="J468" s="42"/>
      <c r="K468" s="42"/>
      <c r="L468" s="42"/>
      <c r="M468" s="86"/>
      <c r="N468" s="45"/>
      <c r="O468" s="36"/>
      <c r="P468" s="42"/>
      <c r="Q468" s="43"/>
      <c r="R468" s="152" t="str">
        <f>IF(O468&lt;H468,"Too many therapy days entered",
IF(IFERROR(MAX(_xlfn._xlws.FILTER('Therapy data entry'!$I$6:$CV$6,_xlfn.BYCOL('Therapy data entry'!I468:CV471,_xlfn.LAMBDA(_xlpm.col,MAX(_xlpm.col)&gt;0)))),0)&gt;F468,
"Therapy entered after discharge date",
IF(IFERROR(MIN(_xlfn._xlws.FILTER('Therapy data entry'!$I$6:$CV$6,_xlfn.BYCOL('Therapy data entry'!I468:CV470,_xlfn.LAMBDA(_xlpm.col,MAX(_xlpm.col)&gt;0)))),"")&lt; VALUE(N468),
"Therapy cannot be entered before admission date",
""
)
))</f>
        <v/>
      </c>
      <c r="S468" s="38"/>
      <c r="T468" s="56"/>
      <c r="U468" s="154" t="str">
        <f>IF(OR(H468=0,F468=""),"", IFERROR(MATCH(9.99999999999999E+307, 'Therapy data entry'!I468:CV471, 1) - 1, ""))</f>
        <v/>
      </c>
      <c r="V468" s="39"/>
      <c r="W468" s="38"/>
      <c r="X468" s="71"/>
    </row>
    <row r="469" spans="1:24" ht="17.25" hidden="1" thickBot="1" x14ac:dyDescent="0.35">
      <c r="A469" s="233"/>
      <c r="B469" s="239"/>
      <c r="C469" s="236"/>
      <c r="D469" s="42"/>
      <c r="E469" s="93"/>
      <c r="F469" s="105"/>
      <c r="G469" s="99"/>
      <c r="H469" s="99" cm="1">
        <f t="array" ref="H469">SUM(--(_xlfn.BYCOL('Therapy data entry'!I469:CV472, _xlfn.LAMBDA(_xlpm.col, MAX(_xlpm.col) &gt; 0))))</f>
        <v>0</v>
      </c>
      <c r="I469" s="99">
        <f>SUM('Therapy data entry'!I469:CV472)</f>
        <v>0</v>
      </c>
      <c r="J469" s="42"/>
      <c r="K469" s="42"/>
      <c r="L469" s="42"/>
      <c r="M469" s="86"/>
      <c r="N469" s="45"/>
      <c r="O469" s="36"/>
      <c r="P469" s="42"/>
      <c r="Q469" s="43"/>
      <c r="R469" s="152" t="str">
        <f>IF(O469&lt;H469,"Too many therapy days entered",
IF(IFERROR(MAX(_xlfn._xlws.FILTER('Therapy data entry'!$I$6:$CV$6,_xlfn.BYCOL('Therapy data entry'!I469:CV472,_xlfn.LAMBDA(_xlpm.col,MAX(_xlpm.col)&gt;0)))),0)&gt;F469,
"Therapy entered after discharge date",
IF(IFERROR(MIN(_xlfn._xlws.FILTER('Therapy data entry'!$I$6:$CV$6,_xlfn.BYCOL('Therapy data entry'!I469:CV471,_xlfn.LAMBDA(_xlpm.col,MAX(_xlpm.col)&gt;0)))),"")&lt; VALUE(N469),
"Therapy cannot be entered before admission date",
""
)
))</f>
        <v/>
      </c>
      <c r="S469" s="38"/>
      <c r="T469" s="56"/>
      <c r="U469" s="154" t="str">
        <f>IF(OR(H469=0,F469=""),"", IFERROR(MATCH(9.99999999999999E+307, 'Therapy data entry'!I469:CV472, 1) - 1, ""))</f>
        <v/>
      </c>
      <c r="V469" s="39"/>
      <c r="W469" s="38"/>
      <c r="X469" s="71"/>
    </row>
    <row r="470" spans="1:24" ht="17.25" hidden="1" thickBot="1" x14ac:dyDescent="0.35">
      <c r="A470" s="233"/>
      <c r="B470" s="239"/>
      <c r="C470" s="236"/>
      <c r="D470" s="42"/>
      <c r="E470" s="93"/>
      <c r="F470" s="105"/>
      <c r="G470" s="99"/>
      <c r="H470" s="99" cm="1">
        <f t="array" ref="H470">SUM(--(_xlfn.BYCOL('Therapy data entry'!I470:CV473, _xlfn.LAMBDA(_xlpm.col, MAX(_xlpm.col) &gt; 0))))</f>
        <v>0</v>
      </c>
      <c r="I470" s="99">
        <f>SUM('Therapy data entry'!I470:CV473)</f>
        <v>0</v>
      </c>
      <c r="J470" s="42"/>
      <c r="K470" s="42"/>
      <c r="L470" s="42"/>
      <c r="M470" s="86"/>
      <c r="N470" s="45"/>
      <c r="O470" s="36"/>
      <c r="P470" s="42"/>
      <c r="Q470" s="43"/>
      <c r="R470" s="152" t="str">
        <f>IF(O470&lt;H470,"Too many therapy days entered",
IF(IFERROR(MAX(_xlfn._xlws.FILTER('Therapy data entry'!$I$6:$CV$6,_xlfn.BYCOL('Therapy data entry'!I470:CV473,_xlfn.LAMBDA(_xlpm.col,MAX(_xlpm.col)&gt;0)))),0)&gt;F470,
"Therapy entered after discharge date",
IF(IFERROR(MIN(_xlfn._xlws.FILTER('Therapy data entry'!$I$6:$CV$6,_xlfn.BYCOL('Therapy data entry'!I470:CV472,_xlfn.LAMBDA(_xlpm.col,MAX(_xlpm.col)&gt;0)))),"")&lt; VALUE(N470),
"Therapy cannot be entered before admission date",
""
)
))</f>
        <v/>
      </c>
      <c r="S470" s="38"/>
      <c r="T470" s="56"/>
      <c r="U470" s="154" t="str">
        <f>IF(OR(H470=0,F470=""),"", IFERROR(MATCH(9.99999999999999E+307, 'Therapy data entry'!I470:CV473, 1) - 1, ""))</f>
        <v/>
      </c>
      <c r="V470" s="39"/>
      <c r="W470" s="38"/>
      <c r="X470" s="71"/>
    </row>
    <row r="471" spans="1:24" ht="17.25" thickBot="1" x14ac:dyDescent="0.35">
      <c r="A471" s="233"/>
      <c r="B471" s="239"/>
      <c r="C471" s="236"/>
      <c r="D471" s="52" t="s">
        <v>64</v>
      </c>
      <c r="E471" s="94" t="str">
        <f>IF('Therapy data entry'!G471="","",'Therapy data entry'!G471)</f>
        <v>No</v>
      </c>
      <c r="F471" s="106" t="str">
        <f>IF((E471="Yes"),'Therapy data entry'!E455,"")</f>
        <v/>
      </c>
      <c r="G471" s="100" t="str">
        <f t="shared" ref="G471" si="644">IF(W471="","Yes","No")</f>
        <v>Yes</v>
      </c>
      <c r="H471" s="100" cm="1">
        <f t="array" ref="H471">SUM(--(_xlfn.BYCOL('Therapy data entry'!I471:CV474, _xlfn.LAMBDA(_xlpm.col, MAX(_xlpm.col) &gt; 0))))</f>
        <v>0</v>
      </c>
      <c r="I471" s="100">
        <f>SUM('Therapy data entry'!I471:CV474)</f>
        <v>0</v>
      </c>
      <c r="J471" s="52">
        <f>SUM('Therapy data entry'!I472:XFD472)</f>
        <v>0</v>
      </c>
      <c r="K471" s="52">
        <f>SUM('Therapy data entry'!I473:XFD473)</f>
        <v>0</v>
      </c>
      <c r="L471" s="52">
        <f>SUM('Therapy data entry'!I474:XFD474)</f>
        <v>0</v>
      </c>
      <c r="M471" s="57" t="e">
        <f t="shared" ref="M471" si="645">IF(AND((E471="Yes"),NOT(F471=""),G471="Yes",R471="", S471=""),"Yes",IF(AND((E471="No"),F471="",R471="", S471=""),"Yes","No because "))</f>
        <v>#VALUE!</v>
      </c>
      <c r="N471" s="35" t="e">
        <f>DAY(C455)&amp;"/"&amp;MONTH(C455)&amp;"/"&amp;YEAR(C455)</f>
        <v>#VALUE!</v>
      </c>
      <c r="O471" s="36" t="str">
        <f t="shared" ref="O471" si="646">IF(F471="","",F471-N471+1)</f>
        <v/>
      </c>
      <c r="P471" s="87" t="e">
        <f t="shared" ref="P471" si="647">IF(NOT(S471=""),S471,IF(NOT(R471=""),R471,IF(NOT(G471="Yes"),"Days therapy received outside therapy timeframe",IF(NOT(OR(E471="Yes",E471="No")),"Data not entered yet",""))))</f>
        <v>#VALUE!</v>
      </c>
      <c r="Q471" s="57"/>
      <c r="R471" s="152" t="e">
        <f>IF(O471&lt;H471,"Too many therapy days entered",
IF(IFERROR(MAX(_xlfn._xlws.FILTER('Therapy data entry'!$I$6:$CV$6,_xlfn.BYCOL('Therapy data entry'!I471:CV474,_xlfn.LAMBDA(_xlpm.col,MAX(_xlpm.col)&gt;0)))),0)&gt;F471,
"Therapy entered after discharge date",
IF(IFERROR(MIN(_xlfn._xlws.FILTER('Therapy data entry'!$I$6:$CV$6,_xlfn.BYCOL('Therapy data entry'!I471:CV473,_xlfn.LAMBDA(_xlpm.col,MAX(_xlpm.col)&gt;0)))),"")&lt; VALUE(N471),
"Therapy cannot be entered before admission date",
""
)
))</f>
        <v>#VALUE!</v>
      </c>
      <c r="S471" s="65" t="str">
        <f t="shared" ref="S471" si="648">IF(AND((OR(E471="",E471="No")),F471="",H471=0,I471=0),"", IF(AND(E471="Yes",NOT(F471="")),"","Eligibility for therapy and therapy days/end date not consistent"))</f>
        <v/>
      </c>
      <c r="T471" s="56">
        <f>'Therapy data entry'!$I$6</f>
        <v>45566</v>
      </c>
      <c r="U471" s="154" t="str">
        <f>IF(OR(H471=0,F471=""),"", IFERROR(MATCH(9.99999999999999E+307, 'Therapy data entry'!I471:CV474, 1) - 1, ""))</f>
        <v/>
      </c>
      <c r="V471" s="65" t="str">
        <f t="shared" ref="V471" si="649">IF(U471="","",T471+U471)</f>
        <v/>
      </c>
      <c r="W471" s="65" t="str">
        <f t="shared" ref="W471" si="650">IF(V471="","",IF(V471&gt;F471,"Date therapy given outside therapy timeframe",""))</f>
        <v/>
      </c>
      <c r="X471" s="72"/>
    </row>
    <row r="472" spans="1:24" ht="17.25" hidden="1" thickBot="1" x14ac:dyDescent="0.35">
      <c r="A472" s="233"/>
      <c r="B472" s="239"/>
      <c r="C472" s="236"/>
      <c r="D472" s="52"/>
      <c r="E472" s="94"/>
      <c r="F472" s="106"/>
      <c r="G472" s="100"/>
      <c r="H472" s="100" cm="1">
        <f t="array" ref="H472">SUM(--(_xlfn.BYCOL('Therapy data entry'!I472:CV475, _xlfn.LAMBDA(_xlpm.col, MAX(_xlpm.col) &gt; 0))))</f>
        <v>0</v>
      </c>
      <c r="I472" s="100">
        <f>SUM('Therapy data entry'!I472:CV475)</f>
        <v>0</v>
      </c>
      <c r="J472" s="52"/>
      <c r="K472" s="52"/>
      <c r="L472" s="52"/>
      <c r="M472" s="57"/>
      <c r="N472" s="57"/>
      <c r="O472" s="36"/>
      <c r="P472" s="87"/>
      <c r="Q472" s="57"/>
      <c r="R472" s="152" t="str">
        <f>IF(O472&lt;H472,"Too many therapy days entered",
IF(IFERROR(MAX(_xlfn._xlws.FILTER('Therapy data entry'!$I$6:$CV$6,_xlfn.BYCOL('Therapy data entry'!I472:CV475,_xlfn.LAMBDA(_xlpm.col,MAX(_xlpm.col)&gt;0)))),0)&gt;F472,
"Therapy entered after discharge date",
IF(IFERROR(MIN(_xlfn._xlws.FILTER('Therapy data entry'!$I$6:$CV$6,_xlfn.BYCOL('Therapy data entry'!I472:CV474,_xlfn.LAMBDA(_xlpm.col,MAX(_xlpm.col)&gt;0)))),"")&lt; VALUE(N472),
"Therapy cannot be entered before admission date",
""
)
))</f>
        <v/>
      </c>
      <c r="S472" s="65"/>
      <c r="T472" s="56"/>
      <c r="U472" s="154" t="str">
        <f>IF(OR(H472=0,F472=""),"", IFERROR(MATCH(9.99999999999999E+307, 'Therapy data entry'!I472:CV475, 1) - 1, ""))</f>
        <v/>
      </c>
      <c r="V472" s="65"/>
      <c r="W472" s="65"/>
      <c r="X472" s="72"/>
    </row>
    <row r="473" spans="1:24" ht="17.25" hidden="1" thickBot="1" x14ac:dyDescent="0.35">
      <c r="A473" s="233"/>
      <c r="B473" s="239"/>
      <c r="C473" s="236"/>
      <c r="D473" s="52"/>
      <c r="E473" s="94"/>
      <c r="F473" s="106"/>
      <c r="G473" s="100"/>
      <c r="H473" s="100" cm="1">
        <f t="array" ref="H473">SUM(--(_xlfn.BYCOL('Therapy data entry'!I473:CV476, _xlfn.LAMBDA(_xlpm.col, MAX(_xlpm.col) &gt; 0))))</f>
        <v>0</v>
      </c>
      <c r="I473" s="100">
        <f>SUM('Therapy data entry'!I473:CV476)</f>
        <v>0</v>
      </c>
      <c r="J473" s="52"/>
      <c r="K473" s="52"/>
      <c r="L473" s="52"/>
      <c r="M473" s="57"/>
      <c r="N473" s="57"/>
      <c r="O473" s="36"/>
      <c r="P473" s="87"/>
      <c r="Q473" s="57"/>
      <c r="R473" s="152" t="str">
        <f>IF(O473&lt;H473,"Too many therapy days entered",
IF(IFERROR(MAX(_xlfn._xlws.FILTER('Therapy data entry'!$I$6:$CV$6,_xlfn.BYCOL('Therapy data entry'!I473:CV476,_xlfn.LAMBDA(_xlpm.col,MAX(_xlpm.col)&gt;0)))),0)&gt;F473,
"Therapy entered after discharge date",
IF(IFERROR(MIN(_xlfn._xlws.FILTER('Therapy data entry'!$I$6:$CV$6,_xlfn.BYCOL('Therapy data entry'!I473:CV475,_xlfn.LAMBDA(_xlpm.col,MAX(_xlpm.col)&gt;0)))),"")&lt; VALUE(N473),
"Therapy cannot be entered before admission date",
""
)
))</f>
        <v/>
      </c>
      <c r="S473" s="65"/>
      <c r="T473" s="56"/>
      <c r="U473" s="154" t="str">
        <f>IF(OR(H473=0,F473=""),"", IFERROR(MATCH(9.99999999999999E+307, 'Therapy data entry'!I473:CV476, 1) - 1, ""))</f>
        <v/>
      </c>
      <c r="V473" s="65"/>
      <c r="W473" s="65"/>
      <c r="X473" s="72"/>
    </row>
    <row r="474" spans="1:24" ht="17.25" hidden="1" thickBot="1" x14ac:dyDescent="0.35">
      <c r="A474" s="233"/>
      <c r="B474" s="239"/>
      <c r="C474" s="236"/>
      <c r="D474" s="52"/>
      <c r="E474" s="94"/>
      <c r="F474" s="106"/>
      <c r="G474" s="100"/>
      <c r="H474" s="100" cm="1">
        <f t="array" ref="H474">SUM(--(_xlfn.BYCOL('Therapy data entry'!I474:CV477, _xlfn.LAMBDA(_xlpm.col, MAX(_xlpm.col) &gt; 0))))</f>
        <v>0</v>
      </c>
      <c r="I474" s="100">
        <f>SUM('Therapy data entry'!I474:CV477)</f>
        <v>0</v>
      </c>
      <c r="J474" s="52"/>
      <c r="K474" s="52"/>
      <c r="L474" s="52"/>
      <c r="M474" s="57"/>
      <c r="N474" s="57"/>
      <c r="O474" s="36"/>
      <c r="P474" s="87"/>
      <c r="Q474" s="57"/>
      <c r="R474" s="152" t="str">
        <f>IF(O474&lt;H474,"Too many therapy days entered",
IF(IFERROR(MAX(_xlfn._xlws.FILTER('Therapy data entry'!$I$6:$CV$6,_xlfn.BYCOL('Therapy data entry'!I474:CV477,_xlfn.LAMBDA(_xlpm.col,MAX(_xlpm.col)&gt;0)))),0)&gt;F474,
"Therapy entered after discharge date",
IF(IFERROR(MIN(_xlfn._xlws.FILTER('Therapy data entry'!$I$6:$CV$6,_xlfn.BYCOL('Therapy data entry'!I474:CV476,_xlfn.LAMBDA(_xlpm.col,MAX(_xlpm.col)&gt;0)))),"")&lt; VALUE(N474),
"Therapy cannot be entered before admission date",
""
)
))</f>
        <v/>
      </c>
      <c r="S474" s="65"/>
      <c r="T474" s="56"/>
      <c r="U474" s="154" t="str">
        <f>IF(OR(H474=0,F474=""),"", IFERROR(MATCH(9.99999999999999E+307, 'Therapy data entry'!I474:CV477, 1) - 1, ""))</f>
        <v/>
      </c>
      <c r="V474" s="65"/>
      <c r="W474" s="65"/>
      <c r="X474" s="72"/>
    </row>
    <row r="475" spans="1:24" ht="17.25" thickBot="1" x14ac:dyDescent="0.35">
      <c r="A475" s="233"/>
      <c r="B475" s="239"/>
      <c r="C475" s="236"/>
      <c r="D475" s="53" t="s">
        <v>65</v>
      </c>
      <c r="E475" s="95" t="str">
        <f>IF('Therapy data entry'!G475="","",'Therapy data entry'!G475)</f>
        <v>No</v>
      </c>
      <c r="F475" s="107" t="str">
        <f>IF((E475="Yes"),'Therapy data entry'!E455,"")</f>
        <v/>
      </c>
      <c r="G475" s="101" t="str">
        <f t="shared" ref="G475" si="651">IF(W475="","Yes","No")</f>
        <v>Yes</v>
      </c>
      <c r="H475" s="101" cm="1">
        <f t="array" ref="H475">SUM(--(_xlfn.BYCOL('Therapy data entry'!I475:CV478, _xlfn.LAMBDA(_xlpm.col, MAX(_xlpm.col) &gt; 0))))</f>
        <v>0</v>
      </c>
      <c r="I475" s="101">
        <f>SUM('Therapy data entry'!I475:CV478)</f>
        <v>0</v>
      </c>
      <c r="J475" s="53">
        <f>SUM('Therapy data entry'!I476:XFD476)</f>
        <v>0</v>
      </c>
      <c r="K475" s="53">
        <f>SUM('Therapy data entry'!I477:XFD477)</f>
        <v>0</v>
      </c>
      <c r="L475" s="53">
        <f>SUM('Therapy data entry'!I478:XFD478)</f>
        <v>0</v>
      </c>
      <c r="M475" s="58" t="e">
        <f t="shared" ref="M475" si="652">IF(AND((E475="Yes"),NOT(F475=""),G475="Yes",R475="", S475=""),"Yes",IF(AND((E475="No"),F475="",R475="", S475=""),"Yes","No because "))</f>
        <v>#VALUE!</v>
      </c>
      <c r="N475" s="35" t="e">
        <f>DAY(C455)&amp;"/"&amp;MONTH(C455)&amp;"/"&amp;YEAR(C455)</f>
        <v>#VALUE!</v>
      </c>
      <c r="O475" s="36" t="str">
        <f t="shared" ref="O475" si="653">IF(F475="","",F475-N475+1)</f>
        <v/>
      </c>
      <c r="P475" s="88" t="e">
        <f t="shared" ref="P475" si="654">IF(NOT(S475=""),S475,IF(NOT(R475=""),R475,IF(NOT(G475="Yes"),"Days therapy received outside therapy timeframe",IF(NOT(OR(E475="Yes",E475="No")),"Data not entered yet",""))))</f>
        <v>#VALUE!</v>
      </c>
      <c r="Q475" s="58"/>
      <c r="R475" s="152" t="e">
        <f>IF(O475&lt;H475,"Too many therapy days entered",
IF(IFERROR(MAX(_xlfn._xlws.FILTER('Therapy data entry'!$I$6:$CV$6,_xlfn.BYCOL('Therapy data entry'!I475:CV478,_xlfn.LAMBDA(_xlpm.col,MAX(_xlpm.col)&gt;0)))),0)&gt;F475,
"Therapy entered after discharge date",
IF(IFERROR(MIN(_xlfn._xlws.FILTER('Therapy data entry'!$I$6:$CV$6,_xlfn.BYCOL('Therapy data entry'!I475:CV477,_xlfn.LAMBDA(_xlpm.col,MAX(_xlpm.col)&gt;0)))),"")&lt; VALUE(N475),
"Therapy cannot be entered before admission date",
""
)
))</f>
        <v>#VALUE!</v>
      </c>
      <c r="S475" s="65" t="str">
        <f t="shared" ref="S475" si="655">IF(AND((OR(E475="",E475="No")),F475="",H475=0,I475=0),"", IF(AND(E475="Yes",NOT(F475="")),"","Eligibility for therapy and therapy days/end date not consistent"))</f>
        <v/>
      </c>
      <c r="T475" s="56">
        <f>'Therapy data entry'!$I$6</f>
        <v>45566</v>
      </c>
      <c r="U475" s="154" t="str">
        <f>IF(OR(H475=0,F475=""),"", IFERROR(MATCH(9.99999999999999E+307, 'Therapy data entry'!I475:CV478, 1) - 1, ""))</f>
        <v/>
      </c>
      <c r="V475" s="65" t="str">
        <f t="shared" ref="V475" si="656">IF(U475="","",T475+U475)</f>
        <v/>
      </c>
      <c r="W475" s="65" t="str">
        <f t="shared" ref="W475" si="657">IF(V475="","",IF(V475&gt;F475,"Date therapy given outside therapy timeframe",""))</f>
        <v/>
      </c>
      <c r="X475" s="73"/>
    </row>
    <row r="476" spans="1:24" ht="17.25" hidden="1" thickBot="1" x14ac:dyDescent="0.35">
      <c r="A476" s="233"/>
      <c r="B476" s="239"/>
      <c r="C476" s="236"/>
      <c r="D476" s="53"/>
      <c r="E476" s="95"/>
      <c r="F476" s="107"/>
      <c r="G476" s="101"/>
      <c r="H476" s="101" cm="1">
        <f t="array" ref="H476">SUM(--(_xlfn.BYCOL('Therapy data entry'!I476:CV479, _xlfn.LAMBDA(_xlpm.col, MAX(_xlpm.col) &gt; 0))))</f>
        <v>0</v>
      </c>
      <c r="I476" s="101">
        <f>SUM('Therapy data entry'!I476:CV479)</f>
        <v>0</v>
      </c>
      <c r="J476" s="53"/>
      <c r="K476" s="53"/>
      <c r="L476" s="53"/>
      <c r="M476" s="58"/>
      <c r="N476" s="58"/>
      <c r="O476" s="36"/>
      <c r="P476" s="88"/>
      <c r="Q476" s="58"/>
      <c r="R476" s="152" t="str">
        <f>IF(O476&lt;H476,"Too many therapy days entered",
IF(IFERROR(MAX(_xlfn._xlws.FILTER('Therapy data entry'!$I$6:$CV$6,_xlfn.BYCOL('Therapy data entry'!I476:CV479,_xlfn.LAMBDA(_xlpm.col,MAX(_xlpm.col)&gt;0)))),0)&gt;F476,
"Therapy entered after discharge date",
IF(IFERROR(MIN(_xlfn._xlws.FILTER('Therapy data entry'!$I$6:$CV$6,_xlfn.BYCOL('Therapy data entry'!I476:CV478,_xlfn.LAMBDA(_xlpm.col,MAX(_xlpm.col)&gt;0)))),"")&lt; VALUE(N476),
"Therapy cannot be entered before admission date",
""
)
))</f>
        <v/>
      </c>
      <c r="S476" s="65"/>
      <c r="T476" s="56"/>
      <c r="U476" s="154" t="str">
        <f>IF(OR(H476=0,F476=""),"", IFERROR(MATCH(9.99999999999999E+307, 'Therapy data entry'!I476:CV479, 1) - 1, ""))</f>
        <v/>
      </c>
      <c r="V476" s="65"/>
      <c r="W476" s="65"/>
      <c r="X476" s="73"/>
    </row>
    <row r="477" spans="1:24" ht="17.25" hidden="1" thickBot="1" x14ac:dyDescent="0.35">
      <c r="A477" s="233"/>
      <c r="B477" s="239"/>
      <c r="C477" s="236"/>
      <c r="D477" s="53"/>
      <c r="E477" s="95"/>
      <c r="F477" s="107"/>
      <c r="G477" s="101"/>
      <c r="H477" s="101" cm="1">
        <f t="array" ref="H477">SUM(--(_xlfn.BYCOL('Therapy data entry'!I477:CV480, _xlfn.LAMBDA(_xlpm.col, MAX(_xlpm.col) &gt; 0))))</f>
        <v>0</v>
      </c>
      <c r="I477" s="101">
        <f>SUM('Therapy data entry'!I477:CV480)</f>
        <v>0</v>
      </c>
      <c r="J477" s="53"/>
      <c r="K477" s="53"/>
      <c r="L477" s="53"/>
      <c r="M477" s="58"/>
      <c r="N477" s="58"/>
      <c r="O477" s="36"/>
      <c r="P477" s="88"/>
      <c r="Q477" s="58"/>
      <c r="R477" s="152" t="str">
        <f>IF(O477&lt;H477,"Too many therapy days entered",
IF(IFERROR(MAX(_xlfn._xlws.FILTER('Therapy data entry'!$I$6:$CV$6,_xlfn.BYCOL('Therapy data entry'!I477:CV480,_xlfn.LAMBDA(_xlpm.col,MAX(_xlpm.col)&gt;0)))),0)&gt;F477,
"Therapy entered after discharge date",
IF(IFERROR(MIN(_xlfn._xlws.FILTER('Therapy data entry'!$I$6:$CV$6,_xlfn.BYCOL('Therapy data entry'!I477:CV479,_xlfn.LAMBDA(_xlpm.col,MAX(_xlpm.col)&gt;0)))),"")&lt; VALUE(N477),
"Therapy cannot be entered before admission date",
""
)
))</f>
        <v/>
      </c>
      <c r="S477" s="65"/>
      <c r="T477" s="56"/>
      <c r="U477" s="154" t="str">
        <f>IF(OR(H477=0,F477=""),"", IFERROR(MATCH(9.99999999999999E+307, 'Therapy data entry'!I477:CV480, 1) - 1, ""))</f>
        <v/>
      </c>
      <c r="V477" s="65"/>
      <c r="W477" s="65"/>
      <c r="X477" s="73"/>
    </row>
    <row r="478" spans="1:24" ht="17.25" hidden="1" thickBot="1" x14ac:dyDescent="0.35">
      <c r="A478" s="233"/>
      <c r="B478" s="239"/>
      <c r="C478" s="236"/>
      <c r="D478" s="53"/>
      <c r="E478" s="95"/>
      <c r="F478" s="107"/>
      <c r="G478" s="101"/>
      <c r="H478" s="101" cm="1">
        <f t="array" ref="H478">SUM(--(_xlfn.BYCOL('Therapy data entry'!I478:CV481, _xlfn.LAMBDA(_xlpm.col, MAX(_xlpm.col) &gt; 0))))</f>
        <v>0</v>
      </c>
      <c r="I478" s="101">
        <f>SUM('Therapy data entry'!I478:CV481)</f>
        <v>0</v>
      </c>
      <c r="J478" s="53"/>
      <c r="K478" s="53"/>
      <c r="L478" s="53"/>
      <c r="M478" s="58"/>
      <c r="N478" s="58"/>
      <c r="O478" s="36"/>
      <c r="P478" s="88"/>
      <c r="Q478" s="58"/>
      <c r="R478" s="152" t="str">
        <f>IF(O478&lt;H478,"Too many therapy days entered",
IF(IFERROR(MAX(_xlfn._xlws.FILTER('Therapy data entry'!$I$6:$CV$6,_xlfn.BYCOL('Therapy data entry'!I478:CV481,_xlfn.LAMBDA(_xlpm.col,MAX(_xlpm.col)&gt;0)))),0)&gt;F478,
"Therapy entered after discharge date",
IF(IFERROR(MIN(_xlfn._xlws.FILTER('Therapy data entry'!$I$6:$CV$6,_xlfn.BYCOL('Therapy data entry'!I478:CV480,_xlfn.LAMBDA(_xlpm.col,MAX(_xlpm.col)&gt;0)))),"")&lt; VALUE(N478),
"Therapy cannot be entered before admission date",
""
)
))</f>
        <v/>
      </c>
      <c r="S478" s="65"/>
      <c r="T478" s="56"/>
      <c r="U478" s="154" t="str">
        <f>IF(OR(H478=0,F478=""),"", IFERROR(MATCH(9.99999999999999E+307, 'Therapy data entry'!I478:CV481, 1) - 1, ""))</f>
        <v/>
      </c>
      <c r="V478" s="65"/>
      <c r="W478" s="65"/>
      <c r="X478" s="73"/>
    </row>
    <row r="479" spans="1:24" ht="17.25" thickBot="1" x14ac:dyDescent="0.35">
      <c r="A479" s="234"/>
      <c r="B479" s="240"/>
      <c r="C479" s="237"/>
      <c r="D479" s="81" t="s">
        <v>66</v>
      </c>
      <c r="E479" s="81" t="str">
        <f>IF('Therapy data entry'!G479="","",'Therapy data entry'!G479)</f>
        <v>No</v>
      </c>
      <c r="F479" s="108" t="str">
        <f>IF((E479="Yes"),'Therapy data entry'!E455,"")</f>
        <v/>
      </c>
      <c r="G479" s="157" t="str">
        <f t="shared" ref="G479" si="658">IF(W479="","Yes","No")</f>
        <v>Yes</v>
      </c>
      <c r="H479" s="157" cm="1">
        <f t="array" ref="H479">SUM(--(_xlfn.BYCOL('Therapy data entry'!I479:CV482, _xlfn.LAMBDA(_xlpm.col, MAX(_xlpm.col) &gt; 0))))</f>
        <v>0</v>
      </c>
      <c r="I479" s="157">
        <f>SUM('Therapy data entry'!I479:CV482)</f>
        <v>0</v>
      </c>
      <c r="J479" s="81">
        <f>SUM('Therapy data entry'!I480:XFD480)</f>
        <v>0</v>
      </c>
      <c r="K479" s="81">
        <f>SUM('Therapy data entry'!I481:XFD481)</f>
        <v>0</v>
      </c>
      <c r="L479" s="81">
        <f>SUM('Therapy data entry'!I482:XFD482)</f>
        <v>0</v>
      </c>
      <c r="M479" s="83" t="e">
        <f t="shared" ref="M479" si="659">IF(AND((E479="Yes"),NOT(F479=""),G479="Yes",R479="", S479=""),"Yes",IF(AND((E479="No"),F479="",R479="", S479=""),"Yes","No because "))</f>
        <v>#VALUE!</v>
      </c>
      <c r="N479" s="82" t="e">
        <f>DAY(C455)&amp;"/"&amp;MONTH(C455)&amp;"/"&amp;YEAR(C455)</f>
        <v>#VALUE!</v>
      </c>
      <c r="O479" s="74" t="str">
        <f t="shared" ref="O479" si="660">IF(F479="","",F479-N479+1)</f>
        <v/>
      </c>
      <c r="P479" s="89" t="e">
        <f t="shared" ref="P479" si="661">IF(NOT(S479=""),S479,IF(NOT(R479=""),R479,IF(NOT(G479="Yes"),"Days therapy received outside therapy timeframe",IF(NOT(OR(E479="Yes",E479="No")),"Data not entered yet",""))))</f>
        <v>#VALUE!</v>
      </c>
      <c r="Q479" s="83"/>
      <c r="R479" s="152" t="e">
        <f>IF(O479&lt;H479,"Too many therapy days entered",
IF(IFERROR(MAX(_xlfn._xlws.FILTER('Therapy data entry'!$I$6:$CV$6,_xlfn.BYCOL('Therapy data entry'!I479:CV482,_xlfn.LAMBDA(_xlpm.col,MAX(_xlpm.col)&gt;0)))),0)&gt;F479,
"Therapy entered after discharge date",
IF(IFERROR(MIN(_xlfn._xlws.FILTER('Therapy data entry'!$I$6:$CV$6,_xlfn.BYCOL('Therapy data entry'!I479:CV481,_xlfn.LAMBDA(_xlpm.col,MAX(_xlpm.col)&gt;0)))),"")&lt; VALUE(N479),
"Therapy cannot be entered before admission date",
""
)
))</f>
        <v>#VALUE!</v>
      </c>
      <c r="S479" s="75" t="str">
        <f>IF(AND((OR(E479="",E479="No")),F479="",H479=0,I479=0),"", IF(AND(E479="Yes",NOT(F479="")),"","Eligibility for therapy and therapy days/end date not consistent"))</f>
        <v/>
      </c>
      <c r="T479" s="76">
        <f>'Therapy data entry'!$I$6</f>
        <v>45566</v>
      </c>
      <c r="U479" s="154" t="str">
        <f>IF(OR(H479=0,F479=""),"", IFERROR(MATCH(9.99999999999999E+307, 'Therapy data entry'!I479:CV482, 1) - 1, ""))</f>
        <v/>
      </c>
      <c r="V479" s="75" t="str">
        <f t="shared" ref="V479" si="662">IF(U479="","",T479+U479)</f>
        <v/>
      </c>
      <c r="W479" s="75" t="str">
        <f t="shared" ref="W479" si="663">IF(V479="","",IF(V479&gt;F479,"Date therapy given outside therapy timeframe",""))</f>
        <v/>
      </c>
      <c r="X479" s="84"/>
    </row>
    <row r="480" spans="1:24" ht="15.75" hidden="1" thickBot="1" x14ac:dyDescent="0.3">
      <c r="A480" s="198"/>
      <c r="B480" s="198"/>
      <c r="C480" s="198"/>
      <c r="D480" s="198"/>
      <c r="E480" s="198"/>
      <c r="F480" s="198"/>
      <c r="H480" s="144" cm="1">
        <f t="array" ref="H480">SUM(--(_xlfn.BYCOL('Therapy data entry'!I480:CV483, _xlfn.LAMBDA(_xlpm.col, MAX(_xlpm.col) &gt; 0))))</f>
        <v>0</v>
      </c>
      <c r="I480" s="144">
        <f>SUM('Therapy data entry'!I480:CV483)</f>
        <v>0</v>
      </c>
      <c r="J480" s="198"/>
      <c r="K480" s="198"/>
      <c r="L480" s="198"/>
      <c r="R480" s="152" t="str">
        <f>IF(O480&lt;H480,"Too many therapy days entered",
IF(IFERROR(MAX(_xlfn._xlws.FILTER('Therapy data entry'!$I$6:$CV$6,_xlfn.BYCOL('Therapy data entry'!I480:CV483,_xlfn.LAMBDA(_xlpm.col,MAX(_xlpm.col)&gt;0)))),0)&gt;F480,
"Therapy entered after discharge date",
IF(IFERROR(MIN(_xlfn._xlws.FILTER('Therapy data entry'!$I$6:$CV$6,_xlfn.BYCOL('Therapy data entry'!I480:CV482,_xlfn.LAMBDA(_xlpm.col,MAX(_xlpm.col)&gt;0)))),"")&lt; VALUE(N480),
"Therapy cannot be entered before admission date",
""
)
))</f>
        <v/>
      </c>
      <c r="S480" s="198"/>
      <c r="T480" s="198"/>
      <c r="U480" s="154" t="str">
        <f>IF(OR(H480=0,F480=""),"", IFERROR(MATCH(9.99999999999999E+307, 'Therapy data entry'!I480:CV483, 1) - 1, ""))</f>
        <v/>
      </c>
      <c r="V480" s="198"/>
      <c r="W480" s="198"/>
      <c r="X480" s="198"/>
    </row>
    <row r="481" spans="1:24" ht="15.75" hidden="1" thickBot="1" x14ac:dyDescent="0.3">
      <c r="A481" s="198"/>
      <c r="B481" s="198"/>
      <c r="C481" s="198"/>
      <c r="D481" s="198"/>
      <c r="E481" s="198"/>
      <c r="F481" s="198"/>
      <c r="H481" s="144" cm="1">
        <f t="array" ref="H481">SUM(--(_xlfn.BYCOL('Therapy data entry'!I481:CV484, _xlfn.LAMBDA(_xlpm.col, MAX(_xlpm.col) &gt; 0))))</f>
        <v>0</v>
      </c>
      <c r="I481" s="144">
        <f>SUM('Therapy data entry'!I481:CV484)</f>
        <v>0</v>
      </c>
      <c r="J481" s="198"/>
      <c r="K481" s="198"/>
      <c r="L481" s="198"/>
      <c r="R481" s="152" t="str">
        <f>IF(O481&lt;H481,"Too many therapy days entered",
IF(IFERROR(MAX(_xlfn._xlws.FILTER('Therapy data entry'!$I$6:$CV$6,_xlfn.BYCOL('Therapy data entry'!I481:CV484,_xlfn.LAMBDA(_xlpm.col,MAX(_xlpm.col)&gt;0)))),0)&gt;F481,
"Therapy entered after discharge date",
IF(IFERROR(MIN(_xlfn._xlws.FILTER('Therapy data entry'!$I$6:$CV$6,_xlfn.BYCOL('Therapy data entry'!I481:CV483,_xlfn.LAMBDA(_xlpm.col,MAX(_xlpm.col)&gt;0)))),"")&lt; VALUE(N481),
"Therapy cannot be entered before admission date",
""
)
))</f>
        <v/>
      </c>
      <c r="S481" s="198"/>
      <c r="T481" s="198"/>
      <c r="U481" s="154" t="str">
        <f>IF(OR(H481=0,F481=""),"", IFERROR(MATCH(9.99999999999999E+307, 'Therapy data entry'!I481:CV484, 1) - 1, ""))</f>
        <v/>
      </c>
      <c r="V481" s="198"/>
      <c r="W481" s="198"/>
      <c r="X481" s="198"/>
    </row>
    <row r="482" spans="1:24" ht="15.75" hidden="1" thickBot="1" x14ac:dyDescent="0.3">
      <c r="A482" s="198"/>
      <c r="B482" s="198"/>
      <c r="C482" s="198"/>
      <c r="D482" s="198"/>
      <c r="E482" s="198"/>
      <c r="F482" s="198"/>
      <c r="H482" s="144" cm="1">
        <f t="array" ref="H482">SUM(--(_xlfn.BYCOL('Therapy data entry'!I482:CV485, _xlfn.LAMBDA(_xlpm.col, MAX(_xlpm.col) &gt; 0))))</f>
        <v>0</v>
      </c>
      <c r="I482" s="144">
        <f>SUM('Therapy data entry'!I482:CV485)</f>
        <v>0</v>
      </c>
      <c r="J482" s="198"/>
      <c r="K482" s="198"/>
      <c r="L482" s="198"/>
      <c r="R482" s="152" t="str">
        <f>IF(O482&lt;H482,"Too many therapy days entered",
IF(IFERROR(MAX(_xlfn._xlws.FILTER('Therapy data entry'!$I$6:$CV$6,_xlfn.BYCOL('Therapy data entry'!I482:CV485,_xlfn.LAMBDA(_xlpm.col,MAX(_xlpm.col)&gt;0)))),0)&gt;F482,
"Therapy entered after discharge date",
IF(IFERROR(MIN(_xlfn._xlws.FILTER('Therapy data entry'!$I$6:$CV$6,_xlfn.BYCOL('Therapy data entry'!I482:CV484,_xlfn.LAMBDA(_xlpm.col,MAX(_xlpm.col)&gt;0)))),"")&lt; VALUE(N482),
"Therapy cannot be entered before admission date",
""
)
))</f>
        <v/>
      </c>
      <c r="S482" s="198"/>
      <c r="T482" s="198"/>
      <c r="U482" s="154" t="str">
        <f>IF(OR(H482=0,F482=""),"", IFERROR(MATCH(9.99999999999999E+307, 'Therapy data entry'!I482:CV485, 1) - 1, ""))</f>
        <v/>
      </c>
      <c r="V482" s="198"/>
      <c r="W482" s="198"/>
      <c r="X482" s="198"/>
    </row>
    <row r="483" spans="1:24" ht="17.25" thickBot="1" x14ac:dyDescent="0.35">
      <c r="A483" s="232" t="str">
        <f>IF(AND('Therapy data entry'!A483="",'Therapy data entry'!D483=""),"",IF(AND(NOT('Therapy data entry'!D483=""),'Therapy data entry'!A483=""),"SSNAP ID not entered",'Therapy data entry'!A483))</f>
        <v/>
      </c>
      <c r="B483" s="143" t="s">
        <v>15</v>
      </c>
      <c r="C483" s="235" t="str">
        <f>IF('Therapy data entry'!D483="","",'Therapy data entry'!D483)</f>
        <v/>
      </c>
      <c r="D483" s="144" t="s">
        <v>60</v>
      </c>
      <c r="E483" s="145" t="str">
        <f>IF('Therapy data entry'!G483="","",'Therapy data entry'!G483)</f>
        <v>No</v>
      </c>
      <c r="F483" s="146" t="str">
        <f>IF((E483="Yes"),'Therapy data entry'!E483,"")</f>
        <v/>
      </c>
      <c r="G483" s="147" t="str">
        <f>IF(W483="","Yes","No")</f>
        <v>Yes</v>
      </c>
      <c r="H483" s="147" cm="1">
        <f t="array" ref="H483">SUM(--(_xlfn.BYCOL('Therapy data entry'!I483:CV486, _xlfn.LAMBDA(_xlpm.col, MAX(_xlpm.col) &gt; 0))))</f>
        <v>0</v>
      </c>
      <c r="I483" s="147">
        <f>SUM('Therapy data entry'!I483:CV486)</f>
        <v>0</v>
      </c>
      <c r="J483" s="144">
        <f>SUM('Therapy data entry'!I484:XFD484)</f>
        <v>0</v>
      </c>
      <c r="K483" s="144">
        <f>SUM('Therapy data entry'!I485:XFD485)</f>
        <v>0</v>
      </c>
      <c r="L483" s="144">
        <f>SUM('Therapy data entry'!I486:XFD486)</f>
        <v>0</v>
      </c>
      <c r="M483" s="148" t="e">
        <f>IF(AND((E483="Yes"),NOT(F483=""),G483="Yes",R483="", S483=""),"Yes",IF(AND((E483="No"),F483="",R483="", S483=""),"Yes","No because "))</f>
        <v>#VALUE!</v>
      </c>
      <c r="N483" s="149" t="e">
        <f>DAY(C483)&amp;"/"&amp;MONTH(C483)&amp;"/"&amp;YEAR(C483)</f>
        <v>#VALUE!</v>
      </c>
      <c r="O483" s="150" t="str">
        <f>IF(F483="","",F483-N483+1)</f>
        <v/>
      </c>
      <c r="P483" s="144" t="e">
        <f>IF(NOT(S483=""),S483,IF(NOT(R483=""),R483,IF(NOT(G483="Yes"),"Days therapy received outside therapy timeframe",IF(NOT(OR(E483="Yes",E483="No")),"Data not entered yet",""))))</f>
        <v>#VALUE!</v>
      </c>
      <c r="Q483" s="151"/>
      <c r="R483" s="152" t="e">
        <f>IF(O483&lt;H483,"Too many therapy days entered",
IF(IFERROR(MAX(_xlfn._xlws.FILTER('Therapy data entry'!$I$6:$CV$6,_xlfn.BYCOL('Therapy data entry'!I483:CV486,_xlfn.LAMBDA(_xlpm.col,MAX(_xlpm.col)&gt;0)))),0)&gt;F483,
"Therapy entered after discharge date",
IF(IFERROR(MIN(_xlfn._xlws.FILTER('Therapy data entry'!$I$6:$CV$6,_xlfn.BYCOL('Therapy data entry'!I483:CV485,_xlfn.LAMBDA(_xlpm.col,MAX(_xlpm.col)&gt;0)))),"")&lt; VALUE(N483),
"Therapy cannot be entered before admission date",
""
)
))</f>
        <v>#VALUE!</v>
      </c>
      <c r="S483" s="152" t="str">
        <f>IF(AND((OR(E483="",E483="No")),F483="",H483=0,I483=0),"", IF(AND(E483="Yes",NOT(F483="")),"","Eligibility for therapy and therapy days/end date not consistent"))</f>
        <v/>
      </c>
      <c r="T483" s="153">
        <f>'Therapy data entry'!$I$6</f>
        <v>45566</v>
      </c>
      <c r="U483" s="154" t="str">
        <f>IF(OR(H483=0,F483=""),"", IFERROR(MATCH(9.99999999999999E+307, 'Therapy data entry'!I483:CV486, 1) - 1, ""))</f>
        <v/>
      </c>
      <c r="V483" s="155" t="str">
        <f>IF(U483="","",T483+U483)</f>
        <v/>
      </c>
      <c r="W483" s="152" t="str">
        <f>IF(V483="","",IF(V483&gt;F483,"Date therapy given outside therapy timeframe",""))</f>
        <v/>
      </c>
      <c r="X483" s="156" t="str">
        <f>IF('Therapy data entry'!AK483="","",'Therapy data entry'!AK483)</f>
        <v/>
      </c>
    </row>
    <row r="484" spans="1:24" ht="17.25" hidden="1" thickBot="1" x14ac:dyDescent="0.35">
      <c r="A484" s="233"/>
      <c r="B484" s="33"/>
      <c r="C484" s="236"/>
      <c r="D484" s="34"/>
      <c r="E484" s="90"/>
      <c r="F484" s="55"/>
      <c r="G484" s="96"/>
      <c r="H484" s="96" cm="1">
        <f t="array" ref="H484">SUM(--(_xlfn.BYCOL('Therapy data entry'!I484:CV487, _xlfn.LAMBDA(_xlpm.col, MAX(_xlpm.col) &gt; 0))))</f>
        <v>0</v>
      </c>
      <c r="I484" s="96">
        <f>SUM('Therapy data entry'!I484:CV487)</f>
        <v>0</v>
      </c>
      <c r="J484" s="34"/>
      <c r="K484" s="34"/>
      <c r="L484" s="34"/>
      <c r="M484" s="59"/>
      <c r="N484" s="35"/>
      <c r="O484" s="36"/>
      <c r="P484" s="34"/>
      <c r="Q484" s="37"/>
      <c r="R484" s="152" t="str">
        <f>IF(O484&lt;H484,"Too many therapy days entered",
IF(IFERROR(MAX(_xlfn._xlws.FILTER('Therapy data entry'!$I$6:$CV$6,_xlfn.BYCOL('Therapy data entry'!I484:CV487,_xlfn.LAMBDA(_xlpm.col,MAX(_xlpm.col)&gt;0)))),0)&gt;F484,
"Therapy entered after discharge date",
IF(IFERROR(MIN(_xlfn._xlws.FILTER('Therapy data entry'!$I$6:$CV$6,_xlfn.BYCOL('Therapy data entry'!I484:CV486,_xlfn.LAMBDA(_xlpm.col,MAX(_xlpm.col)&gt;0)))),"")&lt; VALUE(N484),
"Therapy cannot be entered before admission date",
""
)
))</f>
        <v/>
      </c>
      <c r="S484" s="38"/>
      <c r="T484" s="56"/>
      <c r="U484" s="154" t="str">
        <f>IF(OR(H484=0,F484=""),"", IFERROR(MATCH(9.99999999999999E+307, 'Therapy data entry'!I484:CV487, 1) - 1, ""))</f>
        <v/>
      </c>
      <c r="V484" s="39"/>
      <c r="W484" s="38"/>
      <c r="X484" s="68"/>
    </row>
    <row r="485" spans="1:24" ht="17.25" hidden="1" thickBot="1" x14ac:dyDescent="0.35">
      <c r="A485" s="233"/>
      <c r="B485" s="33"/>
      <c r="C485" s="236"/>
      <c r="D485" s="34"/>
      <c r="E485" s="90"/>
      <c r="F485" s="55"/>
      <c r="G485" s="96"/>
      <c r="H485" s="96" cm="1">
        <f t="array" ref="H485">SUM(--(_xlfn.BYCOL('Therapy data entry'!I485:CV488, _xlfn.LAMBDA(_xlpm.col, MAX(_xlpm.col) &gt; 0))))</f>
        <v>0</v>
      </c>
      <c r="I485" s="96">
        <f>SUM('Therapy data entry'!I485:CV488)</f>
        <v>0</v>
      </c>
      <c r="J485" s="34"/>
      <c r="K485" s="34"/>
      <c r="L485" s="34"/>
      <c r="M485" s="59"/>
      <c r="N485" s="35"/>
      <c r="O485" s="36"/>
      <c r="P485" s="34"/>
      <c r="Q485" s="37"/>
      <c r="R485" s="152" t="str">
        <f>IF(O485&lt;H485,"Too many therapy days entered",
IF(IFERROR(MAX(_xlfn._xlws.FILTER('Therapy data entry'!$I$6:$CV$6,_xlfn.BYCOL('Therapy data entry'!I485:CV488,_xlfn.LAMBDA(_xlpm.col,MAX(_xlpm.col)&gt;0)))),0)&gt;F485,
"Therapy entered after discharge date",
IF(IFERROR(MIN(_xlfn._xlws.FILTER('Therapy data entry'!$I$6:$CV$6,_xlfn.BYCOL('Therapy data entry'!I485:CV487,_xlfn.LAMBDA(_xlpm.col,MAX(_xlpm.col)&gt;0)))),"")&lt; VALUE(N485),
"Therapy cannot be entered before admission date",
""
)
))</f>
        <v/>
      </c>
      <c r="S485" s="38"/>
      <c r="T485" s="56"/>
      <c r="U485" s="154" t="str">
        <f>IF(OR(H485=0,F485=""),"", IFERROR(MATCH(9.99999999999999E+307, 'Therapy data entry'!I485:CV488, 1) - 1, ""))</f>
        <v/>
      </c>
      <c r="V485" s="39"/>
      <c r="W485" s="38"/>
      <c r="X485" s="68"/>
    </row>
    <row r="486" spans="1:24" ht="17.25" hidden="1" thickBot="1" x14ac:dyDescent="0.35">
      <c r="A486" s="233"/>
      <c r="B486" s="33"/>
      <c r="C486" s="236"/>
      <c r="D486" s="34"/>
      <c r="E486" s="90"/>
      <c r="F486" s="55"/>
      <c r="G486" s="96"/>
      <c r="H486" s="96" cm="1">
        <f t="array" ref="H486">SUM(--(_xlfn.BYCOL('Therapy data entry'!I486:CV489, _xlfn.LAMBDA(_xlpm.col, MAX(_xlpm.col) &gt; 0))))</f>
        <v>0</v>
      </c>
      <c r="I486" s="96">
        <f>SUM('Therapy data entry'!I486:CV489)</f>
        <v>0</v>
      </c>
      <c r="J486" s="34"/>
      <c r="K486" s="34"/>
      <c r="L486" s="34"/>
      <c r="M486" s="59"/>
      <c r="N486" s="35"/>
      <c r="O486" s="36"/>
      <c r="P486" s="34"/>
      <c r="Q486" s="37"/>
      <c r="R486" s="152" t="str">
        <f>IF(O486&lt;H486,"Too many therapy days entered",
IF(IFERROR(MAX(_xlfn._xlws.FILTER('Therapy data entry'!$I$6:$CV$6,_xlfn.BYCOL('Therapy data entry'!I486:CV489,_xlfn.LAMBDA(_xlpm.col,MAX(_xlpm.col)&gt;0)))),0)&gt;F486,
"Therapy entered after discharge date",
IF(IFERROR(MIN(_xlfn._xlws.FILTER('Therapy data entry'!$I$6:$CV$6,_xlfn.BYCOL('Therapy data entry'!I486:CV488,_xlfn.LAMBDA(_xlpm.col,MAX(_xlpm.col)&gt;0)))),"")&lt; VALUE(N486),
"Therapy cannot be entered before admission date",
""
)
))</f>
        <v/>
      </c>
      <c r="S486" s="38"/>
      <c r="T486" s="56"/>
      <c r="U486" s="154" t="str">
        <f>IF(OR(H486=0,F486=""),"", IFERROR(MATCH(9.99999999999999E+307, 'Therapy data entry'!I486:CV489, 1) - 1, ""))</f>
        <v/>
      </c>
      <c r="V486" s="39"/>
      <c r="W486" s="38"/>
      <c r="X486" s="68"/>
    </row>
    <row r="487" spans="1:24" ht="17.25" thickBot="1" x14ac:dyDescent="0.35">
      <c r="A487" s="233"/>
      <c r="B487" s="67" t="str">
        <f>IF('Therapy data entry'!B484="","",'Therapy data entry'!B484)</f>
        <v/>
      </c>
      <c r="C487" s="236"/>
      <c r="D487" s="61" t="s">
        <v>61</v>
      </c>
      <c r="E487" s="91" t="str">
        <f>IF('Therapy data entry'!G487="","",'Therapy data entry'!G487)</f>
        <v>No</v>
      </c>
      <c r="F487" s="103" t="str">
        <f>IF((E487="Yes"),'Therapy data entry'!E483,"")</f>
        <v/>
      </c>
      <c r="G487" s="97" t="str">
        <f t="shared" ref="G487" si="664">IF(W487="","Yes","No")</f>
        <v>Yes</v>
      </c>
      <c r="H487" s="97" cm="1">
        <f t="array" ref="H487">SUM(--(_xlfn.BYCOL('Therapy data entry'!I487:CV490, _xlfn.LAMBDA(_xlpm.col, MAX(_xlpm.col) &gt; 0))))</f>
        <v>0</v>
      </c>
      <c r="I487" s="97">
        <f>SUM('Therapy data entry'!I487:CV490)</f>
        <v>0</v>
      </c>
      <c r="J487" s="61">
        <f>SUM('Therapy data entry'!I488:XFD488)</f>
        <v>0</v>
      </c>
      <c r="K487" s="61">
        <f>SUM('Therapy data entry'!I489:XFD489)</f>
        <v>0</v>
      </c>
      <c r="L487" s="61">
        <f>SUM('Therapy data entry'!I490:XFD490)</f>
        <v>0</v>
      </c>
      <c r="M487" s="63" t="e">
        <f t="shared" ref="M487" si="665">IF(AND((E487="Yes"),NOT(F487=""),G487="Yes",R487="", S487=""),"Yes",IF(AND((E487="No"),F487="",R487="", S487=""),"Yes","No because "))</f>
        <v>#VALUE!</v>
      </c>
      <c r="N487" s="35" t="e">
        <f>DAY(C483)&amp;"/"&amp;MONTH(C483)&amp;"/"&amp;YEAR(C483)</f>
        <v>#VALUE!</v>
      </c>
      <c r="O487" s="36" t="str">
        <f t="shared" ref="O487" si="666">IF(F487="","",F487-N487+1)</f>
        <v/>
      </c>
      <c r="P487" s="61" t="e">
        <f t="shared" ref="P487" si="667">IF(NOT(S487=""),S487,IF(NOT(R487=""),R487,IF(NOT(G487="Yes"),"Days therapy received outside therapy timeframe",IF(NOT(OR(E487="Yes",E487="No")),"Data not entered yet",""))))</f>
        <v>#VALUE!</v>
      </c>
      <c r="Q487" s="64"/>
      <c r="R487" s="152" t="e">
        <f>IF(O487&lt;H487,"Too many therapy days entered",
IF(IFERROR(MAX(_xlfn._xlws.FILTER('Therapy data entry'!$I$6:$CV$6,_xlfn.BYCOL('Therapy data entry'!I487:CV490,_xlfn.LAMBDA(_xlpm.col,MAX(_xlpm.col)&gt;0)))),0)&gt;F487,
"Therapy entered after discharge date",
IF(IFERROR(MIN(_xlfn._xlws.FILTER('Therapy data entry'!$I$6:$CV$6,_xlfn.BYCOL('Therapy data entry'!I487:CV489,_xlfn.LAMBDA(_xlpm.col,MAX(_xlpm.col)&gt;0)))),"")&lt; VALUE(N487),
"Therapy cannot be entered before admission date",
""
)
))</f>
        <v>#VALUE!</v>
      </c>
      <c r="S487" s="65" t="str">
        <f t="shared" ref="S487" si="668">IF(AND((OR(E487="",E487="No")),F487="",H487=0,I487=0),"", IF(AND(E487="Yes",NOT(F487="")),"","Eligibility for therapy and therapy days/end date not consistent"))</f>
        <v/>
      </c>
      <c r="T487" s="56">
        <f>'Therapy data entry'!$I$6</f>
        <v>45566</v>
      </c>
      <c r="U487" s="154" t="str">
        <f>IF(OR(H487=0,F487=""),"", IFERROR(MATCH(9.99999999999999E+307, 'Therapy data entry'!I487:CV490, 1) - 1, ""))</f>
        <v/>
      </c>
      <c r="V487" s="39" t="str">
        <f t="shared" ref="V487" si="669">IF(U487="","",T487+U487)</f>
        <v/>
      </c>
      <c r="W487" s="38" t="str">
        <f t="shared" ref="W487" si="670">IF(V487="","",IF(V487&gt;F487,"Date therapy given outside therapy timeframe",""))</f>
        <v/>
      </c>
      <c r="X487" s="69" t="str">
        <f>IF('Therapy data entry'!AK487="","",'Therapy data entry'!AK487)</f>
        <v/>
      </c>
    </row>
    <row r="488" spans="1:24" ht="17.25" hidden="1" thickBot="1" x14ac:dyDescent="0.35">
      <c r="A488" s="233"/>
      <c r="B488" s="54"/>
      <c r="C488" s="236"/>
      <c r="D488" s="61"/>
      <c r="E488" s="91"/>
      <c r="F488" s="103"/>
      <c r="G488" s="97"/>
      <c r="H488" s="97" cm="1">
        <f t="array" ref="H488">SUM(--(_xlfn.BYCOL('Therapy data entry'!I488:CV491, _xlfn.LAMBDA(_xlpm.col, MAX(_xlpm.col) &gt; 0))))</f>
        <v>0</v>
      </c>
      <c r="I488" s="97">
        <f>SUM('Therapy data entry'!I488:CV491)</f>
        <v>0</v>
      </c>
      <c r="J488" s="61"/>
      <c r="K488" s="61"/>
      <c r="L488" s="61"/>
      <c r="M488" s="63"/>
      <c r="N488" s="62"/>
      <c r="O488" s="36"/>
      <c r="P488" s="61"/>
      <c r="Q488" s="64"/>
      <c r="R488" s="152" t="str">
        <f>IF(O488&lt;H488,"Too many therapy days entered",
IF(IFERROR(MAX(_xlfn._xlws.FILTER('Therapy data entry'!$I$6:$CV$6,_xlfn.BYCOL('Therapy data entry'!I488:CV491,_xlfn.LAMBDA(_xlpm.col,MAX(_xlpm.col)&gt;0)))),0)&gt;F488,
"Therapy entered after discharge date",
IF(IFERROR(MIN(_xlfn._xlws.FILTER('Therapy data entry'!$I$6:$CV$6,_xlfn.BYCOL('Therapy data entry'!I488:CV490,_xlfn.LAMBDA(_xlpm.col,MAX(_xlpm.col)&gt;0)))),"")&lt; VALUE(N488),
"Therapy cannot be entered before admission date",
""
)
))</f>
        <v/>
      </c>
      <c r="S488" s="38"/>
      <c r="T488" s="56"/>
      <c r="U488" s="154" t="str">
        <f>IF(OR(H488=0,F488=""),"", IFERROR(MATCH(9.99999999999999E+307, 'Therapy data entry'!I488:CV491, 1) - 1, ""))</f>
        <v/>
      </c>
      <c r="V488" s="39"/>
      <c r="W488" s="38"/>
      <c r="X488" s="69"/>
    </row>
    <row r="489" spans="1:24" ht="17.25" hidden="1" thickBot="1" x14ac:dyDescent="0.35">
      <c r="A489" s="233"/>
      <c r="B489" s="54"/>
      <c r="C489" s="236"/>
      <c r="D489" s="61"/>
      <c r="E489" s="91"/>
      <c r="F489" s="103"/>
      <c r="G489" s="97"/>
      <c r="H489" s="97" cm="1">
        <f t="array" ref="H489">SUM(--(_xlfn.BYCOL('Therapy data entry'!I489:CV492, _xlfn.LAMBDA(_xlpm.col, MAX(_xlpm.col) &gt; 0))))</f>
        <v>0</v>
      </c>
      <c r="I489" s="97">
        <f>SUM('Therapy data entry'!I489:CV492)</f>
        <v>0</v>
      </c>
      <c r="J489" s="61"/>
      <c r="K489" s="61"/>
      <c r="L489" s="61"/>
      <c r="M489" s="63"/>
      <c r="N489" s="62"/>
      <c r="O489" s="36"/>
      <c r="P489" s="61"/>
      <c r="Q489" s="64"/>
      <c r="R489" s="152" t="str">
        <f>IF(O489&lt;H489,"Too many therapy days entered",
IF(IFERROR(MAX(_xlfn._xlws.FILTER('Therapy data entry'!$I$6:$CV$6,_xlfn.BYCOL('Therapy data entry'!I489:CV492,_xlfn.LAMBDA(_xlpm.col,MAX(_xlpm.col)&gt;0)))),0)&gt;F489,
"Therapy entered after discharge date",
IF(IFERROR(MIN(_xlfn._xlws.FILTER('Therapy data entry'!$I$6:$CV$6,_xlfn.BYCOL('Therapy data entry'!I489:CV491,_xlfn.LAMBDA(_xlpm.col,MAX(_xlpm.col)&gt;0)))),"")&lt; VALUE(N489),
"Therapy cannot be entered before admission date",
""
)
))</f>
        <v/>
      </c>
      <c r="S489" s="38"/>
      <c r="T489" s="56"/>
      <c r="U489" s="154" t="str">
        <f>IF(OR(H489=0,F489=""),"", IFERROR(MATCH(9.99999999999999E+307, 'Therapy data entry'!I489:CV492, 1) - 1, ""))</f>
        <v/>
      </c>
      <c r="V489" s="39"/>
      <c r="W489" s="38"/>
      <c r="X489" s="69"/>
    </row>
    <row r="490" spans="1:24" ht="17.25" hidden="1" thickBot="1" x14ac:dyDescent="0.35">
      <c r="A490" s="233"/>
      <c r="B490" s="54"/>
      <c r="C490" s="236"/>
      <c r="D490" s="61"/>
      <c r="E490" s="91"/>
      <c r="F490" s="103"/>
      <c r="G490" s="97"/>
      <c r="H490" s="97" cm="1">
        <f t="array" ref="H490">SUM(--(_xlfn.BYCOL('Therapy data entry'!I490:CV493, _xlfn.LAMBDA(_xlpm.col, MAX(_xlpm.col) &gt; 0))))</f>
        <v>0</v>
      </c>
      <c r="I490" s="97">
        <f>SUM('Therapy data entry'!I490:CV493)</f>
        <v>0</v>
      </c>
      <c r="J490" s="61"/>
      <c r="K490" s="61"/>
      <c r="L490" s="61"/>
      <c r="M490" s="63"/>
      <c r="N490" s="62"/>
      <c r="O490" s="36"/>
      <c r="P490" s="61"/>
      <c r="Q490" s="64"/>
      <c r="R490" s="152" t="str">
        <f>IF(O490&lt;H490,"Too many therapy days entered",
IF(IFERROR(MAX(_xlfn._xlws.FILTER('Therapy data entry'!$I$6:$CV$6,_xlfn.BYCOL('Therapy data entry'!I490:CV493,_xlfn.LAMBDA(_xlpm.col,MAX(_xlpm.col)&gt;0)))),0)&gt;F490,
"Therapy entered after discharge date",
IF(IFERROR(MIN(_xlfn._xlws.FILTER('Therapy data entry'!$I$6:$CV$6,_xlfn.BYCOL('Therapy data entry'!I490:CV492,_xlfn.LAMBDA(_xlpm.col,MAX(_xlpm.col)&gt;0)))),"")&lt; VALUE(N490),
"Therapy cannot be entered before admission date",
""
)
))</f>
        <v/>
      </c>
      <c r="S490" s="38"/>
      <c r="T490" s="56"/>
      <c r="U490" s="154" t="str">
        <f>IF(OR(H490=0,F490=""),"", IFERROR(MATCH(9.99999999999999E+307, 'Therapy data entry'!I490:CV493, 1) - 1, ""))</f>
        <v/>
      </c>
      <c r="V490" s="39"/>
      <c r="W490" s="38"/>
      <c r="X490" s="69"/>
    </row>
    <row r="491" spans="1:24" ht="17.25" thickBot="1" x14ac:dyDescent="0.35">
      <c r="A491" s="233"/>
      <c r="B491" s="33" t="s">
        <v>19</v>
      </c>
      <c r="C491" s="236"/>
      <c r="D491" s="40" t="s">
        <v>62</v>
      </c>
      <c r="E491" s="92" t="str">
        <f>IF('Therapy data entry'!G491="","",'Therapy data entry'!G491)</f>
        <v>No</v>
      </c>
      <c r="F491" s="104" t="str">
        <f>IF((E491="Yes"),'Therapy data entry'!E483,"")</f>
        <v/>
      </c>
      <c r="G491" s="98" t="str">
        <f t="shared" ref="G491" si="671">IF(W491="","Yes","No")</f>
        <v>Yes</v>
      </c>
      <c r="H491" s="98" cm="1">
        <f t="array" ref="H491">SUM(--(_xlfn.BYCOL('Therapy data entry'!I491:CV494, _xlfn.LAMBDA(_xlpm.col, MAX(_xlpm.col) &gt; 0))))</f>
        <v>0</v>
      </c>
      <c r="I491" s="98">
        <f>SUM('Therapy data entry'!I491:CV494)</f>
        <v>0</v>
      </c>
      <c r="J491" s="40">
        <f>SUM('Therapy data entry'!I492:XFD492)</f>
        <v>0</v>
      </c>
      <c r="K491" s="40">
        <f>SUM('Therapy data entry'!I493:XFD493)</f>
        <v>0</v>
      </c>
      <c r="L491" s="40">
        <f>SUM('Therapy data entry'!I494:XFD494)</f>
        <v>0</v>
      </c>
      <c r="M491" s="85" t="e">
        <f t="shared" ref="M491" si="672">IF(AND((E491="Yes"),NOT(F491=""),G491="Yes",R491="", S491=""),"Yes",IF(AND((E491="No"),F491="",R491="", S491=""),"Yes","No because "))</f>
        <v>#VALUE!</v>
      </c>
      <c r="N491" s="35" t="e">
        <f>DAY(C483)&amp;"/"&amp;MONTH(C483)&amp;"/"&amp;YEAR(C483)</f>
        <v>#VALUE!</v>
      </c>
      <c r="O491" s="36" t="str">
        <f t="shared" ref="O491" si="673">IF(F491="","",F491-N491+1)</f>
        <v/>
      </c>
      <c r="P491" s="40" t="e">
        <f t="shared" ref="P491" si="674">IF(NOT(S491=""),S491,IF(NOT(R491=""),R491,IF(NOT(G491="Yes"),"Days therapy received outside therapy timeframe",IF(NOT(OR(E491="Yes",E491="No")),"Data not entered yet",""))))</f>
        <v>#VALUE!</v>
      </c>
      <c r="Q491" s="41"/>
      <c r="R491" s="152" t="e">
        <f>IF(O491&lt;H491,"Too many therapy days entered",
IF(IFERROR(MAX(_xlfn._xlws.FILTER('Therapy data entry'!$I$6:$CV$6,_xlfn.BYCOL('Therapy data entry'!I491:CV494,_xlfn.LAMBDA(_xlpm.col,MAX(_xlpm.col)&gt;0)))),0)&gt;F491,
"Therapy entered after discharge date",
IF(IFERROR(MIN(_xlfn._xlws.FILTER('Therapy data entry'!$I$6:$CV$6,_xlfn.BYCOL('Therapy data entry'!I491:CV493,_xlfn.LAMBDA(_xlpm.col,MAX(_xlpm.col)&gt;0)))),"")&lt; VALUE(N491),
"Therapy cannot be entered before admission date",
""
)
))</f>
        <v>#VALUE!</v>
      </c>
      <c r="S491" s="38" t="str">
        <f t="shared" ref="S491" si="675">IF(AND((OR(E491="",E491="No")),F491="",H491=0,I491=0),"", IF(AND(E491="Yes",NOT(F491="")),"","Eligibility for therapy and therapy days/end date not consistent"))</f>
        <v/>
      </c>
      <c r="T491" s="56">
        <f>'Therapy data entry'!$I$6</f>
        <v>45566</v>
      </c>
      <c r="U491" s="154" t="str">
        <f>IF(OR(H491=0,F491=""),"", IFERROR(MATCH(9.99999999999999E+307, 'Therapy data entry'!I491:CV494, 1) - 1, ""))</f>
        <v/>
      </c>
      <c r="V491" s="39" t="str">
        <f t="shared" ref="V491" si="676">IF(U491="","",T491+U491)</f>
        <v/>
      </c>
      <c r="W491" s="38" t="str">
        <f t="shared" ref="W491" si="677">IF(V491="","",IF(V491&gt;F491,"Date therapy given outside therapy timeframe",""))</f>
        <v/>
      </c>
      <c r="X491" s="70" t="str">
        <f>IF('Therapy data entry'!AK491="","",'Therapy data entry'!AK491)</f>
        <v/>
      </c>
    </row>
    <row r="492" spans="1:24" ht="17.25" hidden="1" thickBot="1" x14ac:dyDescent="0.35">
      <c r="A492" s="233"/>
      <c r="B492" s="33"/>
      <c r="C492" s="236"/>
      <c r="D492" s="40"/>
      <c r="E492" s="92"/>
      <c r="F492" s="104"/>
      <c r="G492" s="98"/>
      <c r="H492" s="98" cm="1">
        <f t="array" ref="H492">SUM(--(_xlfn.BYCOL('Therapy data entry'!I492:CV495, _xlfn.LAMBDA(_xlpm.col, MAX(_xlpm.col) &gt; 0))))</f>
        <v>0</v>
      </c>
      <c r="I492" s="98">
        <f>SUM('Therapy data entry'!I492:CV495)</f>
        <v>0</v>
      </c>
      <c r="J492" s="40"/>
      <c r="K492" s="40"/>
      <c r="L492" s="40"/>
      <c r="M492" s="85"/>
      <c r="N492" s="35"/>
      <c r="O492" s="36"/>
      <c r="P492" s="40"/>
      <c r="Q492" s="41"/>
      <c r="R492" s="152" t="str">
        <f>IF(O492&lt;H492,"Too many therapy days entered",
IF(IFERROR(MAX(_xlfn._xlws.FILTER('Therapy data entry'!$I$6:$CV$6,_xlfn.BYCOL('Therapy data entry'!I492:CV495,_xlfn.LAMBDA(_xlpm.col,MAX(_xlpm.col)&gt;0)))),0)&gt;F492,
"Therapy entered after discharge date",
IF(IFERROR(MIN(_xlfn._xlws.FILTER('Therapy data entry'!$I$6:$CV$6,_xlfn.BYCOL('Therapy data entry'!I492:CV494,_xlfn.LAMBDA(_xlpm.col,MAX(_xlpm.col)&gt;0)))),"")&lt; VALUE(N492),
"Therapy cannot be entered before admission date",
""
)
))</f>
        <v/>
      </c>
      <c r="S492" s="38"/>
      <c r="T492" s="56"/>
      <c r="U492" s="154" t="str">
        <f>IF(OR(H492=0,F492=""),"", IFERROR(MATCH(9.99999999999999E+307, 'Therapy data entry'!I492:CV495, 1) - 1, ""))</f>
        <v/>
      </c>
      <c r="V492" s="39"/>
      <c r="W492" s="38"/>
      <c r="X492" s="70"/>
    </row>
    <row r="493" spans="1:24" ht="17.25" hidden="1" thickBot="1" x14ac:dyDescent="0.35">
      <c r="A493" s="233"/>
      <c r="B493" s="33"/>
      <c r="C493" s="236"/>
      <c r="D493" s="40"/>
      <c r="E493" s="92"/>
      <c r="F493" s="104"/>
      <c r="G493" s="98"/>
      <c r="H493" s="98" cm="1">
        <f t="array" ref="H493">SUM(--(_xlfn.BYCOL('Therapy data entry'!I493:CV496, _xlfn.LAMBDA(_xlpm.col, MAX(_xlpm.col) &gt; 0))))</f>
        <v>0</v>
      </c>
      <c r="I493" s="98">
        <f>SUM('Therapy data entry'!I493:CV496)</f>
        <v>0</v>
      </c>
      <c r="J493" s="40"/>
      <c r="K493" s="40"/>
      <c r="L493" s="40"/>
      <c r="M493" s="85"/>
      <c r="N493" s="35"/>
      <c r="O493" s="36"/>
      <c r="P493" s="40"/>
      <c r="Q493" s="41"/>
      <c r="R493" s="152" t="str">
        <f>IF(O493&lt;H493,"Too many therapy days entered",
IF(IFERROR(MAX(_xlfn._xlws.FILTER('Therapy data entry'!$I$6:$CV$6,_xlfn.BYCOL('Therapy data entry'!I493:CV496,_xlfn.LAMBDA(_xlpm.col,MAX(_xlpm.col)&gt;0)))),0)&gt;F493,
"Therapy entered after discharge date",
IF(IFERROR(MIN(_xlfn._xlws.FILTER('Therapy data entry'!$I$6:$CV$6,_xlfn.BYCOL('Therapy data entry'!I493:CV495,_xlfn.LAMBDA(_xlpm.col,MAX(_xlpm.col)&gt;0)))),"")&lt; VALUE(N493),
"Therapy cannot be entered before admission date",
""
)
))</f>
        <v/>
      </c>
      <c r="S493" s="38"/>
      <c r="T493" s="56"/>
      <c r="U493" s="154" t="str">
        <f>IF(OR(H493=0,F493=""),"", IFERROR(MATCH(9.99999999999999E+307, 'Therapy data entry'!I493:CV496, 1) - 1, ""))</f>
        <v/>
      </c>
      <c r="V493" s="39"/>
      <c r="W493" s="38"/>
      <c r="X493" s="70"/>
    </row>
    <row r="494" spans="1:24" ht="17.25" hidden="1" thickBot="1" x14ac:dyDescent="0.35">
      <c r="A494" s="233"/>
      <c r="B494" s="66"/>
      <c r="C494" s="236"/>
      <c r="D494" s="40"/>
      <c r="E494" s="92"/>
      <c r="F494" s="104"/>
      <c r="G494" s="98"/>
      <c r="H494" s="98" cm="1">
        <f t="array" ref="H494">SUM(--(_xlfn.BYCOL('Therapy data entry'!I494:CV497, _xlfn.LAMBDA(_xlpm.col, MAX(_xlpm.col) &gt; 0))))</f>
        <v>0</v>
      </c>
      <c r="I494" s="98">
        <f>SUM('Therapy data entry'!I494:CV497)</f>
        <v>0</v>
      </c>
      <c r="J494" s="40"/>
      <c r="K494" s="40"/>
      <c r="L494" s="40"/>
      <c r="M494" s="85"/>
      <c r="N494" s="35"/>
      <c r="O494" s="36"/>
      <c r="P494" s="40"/>
      <c r="Q494" s="41"/>
      <c r="R494" s="152" t="str">
        <f>IF(O494&lt;H494,"Too many therapy days entered",
IF(IFERROR(MAX(_xlfn._xlws.FILTER('Therapy data entry'!$I$6:$CV$6,_xlfn.BYCOL('Therapy data entry'!I494:CV497,_xlfn.LAMBDA(_xlpm.col,MAX(_xlpm.col)&gt;0)))),0)&gt;F494,
"Therapy entered after discharge date",
IF(IFERROR(MIN(_xlfn._xlws.FILTER('Therapy data entry'!$I$6:$CV$6,_xlfn.BYCOL('Therapy data entry'!I494:CV496,_xlfn.LAMBDA(_xlpm.col,MAX(_xlpm.col)&gt;0)))),"")&lt; VALUE(N494),
"Therapy cannot be entered before admission date",
""
)
))</f>
        <v/>
      </c>
      <c r="S494" s="38"/>
      <c r="T494" s="56"/>
      <c r="U494" s="154" t="str">
        <f>IF(OR(H494=0,F494=""),"", IFERROR(MATCH(9.99999999999999E+307, 'Therapy data entry'!I494:CV497, 1) - 1, ""))</f>
        <v/>
      </c>
      <c r="V494" s="39"/>
      <c r="W494" s="38"/>
      <c r="X494" s="70"/>
    </row>
    <row r="495" spans="1:24" ht="17.25" thickBot="1" x14ac:dyDescent="0.35">
      <c r="A495" s="233"/>
      <c r="B495" s="238" t="str">
        <f>IF('Therapy data entry'!B486="","",'Therapy data entry'!B486)</f>
        <v/>
      </c>
      <c r="C495" s="236"/>
      <c r="D495" s="42" t="s">
        <v>63</v>
      </c>
      <c r="E495" s="93" t="str">
        <f>IF('Therapy data entry'!G495="","",'Therapy data entry'!G495)</f>
        <v>No</v>
      </c>
      <c r="F495" s="105" t="str">
        <f>IF((E495="Yes"),'Therapy data entry'!E483,"")</f>
        <v/>
      </c>
      <c r="G495" s="99" t="str">
        <f t="shared" ref="G495" si="678">IF(W495="","Yes","No")</f>
        <v>Yes</v>
      </c>
      <c r="H495" s="99" cm="1">
        <f t="array" ref="H495">SUM(--(_xlfn.BYCOL('Therapy data entry'!I495:CV498, _xlfn.LAMBDA(_xlpm.col, MAX(_xlpm.col) &gt; 0))))</f>
        <v>0</v>
      </c>
      <c r="I495" s="99">
        <f>SUM('Therapy data entry'!I495:CV498)</f>
        <v>0</v>
      </c>
      <c r="J495" s="42">
        <f>SUM('Therapy data entry'!I496:XFD496)</f>
        <v>0</v>
      </c>
      <c r="K495" s="42">
        <f>SUM('Therapy data entry'!I497:XFD497)</f>
        <v>0</v>
      </c>
      <c r="L495" s="42">
        <f>SUM('Therapy data entry'!I498:XFD498)</f>
        <v>0</v>
      </c>
      <c r="M495" s="86" t="e">
        <f t="shared" ref="M495" si="679">IF(AND((E495="Yes"),NOT(F495=""),G495="Yes",R495="", S495=""),"Yes",IF(AND((E495="No"),F495="",R495="", S495=""),"Yes","No because "))</f>
        <v>#VALUE!</v>
      </c>
      <c r="N495" s="35" t="e">
        <f>DAY(C483)&amp;"/"&amp;MONTH(C483)&amp;"/"&amp;YEAR(C483)</f>
        <v>#VALUE!</v>
      </c>
      <c r="O495" s="36" t="str">
        <f t="shared" ref="O495" si="680">IF(F495="","",F495-N495+1)</f>
        <v/>
      </c>
      <c r="P495" s="42" t="e">
        <f t="shared" ref="P495" si="681">IF(NOT(S495=""),S495,IF(NOT(R495=""),R495,IF(NOT(G495="Yes"),"Days therapy received outside therapy timeframe",IF(NOT(OR(E495="Yes",E495="No")),"Data not entered yet",""))))</f>
        <v>#VALUE!</v>
      </c>
      <c r="Q495" s="43"/>
      <c r="R495" s="152" t="e">
        <f>IF(O495&lt;H495,"Too many therapy days entered",
IF(IFERROR(MAX(_xlfn._xlws.FILTER('Therapy data entry'!$I$6:$CV$6,_xlfn.BYCOL('Therapy data entry'!I495:CV498,_xlfn.LAMBDA(_xlpm.col,MAX(_xlpm.col)&gt;0)))),0)&gt;F495,
"Therapy entered after discharge date",
IF(IFERROR(MIN(_xlfn._xlws.FILTER('Therapy data entry'!$I$6:$CV$6,_xlfn.BYCOL('Therapy data entry'!I495:CV497,_xlfn.LAMBDA(_xlpm.col,MAX(_xlpm.col)&gt;0)))),"")&lt; VALUE(N495),
"Therapy cannot be entered before admission date",
""
)
))</f>
        <v>#VALUE!</v>
      </c>
      <c r="S495" s="38" t="str">
        <f t="shared" ref="S495" si="682">IF(AND((OR(E495="",E495="No")),F495="",H495=0,I495=0),"", IF(AND(E495="Yes",NOT(F495="")),"","Eligibility for therapy and therapy days/end date not consistent"))</f>
        <v/>
      </c>
      <c r="T495" s="56">
        <f>'Therapy data entry'!$I$6</f>
        <v>45566</v>
      </c>
      <c r="U495" s="154" t="str">
        <f>IF(OR(H495=0,F495=""),"", IFERROR(MATCH(9.99999999999999E+307, 'Therapy data entry'!I495:CV498, 1) - 1, ""))</f>
        <v/>
      </c>
      <c r="V495" s="39" t="str">
        <f t="shared" ref="V495" si="683">IF(U495="","",T495+U495)</f>
        <v/>
      </c>
      <c r="W495" s="38" t="str">
        <f t="shared" ref="W495" si="684">IF(V495="","",IF(V495&gt;F495,"Date therapy given outside therapy timeframe",""))</f>
        <v/>
      </c>
      <c r="X495" s="71" t="str">
        <f>IF('Therapy data entry'!AK495="","",'Therapy data entry'!AK495)</f>
        <v/>
      </c>
    </row>
    <row r="496" spans="1:24" ht="17.25" hidden="1" thickBot="1" x14ac:dyDescent="0.35">
      <c r="A496" s="233"/>
      <c r="B496" s="239"/>
      <c r="C496" s="236"/>
      <c r="D496" s="42"/>
      <c r="E496" s="93"/>
      <c r="F496" s="105"/>
      <c r="G496" s="99"/>
      <c r="H496" s="99" cm="1">
        <f t="array" ref="H496">SUM(--(_xlfn.BYCOL('Therapy data entry'!I496:CV499, _xlfn.LAMBDA(_xlpm.col, MAX(_xlpm.col) &gt; 0))))</f>
        <v>0</v>
      </c>
      <c r="I496" s="99">
        <f>SUM('Therapy data entry'!I496:CV499)</f>
        <v>0</v>
      </c>
      <c r="J496" s="42"/>
      <c r="K496" s="42"/>
      <c r="L496" s="42"/>
      <c r="M496" s="86"/>
      <c r="N496" s="45"/>
      <c r="O496" s="36"/>
      <c r="P496" s="42"/>
      <c r="Q496" s="43"/>
      <c r="R496" s="152" t="str">
        <f>IF(O496&lt;H496,"Too many therapy days entered",
IF(IFERROR(MAX(_xlfn._xlws.FILTER('Therapy data entry'!$I$6:$CV$6,_xlfn.BYCOL('Therapy data entry'!I496:CV499,_xlfn.LAMBDA(_xlpm.col,MAX(_xlpm.col)&gt;0)))),0)&gt;F496,
"Therapy entered after discharge date",
IF(IFERROR(MIN(_xlfn._xlws.FILTER('Therapy data entry'!$I$6:$CV$6,_xlfn.BYCOL('Therapy data entry'!I496:CV498,_xlfn.LAMBDA(_xlpm.col,MAX(_xlpm.col)&gt;0)))),"")&lt; VALUE(N496),
"Therapy cannot be entered before admission date",
""
)
))</f>
        <v/>
      </c>
      <c r="S496" s="38"/>
      <c r="T496" s="56"/>
      <c r="U496" s="154" t="str">
        <f>IF(OR(H496=0,F496=""),"", IFERROR(MATCH(9.99999999999999E+307, 'Therapy data entry'!I496:CV499, 1) - 1, ""))</f>
        <v/>
      </c>
      <c r="V496" s="39"/>
      <c r="W496" s="38"/>
      <c r="X496" s="71"/>
    </row>
    <row r="497" spans="1:24" ht="17.25" hidden="1" thickBot="1" x14ac:dyDescent="0.35">
      <c r="A497" s="233"/>
      <c r="B497" s="239"/>
      <c r="C497" s="236"/>
      <c r="D497" s="42"/>
      <c r="E497" s="93"/>
      <c r="F497" s="105"/>
      <c r="G497" s="99"/>
      <c r="H497" s="99" cm="1">
        <f t="array" ref="H497">SUM(--(_xlfn.BYCOL('Therapy data entry'!I497:CV500, _xlfn.LAMBDA(_xlpm.col, MAX(_xlpm.col) &gt; 0))))</f>
        <v>0</v>
      </c>
      <c r="I497" s="99">
        <f>SUM('Therapy data entry'!I497:CV500)</f>
        <v>0</v>
      </c>
      <c r="J497" s="42"/>
      <c r="K497" s="42"/>
      <c r="L497" s="42"/>
      <c r="M497" s="86"/>
      <c r="N497" s="45"/>
      <c r="O497" s="36"/>
      <c r="P497" s="42"/>
      <c r="Q497" s="43"/>
      <c r="R497" s="152" t="str">
        <f>IF(O497&lt;H497,"Too many therapy days entered",
IF(IFERROR(MAX(_xlfn._xlws.FILTER('Therapy data entry'!$I$6:$CV$6,_xlfn.BYCOL('Therapy data entry'!I497:CV500,_xlfn.LAMBDA(_xlpm.col,MAX(_xlpm.col)&gt;0)))),0)&gt;F497,
"Therapy entered after discharge date",
IF(IFERROR(MIN(_xlfn._xlws.FILTER('Therapy data entry'!$I$6:$CV$6,_xlfn.BYCOL('Therapy data entry'!I497:CV499,_xlfn.LAMBDA(_xlpm.col,MAX(_xlpm.col)&gt;0)))),"")&lt; VALUE(N497),
"Therapy cannot be entered before admission date",
""
)
))</f>
        <v/>
      </c>
      <c r="S497" s="38"/>
      <c r="T497" s="56"/>
      <c r="U497" s="154" t="str">
        <f>IF(OR(H497=0,F497=""),"", IFERROR(MATCH(9.99999999999999E+307, 'Therapy data entry'!I497:CV500, 1) - 1, ""))</f>
        <v/>
      </c>
      <c r="V497" s="39"/>
      <c r="W497" s="38"/>
      <c r="X497" s="71"/>
    </row>
    <row r="498" spans="1:24" ht="17.25" hidden="1" thickBot="1" x14ac:dyDescent="0.35">
      <c r="A498" s="233"/>
      <c r="B498" s="239"/>
      <c r="C498" s="236"/>
      <c r="D498" s="42"/>
      <c r="E498" s="93"/>
      <c r="F498" s="105"/>
      <c r="G498" s="99"/>
      <c r="H498" s="99" cm="1">
        <f t="array" ref="H498">SUM(--(_xlfn.BYCOL('Therapy data entry'!I498:CV501, _xlfn.LAMBDA(_xlpm.col, MAX(_xlpm.col) &gt; 0))))</f>
        <v>0</v>
      </c>
      <c r="I498" s="99">
        <f>SUM('Therapy data entry'!I498:CV501)</f>
        <v>0</v>
      </c>
      <c r="J498" s="42"/>
      <c r="K498" s="42"/>
      <c r="L498" s="42"/>
      <c r="M498" s="86"/>
      <c r="N498" s="45"/>
      <c r="O498" s="36"/>
      <c r="P498" s="42"/>
      <c r="Q498" s="43"/>
      <c r="R498" s="152" t="str">
        <f>IF(O498&lt;H498,"Too many therapy days entered",
IF(IFERROR(MAX(_xlfn._xlws.FILTER('Therapy data entry'!$I$6:$CV$6,_xlfn.BYCOL('Therapy data entry'!I498:CV501,_xlfn.LAMBDA(_xlpm.col,MAX(_xlpm.col)&gt;0)))),0)&gt;F498,
"Therapy entered after discharge date",
IF(IFERROR(MIN(_xlfn._xlws.FILTER('Therapy data entry'!$I$6:$CV$6,_xlfn.BYCOL('Therapy data entry'!I498:CV500,_xlfn.LAMBDA(_xlpm.col,MAX(_xlpm.col)&gt;0)))),"")&lt; VALUE(N498),
"Therapy cannot be entered before admission date",
""
)
))</f>
        <v/>
      </c>
      <c r="S498" s="38"/>
      <c r="T498" s="56"/>
      <c r="U498" s="154" t="str">
        <f>IF(OR(H498=0,F498=""),"", IFERROR(MATCH(9.99999999999999E+307, 'Therapy data entry'!I498:CV501, 1) - 1, ""))</f>
        <v/>
      </c>
      <c r="V498" s="39"/>
      <c r="W498" s="38"/>
      <c r="X498" s="71"/>
    </row>
    <row r="499" spans="1:24" ht="17.25" thickBot="1" x14ac:dyDescent="0.35">
      <c r="A499" s="233"/>
      <c r="B499" s="239"/>
      <c r="C499" s="236"/>
      <c r="D499" s="52" t="s">
        <v>64</v>
      </c>
      <c r="E499" s="94" t="str">
        <f>IF('Therapy data entry'!G499="","",'Therapy data entry'!G499)</f>
        <v>No</v>
      </c>
      <c r="F499" s="106" t="str">
        <f>IF((E499="Yes"),'Therapy data entry'!E483,"")</f>
        <v/>
      </c>
      <c r="G499" s="100" t="str">
        <f t="shared" ref="G499" si="685">IF(W499="","Yes","No")</f>
        <v>Yes</v>
      </c>
      <c r="H499" s="100" cm="1">
        <f t="array" ref="H499">SUM(--(_xlfn.BYCOL('Therapy data entry'!I499:CV502, _xlfn.LAMBDA(_xlpm.col, MAX(_xlpm.col) &gt; 0))))</f>
        <v>0</v>
      </c>
      <c r="I499" s="100">
        <f>SUM('Therapy data entry'!I499:CV502)</f>
        <v>0</v>
      </c>
      <c r="J499" s="52">
        <f>SUM('Therapy data entry'!I500:XFD500)</f>
        <v>0</v>
      </c>
      <c r="K499" s="52">
        <f>SUM('Therapy data entry'!I501:XFD501)</f>
        <v>0</v>
      </c>
      <c r="L499" s="52">
        <f>SUM('Therapy data entry'!I502:XFD502)</f>
        <v>0</v>
      </c>
      <c r="M499" s="57" t="e">
        <f t="shared" ref="M499" si="686">IF(AND((E499="Yes"),NOT(F499=""),G499="Yes",R499="", S499=""),"Yes",IF(AND((E499="No"),F499="",R499="", S499=""),"Yes","No because "))</f>
        <v>#VALUE!</v>
      </c>
      <c r="N499" s="35" t="e">
        <f>DAY(C483)&amp;"/"&amp;MONTH(C483)&amp;"/"&amp;YEAR(C483)</f>
        <v>#VALUE!</v>
      </c>
      <c r="O499" s="36" t="str">
        <f t="shared" ref="O499" si="687">IF(F499="","",F499-N499+1)</f>
        <v/>
      </c>
      <c r="P499" s="87" t="e">
        <f t="shared" ref="P499" si="688">IF(NOT(S499=""),S499,IF(NOT(R499=""),R499,IF(NOT(G499="Yes"),"Days therapy received outside therapy timeframe",IF(NOT(OR(E499="Yes",E499="No")),"Data not entered yet",""))))</f>
        <v>#VALUE!</v>
      </c>
      <c r="Q499" s="57"/>
      <c r="R499" s="152" t="e">
        <f>IF(O499&lt;H499,"Too many therapy days entered",
IF(IFERROR(MAX(_xlfn._xlws.FILTER('Therapy data entry'!$I$6:$CV$6,_xlfn.BYCOL('Therapy data entry'!I499:CV502,_xlfn.LAMBDA(_xlpm.col,MAX(_xlpm.col)&gt;0)))),0)&gt;F499,
"Therapy entered after discharge date",
IF(IFERROR(MIN(_xlfn._xlws.FILTER('Therapy data entry'!$I$6:$CV$6,_xlfn.BYCOL('Therapy data entry'!I499:CV501,_xlfn.LAMBDA(_xlpm.col,MAX(_xlpm.col)&gt;0)))),"")&lt; VALUE(N499),
"Therapy cannot be entered before admission date",
""
)
))</f>
        <v>#VALUE!</v>
      </c>
      <c r="S499" s="65" t="str">
        <f t="shared" ref="S499" si="689">IF(AND((OR(E499="",E499="No")),F499="",H499=0,I499=0),"", IF(AND(E499="Yes",NOT(F499="")),"","Eligibility for therapy and therapy days/end date not consistent"))</f>
        <v/>
      </c>
      <c r="T499" s="56">
        <f>'Therapy data entry'!$I$6</f>
        <v>45566</v>
      </c>
      <c r="U499" s="154" t="str">
        <f>IF(OR(H499=0,F499=""),"", IFERROR(MATCH(9.99999999999999E+307, 'Therapy data entry'!I499:CV502, 1) - 1, ""))</f>
        <v/>
      </c>
      <c r="V499" s="65" t="str">
        <f t="shared" ref="V499" si="690">IF(U499="","",T499+U499)</f>
        <v/>
      </c>
      <c r="W499" s="65" t="str">
        <f t="shared" ref="W499" si="691">IF(V499="","",IF(V499&gt;F499,"Date therapy given outside therapy timeframe",""))</f>
        <v/>
      </c>
      <c r="X499" s="72"/>
    </row>
    <row r="500" spans="1:24" ht="17.25" hidden="1" thickBot="1" x14ac:dyDescent="0.35">
      <c r="A500" s="233"/>
      <c r="B500" s="239"/>
      <c r="C500" s="236"/>
      <c r="D500" s="52"/>
      <c r="E500" s="94"/>
      <c r="F500" s="106"/>
      <c r="G500" s="100"/>
      <c r="H500" s="100" cm="1">
        <f t="array" ref="H500">SUM(--(_xlfn.BYCOL('Therapy data entry'!I500:CV503, _xlfn.LAMBDA(_xlpm.col, MAX(_xlpm.col) &gt; 0))))</f>
        <v>0</v>
      </c>
      <c r="I500" s="100">
        <f>SUM('Therapy data entry'!I500:CV503)</f>
        <v>0</v>
      </c>
      <c r="J500" s="52"/>
      <c r="K500" s="52"/>
      <c r="L500" s="52"/>
      <c r="M500" s="57"/>
      <c r="N500" s="57"/>
      <c r="O500" s="36"/>
      <c r="P500" s="87"/>
      <c r="Q500" s="57"/>
      <c r="R500" s="152" t="str">
        <f>IF(O500&lt;H500,"Too many therapy days entered",
IF(IFERROR(MAX(_xlfn._xlws.FILTER('Therapy data entry'!$I$6:$CV$6,_xlfn.BYCOL('Therapy data entry'!I500:CV503,_xlfn.LAMBDA(_xlpm.col,MAX(_xlpm.col)&gt;0)))),0)&gt;F500,
"Therapy entered after discharge date",
IF(IFERROR(MIN(_xlfn._xlws.FILTER('Therapy data entry'!$I$6:$CV$6,_xlfn.BYCOL('Therapy data entry'!I500:CV502,_xlfn.LAMBDA(_xlpm.col,MAX(_xlpm.col)&gt;0)))),"")&lt; VALUE(N500),
"Therapy cannot be entered before admission date",
""
)
))</f>
        <v/>
      </c>
      <c r="S500" s="65"/>
      <c r="T500" s="56"/>
      <c r="U500" s="154" t="str">
        <f>IF(OR(H500=0,F500=""),"", IFERROR(MATCH(9.99999999999999E+307, 'Therapy data entry'!I500:CV503, 1) - 1, ""))</f>
        <v/>
      </c>
      <c r="V500" s="65"/>
      <c r="W500" s="65"/>
      <c r="X500" s="72"/>
    </row>
    <row r="501" spans="1:24" ht="17.25" hidden="1" thickBot="1" x14ac:dyDescent="0.35">
      <c r="A501" s="233"/>
      <c r="B501" s="239"/>
      <c r="C501" s="236"/>
      <c r="D501" s="52"/>
      <c r="E501" s="94"/>
      <c r="F501" s="106"/>
      <c r="G501" s="100"/>
      <c r="H501" s="100" cm="1">
        <f t="array" ref="H501">SUM(--(_xlfn.BYCOL('Therapy data entry'!I501:CV504, _xlfn.LAMBDA(_xlpm.col, MAX(_xlpm.col) &gt; 0))))</f>
        <v>0</v>
      </c>
      <c r="I501" s="100">
        <f>SUM('Therapy data entry'!I501:CV504)</f>
        <v>0</v>
      </c>
      <c r="J501" s="52"/>
      <c r="K501" s="52"/>
      <c r="L501" s="52"/>
      <c r="M501" s="57"/>
      <c r="N501" s="57"/>
      <c r="O501" s="36"/>
      <c r="P501" s="87"/>
      <c r="Q501" s="57"/>
      <c r="R501" s="152" t="str">
        <f>IF(O501&lt;H501,"Too many therapy days entered",
IF(IFERROR(MAX(_xlfn._xlws.FILTER('Therapy data entry'!$I$6:$CV$6,_xlfn.BYCOL('Therapy data entry'!I501:CV504,_xlfn.LAMBDA(_xlpm.col,MAX(_xlpm.col)&gt;0)))),0)&gt;F501,
"Therapy entered after discharge date",
IF(IFERROR(MIN(_xlfn._xlws.FILTER('Therapy data entry'!$I$6:$CV$6,_xlfn.BYCOL('Therapy data entry'!I501:CV503,_xlfn.LAMBDA(_xlpm.col,MAX(_xlpm.col)&gt;0)))),"")&lt; VALUE(N501),
"Therapy cannot be entered before admission date",
""
)
))</f>
        <v/>
      </c>
      <c r="S501" s="65"/>
      <c r="T501" s="56"/>
      <c r="U501" s="154" t="str">
        <f>IF(OR(H501=0,F501=""),"", IFERROR(MATCH(9.99999999999999E+307, 'Therapy data entry'!I501:CV504, 1) - 1, ""))</f>
        <v/>
      </c>
      <c r="V501" s="65"/>
      <c r="W501" s="65"/>
      <c r="X501" s="72"/>
    </row>
    <row r="502" spans="1:24" ht="17.25" hidden="1" thickBot="1" x14ac:dyDescent="0.35">
      <c r="A502" s="233"/>
      <c r="B502" s="239"/>
      <c r="C502" s="236"/>
      <c r="D502" s="52"/>
      <c r="E502" s="94"/>
      <c r="F502" s="106"/>
      <c r="G502" s="100"/>
      <c r="H502" s="100" cm="1">
        <f t="array" ref="H502">SUM(--(_xlfn.BYCOL('Therapy data entry'!I502:CV505, _xlfn.LAMBDA(_xlpm.col, MAX(_xlpm.col) &gt; 0))))</f>
        <v>0</v>
      </c>
      <c r="I502" s="100">
        <f>SUM('Therapy data entry'!I502:CV505)</f>
        <v>0</v>
      </c>
      <c r="J502" s="52"/>
      <c r="K502" s="52"/>
      <c r="L502" s="52"/>
      <c r="M502" s="57"/>
      <c r="N502" s="57"/>
      <c r="O502" s="36"/>
      <c r="P502" s="87"/>
      <c r="Q502" s="57"/>
      <c r="R502" s="152" t="str">
        <f>IF(O502&lt;H502,"Too many therapy days entered",
IF(IFERROR(MAX(_xlfn._xlws.FILTER('Therapy data entry'!$I$6:$CV$6,_xlfn.BYCOL('Therapy data entry'!I502:CV505,_xlfn.LAMBDA(_xlpm.col,MAX(_xlpm.col)&gt;0)))),0)&gt;F502,
"Therapy entered after discharge date",
IF(IFERROR(MIN(_xlfn._xlws.FILTER('Therapy data entry'!$I$6:$CV$6,_xlfn.BYCOL('Therapy data entry'!I502:CV504,_xlfn.LAMBDA(_xlpm.col,MAX(_xlpm.col)&gt;0)))),"")&lt; VALUE(N502),
"Therapy cannot be entered before admission date",
""
)
))</f>
        <v/>
      </c>
      <c r="S502" s="65"/>
      <c r="T502" s="56"/>
      <c r="U502" s="154" t="str">
        <f>IF(OR(H502=0,F502=""),"", IFERROR(MATCH(9.99999999999999E+307, 'Therapy data entry'!I502:CV505, 1) - 1, ""))</f>
        <v/>
      </c>
      <c r="V502" s="65"/>
      <c r="W502" s="65"/>
      <c r="X502" s="72"/>
    </row>
    <row r="503" spans="1:24" ht="17.25" thickBot="1" x14ac:dyDescent="0.35">
      <c r="A503" s="233"/>
      <c r="B503" s="239"/>
      <c r="C503" s="236"/>
      <c r="D503" s="53" t="s">
        <v>65</v>
      </c>
      <c r="E503" s="95" t="str">
        <f>IF('Therapy data entry'!G503="","",'Therapy data entry'!G503)</f>
        <v>No</v>
      </c>
      <c r="F503" s="107" t="str">
        <f>IF((E503="Yes"),'Therapy data entry'!E483,"")</f>
        <v/>
      </c>
      <c r="G503" s="101" t="str">
        <f t="shared" ref="G503" si="692">IF(W503="","Yes","No")</f>
        <v>Yes</v>
      </c>
      <c r="H503" s="101" cm="1">
        <f t="array" ref="H503">SUM(--(_xlfn.BYCOL('Therapy data entry'!I503:CV506, _xlfn.LAMBDA(_xlpm.col, MAX(_xlpm.col) &gt; 0))))</f>
        <v>0</v>
      </c>
      <c r="I503" s="101">
        <f>SUM('Therapy data entry'!I503:CV506)</f>
        <v>0</v>
      </c>
      <c r="J503" s="53">
        <f>SUM('Therapy data entry'!I504:XFD504)</f>
        <v>0</v>
      </c>
      <c r="K503" s="53">
        <f>SUM('Therapy data entry'!I505:XFD505)</f>
        <v>0</v>
      </c>
      <c r="L503" s="53">
        <f>SUM('Therapy data entry'!I506:XFD506)</f>
        <v>0</v>
      </c>
      <c r="M503" s="58" t="e">
        <f t="shared" ref="M503" si="693">IF(AND((E503="Yes"),NOT(F503=""),G503="Yes",R503="", S503=""),"Yes",IF(AND((E503="No"),F503="",R503="", S503=""),"Yes","No because "))</f>
        <v>#VALUE!</v>
      </c>
      <c r="N503" s="35" t="e">
        <f>DAY(C483)&amp;"/"&amp;MONTH(C483)&amp;"/"&amp;YEAR(C483)</f>
        <v>#VALUE!</v>
      </c>
      <c r="O503" s="36" t="str">
        <f t="shared" ref="O503" si="694">IF(F503="","",F503-N503+1)</f>
        <v/>
      </c>
      <c r="P503" s="88" t="e">
        <f t="shared" ref="P503" si="695">IF(NOT(S503=""),S503,IF(NOT(R503=""),R503,IF(NOT(G503="Yes"),"Days therapy received outside therapy timeframe",IF(NOT(OR(E503="Yes",E503="No")),"Data not entered yet",""))))</f>
        <v>#VALUE!</v>
      </c>
      <c r="Q503" s="58"/>
      <c r="R503" s="152" t="e">
        <f>IF(O503&lt;H503,"Too many therapy days entered",
IF(IFERROR(MAX(_xlfn._xlws.FILTER('Therapy data entry'!$I$6:$CV$6,_xlfn.BYCOL('Therapy data entry'!I503:CV506,_xlfn.LAMBDA(_xlpm.col,MAX(_xlpm.col)&gt;0)))),0)&gt;F503,
"Therapy entered after discharge date",
IF(IFERROR(MIN(_xlfn._xlws.FILTER('Therapy data entry'!$I$6:$CV$6,_xlfn.BYCOL('Therapy data entry'!I503:CV505,_xlfn.LAMBDA(_xlpm.col,MAX(_xlpm.col)&gt;0)))),"")&lt; VALUE(N503),
"Therapy cannot be entered before admission date",
""
)
))</f>
        <v>#VALUE!</v>
      </c>
      <c r="S503" s="65" t="str">
        <f t="shared" ref="S503" si="696">IF(AND((OR(E503="",E503="No")),F503="",H503=0,I503=0),"", IF(AND(E503="Yes",NOT(F503="")),"","Eligibility for therapy and therapy days/end date not consistent"))</f>
        <v/>
      </c>
      <c r="T503" s="56">
        <f>'Therapy data entry'!$I$6</f>
        <v>45566</v>
      </c>
      <c r="U503" s="154" t="str">
        <f>IF(OR(H503=0,F503=""),"", IFERROR(MATCH(9.99999999999999E+307, 'Therapy data entry'!I503:CV506, 1) - 1, ""))</f>
        <v/>
      </c>
      <c r="V503" s="65" t="str">
        <f t="shared" ref="V503" si="697">IF(U503="","",T503+U503)</f>
        <v/>
      </c>
      <c r="W503" s="65" t="str">
        <f t="shared" ref="W503" si="698">IF(V503="","",IF(V503&gt;F503,"Date therapy given outside therapy timeframe",""))</f>
        <v/>
      </c>
      <c r="X503" s="73"/>
    </row>
    <row r="504" spans="1:24" ht="17.25" hidden="1" thickBot="1" x14ac:dyDescent="0.35">
      <c r="A504" s="233"/>
      <c r="B504" s="239"/>
      <c r="C504" s="236"/>
      <c r="D504" s="53"/>
      <c r="E504" s="95"/>
      <c r="F504" s="107"/>
      <c r="G504" s="101"/>
      <c r="H504" s="101" cm="1">
        <f t="array" ref="H504">SUM(--(_xlfn.BYCOL('Therapy data entry'!I504:CV507, _xlfn.LAMBDA(_xlpm.col, MAX(_xlpm.col) &gt; 0))))</f>
        <v>0</v>
      </c>
      <c r="I504" s="101">
        <f>SUM('Therapy data entry'!I504:CV507)</f>
        <v>0</v>
      </c>
      <c r="J504" s="53"/>
      <c r="K504" s="53"/>
      <c r="L504" s="53"/>
      <c r="M504" s="58"/>
      <c r="N504" s="58"/>
      <c r="O504" s="36"/>
      <c r="P504" s="88"/>
      <c r="Q504" s="58"/>
      <c r="R504" s="152" t="str">
        <f>IF(O504&lt;H504,"Too many therapy days entered",
IF(IFERROR(MAX(_xlfn._xlws.FILTER('Therapy data entry'!$I$6:$CV$6,_xlfn.BYCOL('Therapy data entry'!I504:CV507,_xlfn.LAMBDA(_xlpm.col,MAX(_xlpm.col)&gt;0)))),0)&gt;F504,
"Therapy entered after discharge date",
IF(IFERROR(MIN(_xlfn._xlws.FILTER('Therapy data entry'!$I$6:$CV$6,_xlfn.BYCOL('Therapy data entry'!I504:CV506,_xlfn.LAMBDA(_xlpm.col,MAX(_xlpm.col)&gt;0)))),"")&lt; VALUE(N504),
"Therapy cannot be entered before admission date",
""
)
))</f>
        <v/>
      </c>
      <c r="S504" s="65"/>
      <c r="T504" s="56"/>
      <c r="U504" s="154" t="str">
        <f>IF(OR(H504=0,F504=""),"", IFERROR(MATCH(9.99999999999999E+307, 'Therapy data entry'!I504:CV507, 1) - 1, ""))</f>
        <v/>
      </c>
      <c r="V504" s="65"/>
      <c r="W504" s="65"/>
      <c r="X504" s="73"/>
    </row>
    <row r="505" spans="1:24" ht="17.25" hidden="1" thickBot="1" x14ac:dyDescent="0.35">
      <c r="A505" s="233"/>
      <c r="B505" s="239"/>
      <c r="C505" s="236"/>
      <c r="D505" s="53"/>
      <c r="E505" s="95"/>
      <c r="F505" s="107"/>
      <c r="G505" s="101"/>
      <c r="H505" s="101" cm="1">
        <f t="array" ref="H505">SUM(--(_xlfn.BYCOL('Therapy data entry'!I505:CV508, _xlfn.LAMBDA(_xlpm.col, MAX(_xlpm.col) &gt; 0))))</f>
        <v>0</v>
      </c>
      <c r="I505" s="101">
        <f>SUM('Therapy data entry'!I505:CV508)</f>
        <v>0</v>
      </c>
      <c r="J505" s="53"/>
      <c r="K505" s="53"/>
      <c r="L505" s="53"/>
      <c r="M505" s="58"/>
      <c r="N505" s="58"/>
      <c r="O505" s="36"/>
      <c r="P505" s="88"/>
      <c r="Q505" s="58"/>
      <c r="R505" s="152" t="str">
        <f>IF(O505&lt;H505,"Too many therapy days entered",
IF(IFERROR(MAX(_xlfn._xlws.FILTER('Therapy data entry'!$I$6:$CV$6,_xlfn.BYCOL('Therapy data entry'!I505:CV508,_xlfn.LAMBDA(_xlpm.col,MAX(_xlpm.col)&gt;0)))),0)&gt;F505,
"Therapy entered after discharge date",
IF(IFERROR(MIN(_xlfn._xlws.FILTER('Therapy data entry'!$I$6:$CV$6,_xlfn.BYCOL('Therapy data entry'!I505:CV507,_xlfn.LAMBDA(_xlpm.col,MAX(_xlpm.col)&gt;0)))),"")&lt; VALUE(N505),
"Therapy cannot be entered before admission date",
""
)
))</f>
        <v/>
      </c>
      <c r="S505" s="65"/>
      <c r="T505" s="56"/>
      <c r="U505" s="154" t="str">
        <f>IF(OR(H505=0,F505=""),"", IFERROR(MATCH(9.99999999999999E+307, 'Therapy data entry'!I505:CV508, 1) - 1, ""))</f>
        <v/>
      </c>
      <c r="V505" s="65"/>
      <c r="W505" s="65"/>
      <c r="X505" s="73"/>
    </row>
    <row r="506" spans="1:24" ht="17.25" hidden="1" thickBot="1" x14ac:dyDescent="0.35">
      <c r="A506" s="233"/>
      <c r="B506" s="239"/>
      <c r="C506" s="236"/>
      <c r="D506" s="53"/>
      <c r="E506" s="95"/>
      <c r="F506" s="107"/>
      <c r="G506" s="101"/>
      <c r="H506" s="101" cm="1">
        <f t="array" ref="H506">SUM(--(_xlfn.BYCOL('Therapy data entry'!I506:CV509, _xlfn.LAMBDA(_xlpm.col, MAX(_xlpm.col) &gt; 0))))</f>
        <v>0</v>
      </c>
      <c r="I506" s="101">
        <f>SUM('Therapy data entry'!I506:CV509)</f>
        <v>0</v>
      </c>
      <c r="J506" s="53"/>
      <c r="K506" s="53"/>
      <c r="L506" s="53"/>
      <c r="M506" s="58"/>
      <c r="N506" s="58"/>
      <c r="O506" s="36"/>
      <c r="P506" s="88"/>
      <c r="Q506" s="58"/>
      <c r="R506" s="152" t="str">
        <f>IF(O506&lt;H506,"Too many therapy days entered",
IF(IFERROR(MAX(_xlfn._xlws.FILTER('Therapy data entry'!$I$6:$CV$6,_xlfn.BYCOL('Therapy data entry'!I506:CV509,_xlfn.LAMBDA(_xlpm.col,MAX(_xlpm.col)&gt;0)))),0)&gt;F506,
"Therapy entered after discharge date",
IF(IFERROR(MIN(_xlfn._xlws.FILTER('Therapy data entry'!$I$6:$CV$6,_xlfn.BYCOL('Therapy data entry'!I506:CV508,_xlfn.LAMBDA(_xlpm.col,MAX(_xlpm.col)&gt;0)))),"")&lt; VALUE(N506),
"Therapy cannot be entered before admission date",
""
)
))</f>
        <v/>
      </c>
      <c r="S506" s="65"/>
      <c r="T506" s="56"/>
      <c r="U506" s="154" t="str">
        <f>IF(OR(H506=0,F506=""),"", IFERROR(MATCH(9.99999999999999E+307, 'Therapy data entry'!I506:CV509, 1) - 1, ""))</f>
        <v/>
      </c>
      <c r="V506" s="65"/>
      <c r="W506" s="65"/>
      <c r="X506" s="73"/>
    </row>
    <row r="507" spans="1:24" ht="17.25" thickBot="1" x14ac:dyDescent="0.35">
      <c r="A507" s="234"/>
      <c r="B507" s="240"/>
      <c r="C507" s="237"/>
      <c r="D507" s="81" t="s">
        <v>66</v>
      </c>
      <c r="E507" s="81" t="str">
        <f>IF('Therapy data entry'!G507="","",'Therapy data entry'!G507)</f>
        <v>No</v>
      </c>
      <c r="F507" s="108" t="str">
        <f>IF((E507="Yes"),'Therapy data entry'!E483,"")</f>
        <v/>
      </c>
      <c r="G507" s="157" t="str">
        <f t="shared" ref="G507" si="699">IF(W507="","Yes","No")</f>
        <v>Yes</v>
      </c>
      <c r="H507" s="157" cm="1">
        <f t="array" ref="H507">SUM(--(_xlfn.BYCOL('Therapy data entry'!I507:CV510, _xlfn.LAMBDA(_xlpm.col, MAX(_xlpm.col) &gt; 0))))</f>
        <v>0</v>
      </c>
      <c r="I507" s="157">
        <f>SUM('Therapy data entry'!I507:CV510)</f>
        <v>0</v>
      </c>
      <c r="J507" s="81">
        <f>SUM('Therapy data entry'!I508:XFD508)</f>
        <v>0</v>
      </c>
      <c r="K507" s="81">
        <f>SUM('Therapy data entry'!I509:XFD509)</f>
        <v>0</v>
      </c>
      <c r="L507" s="81">
        <f>SUM('Therapy data entry'!I510:XFD510)</f>
        <v>0</v>
      </c>
      <c r="M507" s="83" t="e">
        <f t="shared" ref="M507" si="700">IF(AND((E507="Yes"),NOT(F507=""),G507="Yes",R507="", S507=""),"Yes",IF(AND((E507="No"),F507="",R507="", S507=""),"Yes","No because "))</f>
        <v>#VALUE!</v>
      </c>
      <c r="N507" s="82" t="e">
        <f>DAY(C483)&amp;"/"&amp;MONTH(C483)&amp;"/"&amp;YEAR(C483)</f>
        <v>#VALUE!</v>
      </c>
      <c r="O507" s="74" t="str">
        <f t="shared" ref="O507" si="701">IF(F507="","",F507-N507+1)</f>
        <v/>
      </c>
      <c r="P507" s="89" t="e">
        <f t="shared" ref="P507" si="702">IF(NOT(S507=""),S507,IF(NOT(R507=""),R507,IF(NOT(G507="Yes"),"Days therapy received outside therapy timeframe",IF(NOT(OR(E507="Yes",E507="No")),"Data not entered yet",""))))</f>
        <v>#VALUE!</v>
      </c>
      <c r="Q507" s="83"/>
      <c r="R507" s="152" t="e">
        <f>IF(O507&lt;H507,"Too many therapy days entered",
IF(IFERROR(MAX(_xlfn._xlws.FILTER('Therapy data entry'!$I$6:$CV$6,_xlfn.BYCOL('Therapy data entry'!I507:CV510,_xlfn.LAMBDA(_xlpm.col,MAX(_xlpm.col)&gt;0)))),0)&gt;F507,
"Therapy entered after discharge date",
IF(IFERROR(MIN(_xlfn._xlws.FILTER('Therapy data entry'!$I$6:$CV$6,_xlfn.BYCOL('Therapy data entry'!I507:CV509,_xlfn.LAMBDA(_xlpm.col,MAX(_xlpm.col)&gt;0)))),"")&lt; VALUE(N507),
"Therapy cannot be entered before admission date",
""
)
))</f>
        <v>#VALUE!</v>
      </c>
      <c r="S507" s="75" t="str">
        <f>IF(AND((OR(E507="",E507="No")),F507="",H507=0,I507=0),"", IF(AND(E507="Yes",NOT(F507="")),"","Eligibility for therapy and therapy days/end date not consistent"))</f>
        <v/>
      </c>
      <c r="T507" s="76">
        <f>'Therapy data entry'!$I$6</f>
        <v>45566</v>
      </c>
      <c r="U507" s="154" t="str">
        <f>IF(OR(H507=0,F507=""),"", IFERROR(MATCH(9.99999999999999E+307, 'Therapy data entry'!I507:CV510, 1) - 1, ""))</f>
        <v/>
      </c>
      <c r="V507" s="75" t="str">
        <f t="shared" ref="V507" si="703">IF(U507="","",T507+U507)</f>
        <v/>
      </c>
      <c r="W507" s="75" t="str">
        <f t="shared" ref="W507" si="704">IF(V507="","",IF(V507&gt;F507,"Date therapy given outside therapy timeframe",""))</f>
        <v/>
      </c>
      <c r="X507" s="84"/>
    </row>
    <row r="508" spans="1:24" ht="15.75" hidden="1" thickBot="1" x14ac:dyDescent="0.3">
      <c r="A508" s="198"/>
      <c r="B508" s="198"/>
      <c r="C508" s="198"/>
      <c r="D508" s="198"/>
      <c r="E508" s="198"/>
      <c r="F508" s="198"/>
      <c r="H508" s="144" cm="1">
        <f t="array" ref="H508">SUM(--(_xlfn.BYCOL('Therapy data entry'!I508:CV511, _xlfn.LAMBDA(_xlpm.col, MAX(_xlpm.col) &gt; 0))))</f>
        <v>0</v>
      </c>
      <c r="I508" s="144">
        <f>SUM('Therapy data entry'!I508:CV511)</f>
        <v>0</v>
      </c>
      <c r="J508" s="198"/>
      <c r="K508" s="198"/>
      <c r="L508" s="198"/>
      <c r="R508" s="152" t="str">
        <f>IF(O508&lt;H508,"Too many therapy days entered",
IF(IFERROR(MAX(_xlfn._xlws.FILTER('Therapy data entry'!$I$6:$CV$6,_xlfn.BYCOL('Therapy data entry'!I508:CV511,_xlfn.LAMBDA(_xlpm.col,MAX(_xlpm.col)&gt;0)))),0)&gt;F508,
"Therapy entered after discharge date",
IF(IFERROR(MIN(_xlfn._xlws.FILTER('Therapy data entry'!$I$6:$CV$6,_xlfn.BYCOL('Therapy data entry'!I508:CV510,_xlfn.LAMBDA(_xlpm.col,MAX(_xlpm.col)&gt;0)))),"")&lt; VALUE(N508),
"Therapy cannot be entered before admission date",
""
)
))</f>
        <v/>
      </c>
      <c r="S508" s="198"/>
      <c r="T508" s="198"/>
      <c r="U508" s="154" t="str">
        <f>IF(OR(H508=0,F508=""),"", IFERROR(MATCH(9.99999999999999E+307, 'Therapy data entry'!I508:CV511, 1) - 1, ""))</f>
        <v/>
      </c>
      <c r="V508" s="198"/>
      <c r="W508" s="198"/>
      <c r="X508" s="198"/>
    </row>
    <row r="509" spans="1:24" ht="15.75" hidden="1" thickBot="1" x14ac:dyDescent="0.3">
      <c r="A509" s="198"/>
      <c r="B509" s="198"/>
      <c r="C509" s="198"/>
      <c r="D509" s="198"/>
      <c r="E509" s="198"/>
      <c r="F509" s="198"/>
      <c r="H509" s="144" cm="1">
        <f t="array" ref="H509">SUM(--(_xlfn.BYCOL('Therapy data entry'!I509:CV512, _xlfn.LAMBDA(_xlpm.col, MAX(_xlpm.col) &gt; 0))))</f>
        <v>0</v>
      </c>
      <c r="I509" s="144">
        <f>SUM('Therapy data entry'!I509:CV512)</f>
        <v>0</v>
      </c>
      <c r="J509" s="198"/>
      <c r="K509" s="198"/>
      <c r="L509" s="198"/>
      <c r="R509" s="152" t="str">
        <f>IF(O509&lt;H509,"Too many therapy days entered",
IF(IFERROR(MAX(_xlfn._xlws.FILTER('Therapy data entry'!$I$6:$CV$6,_xlfn.BYCOL('Therapy data entry'!I509:CV512,_xlfn.LAMBDA(_xlpm.col,MAX(_xlpm.col)&gt;0)))),0)&gt;F509,
"Therapy entered after discharge date",
IF(IFERROR(MIN(_xlfn._xlws.FILTER('Therapy data entry'!$I$6:$CV$6,_xlfn.BYCOL('Therapy data entry'!I509:CV511,_xlfn.LAMBDA(_xlpm.col,MAX(_xlpm.col)&gt;0)))),"")&lt; VALUE(N509),
"Therapy cannot be entered before admission date",
""
)
))</f>
        <v/>
      </c>
      <c r="S509" s="198"/>
      <c r="T509" s="198"/>
      <c r="U509" s="154" t="str">
        <f>IF(OR(H509=0,F509=""),"", IFERROR(MATCH(9.99999999999999E+307, 'Therapy data entry'!I509:CV512, 1) - 1, ""))</f>
        <v/>
      </c>
      <c r="V509" s="198"/>
      <c r="W509" s="198"/>
      <c r="X509" s="198"/>
    </row>
    <row r="510" spans="1:24" ht="15.75" hidden="1" thickBot="1" x14ac:dyDescent="0.3">
      <c r="A510" s="198"/>
      <c r="B510" s="198"/>
      <c r="C510" s="198"/>
      <c r="D510" s="198"/>
      <c r="E510" s="198"/>
      <c r="F510" s="198"/>
      <c r="H510" s="144" cm="1">
        <f t="array" ref="H510">SUM(--(_xlfn.BYCOL('Therapy data entry'!I510:CV513, _xlfn.LAMBDA(_xlpm.col, MAX(_xlpm.col) &gt; 0))))</f>
        <v>0</v>
      </c>
      <c r="I510" s="144">
        <f>SUM('Therapy data entry'!I510:CV513)</f>
        <v>0</v>
      </c>
      <c r="J510" s="198"/>
      <c r="K510" s="198"/>
      <c r="L510" s="198"/>
      <c r="R510" s="152" t="str">
        <f>IF(O510&lt;H510,"Too many therapy days entered",
IF(IFERROR(MAX(_xlfn._xlws.FILTER('Therapy data entry'!$I$6:$CV$6,_xlfn.BYCOL('Therapy data entry'!I510:CV513,_xlfn.LAMBDA(_xlpm.col,MAX(_xlpm.col)&gt;0)))),0)&gt;F510,
"Therapy entered after discharge date",
IF(IFERROR(MIN(_xlfn._xlws.FILTER('Therapy data entry'!$I$6:$CV$6,_xlfn.BYCOL('Therapy data entry'!I510:CV512,_xlfn.LAMBDA(_xlpm.col,MAX(_xlpm.col)&gt;0)))),"")&lt; VALUE(N510),
"Therapy cannot be entered before admission date",
""
)
))</f>
        <v/>
      </c>
      <c r="S510" s="198"/>
      <c r="T510" s="198"/>
      <c r="U510" s="154" t="str">
        <f>IF(OR(H510=0,F510=""),"", IFERROR(MATCH(9.99999999999999E+307, 'Therapy data entry'!I510:CV513, 1) - 1, ""))</f>
        <v/>
      </c>
      <c r="V510" s="198"/>
      <c r="W510" s="198"/>
      <c r="X510" s="198"/>
    </row>
    <row r="511" spans="1:24" ht="17.25" thickBot="1" x14ac:dyDescent="0.35">
      <c r="A511" s="232" t="str">
        <f>IF(AND('Therapy data entry'!A511="",'Therapy data entry'!D511=""),"",IF(AND(NOT('Therapy data entry'!D511=""),'Therapy data entry'!A511=""),"SSNAP ID not entered",'Therapy data entry'!A511))</f>
        <v/>
      </c>
      <c r="B511" s="143" t="s">
        <v>15</v>
      </c>
      <c r="C511" s="235" t="str">
        <f>IF('Therapy data entry'!D511="","",'Therapy data entry'!D511)</f>
        <v/>
      </c>
      <c r="D511" s="144" t="s">
        <v>60</v>
      </c>
      <c r="E511" s="145" t="str">
        <f>IF('Therapy data entry'!G511="","",'Therapy data entry'!G511)</f>
        <v>No</v>
      </c>
      <c r="F511" s="146" t="str">
        <f>IF((E511="Yes"),'Therapy data entry'!E511,"")</f>
        <v/>
      </c>
      <c r="G511" s="147" t="str">
        <f>IF(W511="","Yes","No")</f>
        <v>Yes</v>
      </c>
      <c r="H511" s="147" cm="1">
        <f t="array" ref="H511">SUM(--(_xlfn.BYCOL('Therapy data entry'!I511:CV514, _xlfn.LAMBDA(_xlpm.col, MAX(_xlpm.col) &gt; 0))))</f>
        <v>0</v>
      </c>
      <c r="I511" s="147">
        <f>SUM('Therapy data entry'!I511:CV514)</f>
        <v>0</v>
      </c>
      <c r="J511" s="144">
        <f>SUM('Therapy data entry'!I512:XFD512)</f>
        <v>0</v>
      </c>
      <c r="K511" s="144">
        <f>SUM('Therapy data entry'!I513:XFD513)</f>
        <v>0</v>
      </c>
      <c r="L511" s="144">
        <f>SUM('Therapy data entry'!I514:XFD514)</f>
        <v>0</v>
      </c>
      <c r="M511" s="148" t="e">
        <f>IF(AND((E511="Yes"),NOT(F511=""),G511="Yes",R511="", S511=""),"Yes",IF(AND((E511="No"),F511="",R511="", S511=""),"Yes","No because "))</f>
        <v>#VALUE!</v>
      </c>
      <c r="N511" s="149" t="e">
        <f>DAY(C511)&amp;"/"&amp;MONTH(C511)&amp;"/"&amp;YEAR(C511)</f>
        <v>#VALUE!</v>
      </c>
      <c r="O511" s="150" t="str">
        <f>IF(F511="","",F511-N511+1)</f>
        <v/>
      </c>
      <c r="P511" s="144" t="e">
        <f>IF(NOT(S511=""),S511,IF(NOT(R511=""),R511,IF(NOT(G511="Yes"),"Days therapy received outside therapy timeframe",IF(NOT(OR(E511="Yes",E511="No")),"Data not entered yet",""))))</f>
        <v>#VALUE!</v>
      </c>
      <c r="Q511" s="151"/>
      <c r="R511" s="152" t="e">
        <f>IF(O511&lt;H511,"Too many therapy days entered",
IF(IFERROR(MAX(_xlfn._xlws.FILTER('Therapy data entry'!$I$6:$CV$6,_xlfn.BYCOL('Therapy data entry'!I511:CV514,_xlfn.LAMBDA(_xlpm.col,MAX(_xlpm.col)&gt;0)))),0)&gt;F511,
"Therapy entered after discharge date",
IF(IFERROR(MIN(_xlfn._xlws.FILTER('Therapy data entry'!$I$6:$CV$6,_xlfn.BYCOL('Therapy data entry'!I511:CV513,_xlfn.LAMBDA(_xlpm.col,MAX(_xlpm.col)&gt;0)))),"")&lt; VALUE(N511),
"Therapy cannot be entered before admission date",
""
)
))</f>
        <v>#VALUE!</v>
      </c>
      <c r="S511" s="152" t="str">
        <f>IF(AND((OR(E511="",E511="No")),F511="",H511=0,I511=0),"", IF(AND(E511="Yes",NOT(F511="")),"","Eligibility for therapy and therapy days/end date not consistent"))</f>
        <v/>
      </c>
      <c r="T511" s="153">
        <f>'Therapy data entry'!$I$6</f>
        <v>45566</v>
      </c>
      <c r="U511" s="154" t="str">
        <f>IF(OR(H511=0,F511=""),"", IFERROR(MATCH(9.99999999999999E+307, 'Therapy data entry'!I511:CV514, 1) - 1, ""))</f>
        <v/>
      </c>
      <c r="V511" s="155" t="str">
        <f>IF(U511="","",T511+U511)</f>
        <v/>
      </c>
      <c r="W511" s="152" t="str">
        <f>IF(V511="","",IF(V511&gt;F511,"Date therapy given outside therapy timeframe",""))</f>
        <v/>
      </c>
      <c r="X511" s="156" t="str">
        <f>IF('Therapy data entry'!AK511="","",'Therapy data entry'!AK511)</f>
        <v/>
      </c>
    </row>
    <row r="512" spans="1:24" ht="17.25" hidden="1" thickBot="1" x14ac:dyDescent="0.35">
      <c r="A512" s="233"/>
      <c r="B512" s="33"/>
      <c r="C512" s="236"/>
      <c r="D512" s="34"/>
      <c r="E512" s="90"/>
      <c r="F512" s="55"/>
      <c r="G512" s="96"/>
      <c r="H512" s="96" cm="1">
        <f t="array" ref="H512">SUM(--(_xlfn.BYCOL('Therapy data entry'!I512:CV515, _xlfn.LAMBDA(_xlpm.col, MAX(_xlpm.col) &gt; 0))))</f>
        <v>0</v>
      </c>
      <c r="I512" s="96">
        <f>SUM('Therapy data entry'!I512:CV515)</f>
        <v>0</v>
      </c>
      <c r="J512" s="34"/>
      <c r="K512" s="34"/>
      <c r="L512" s="34"/>
      <c r="M512" s="59"/>
      <c r="N512" s="35"/>
      <c r="O512" s="36"/>
      <c r="P512" s="34"/>
      <c r="Q512" s="37"/>
      <c r="R512" s="152" t="str">
        <f>IF(O512&lt;H512,"Too many therapy days entered",
IF(IFERROR(MAX(_xlfn._xlws.FILTER('Therapy data entry'!$I$6:$CV$6,_xlfn.BYCOL('Therapy data entry'!I512:CV515,_xlfn.LAMBDA(_xlpm.col,MAX(_xlpm.col)&gt;0)))),0)&gt;F512,
"Therapy entered after discharge date",
IF(IFERROR(MIN(_xlfn._xlws.FILTER('Therapy data entry'!$I$6:$CV$6,_xlfn.BYCOL('Therapy data entry'!I512:CV514,_xlfn.LAMBDA(_xlpm.col,MAX(_xlpm.col)&gt;0)))),"")&lt; VALUE(N512),
"Therapy cannot be entered before admission date",
""
)
))</f>
        <v/>
      </c>
      <c r="S512" s="38"/>
      <c r="T512" s="56"/>
      <c r="U512" s="154" t="str">
        <f>IF(OR(H512=0,F512=""),"", IFERROR(MATCH(9.99999999999999E+307, 'Therapy data entry'!I512:CV515, 1) - 1, ""))</f>
        <v/>
      </c>
      <c r="V512" s="39"/>
      <c r="W512" s="38"/>
      <c r="X512" s="68"/>
    </row>
    <row r="513" spans="1:24" ht="17.25" hidden="1" thickBot="1" x14ac:dyDescent="0.35">
      <c r="A513" s="233"/>
      <c r="B513" s="33"/>
      <c r="C513" s="236"/>
      <c r="D513" s="34"/>
      <c r="E513" s="90"/>
      <c r="F513" s="55"/>
      <c r="G513" s="96"/>
      <c r="H513" s="96" cm="1">
        <f t="array" ref="H513">SUM(--(_xlfn.BYCOL('Therapy data entry'!I513:CV516, _xlfn.LAMBDA(_xlpm.col, MAX(_xlpm.col) &gt; 0))))</f>
        <v>0</v>
      </c>
      <c r="I513" s="96">
        <f>SUM('Therapy data entry'!I513:CV516)</f>
        <v>0</v>
      </c>
      <c r="J513" s="34"/>
      <c r="K513" s="34"/>
      <c r="L513" s="34"/>
      <c r="M513" s="59"/>
      <c r="N513" s="35"/>
      <c r="O513" s="36"/>
      <c r="P513" s="34"/>
      <c r="Q513" s="37"/>
      <c r="R513" s="152" t="str">
        <f>IF(O513&lt;H513,"Too many therapy days entered",
IF(IFERROR(MAX(_xlfn._xlws.FILTER('Therapy data entry'!$I$6:$CV$6,_xlfn.BYCOL('Therapy data entry'!I513:CV516,_xlfn.LAMBDA(_xlpm.col,MAX(_xlpm.col)&gt;0)))),0)&gt;F513,
"Therapy entered after discharge date",
IF(IFERROR(MIN(_xlfn._xlws.FILTER('Therapy data entry'!$I$6:$CV$6,_xlfn.BYCOL('Therapy data entry'!I513:CV515,_xlfn.LAMBDA(_xlpm.col,MAX(_xlpm.col)&gt;0)))),"")&lt; VALUE(N513),
"Therapy cannot be entered before admission date",
""
)
))</f>
        <v/>
      </c>
      <c r="S513" s="38"/>
      <c r="T513" s="56"/>
      <c r="U513" s="154" t="str">
        <f>IF(OR(H513=0,F513=""),"", IFERROR(MATCH(9.99999999999999E+307, 'Therapy data entry'!I513:CV516, 1) - 1, ""))</f>
        <v/>
      </c>
      <c r="V513" s="39"/>
      <c r="W513" s="38"/>
      <c r="X513" s="68"/>
    </row>
    <row r="514" spans="1:24" ht="17.25" hidden="1" thickBot="1" x14ac:dyDescent="0.35">
      <c r="A514" s="233"/>
      <c r="B514" s="33"/>
      <c r="C514" s="236"/>
      <c r="D514" s="34"/>
      <c r="E514" s="90"/>
      <c r="F514" s="55"/>
      <c r="G514" s="96"/>
      <c r="H514" s="96" cm="1">
        <f t="array" ref="H514">SUM(--(_xlfn.BYCOL('Therapy data entry'!I514:CV517, _xlfn.LAMBDA(_xlpm.col, MAX(_xlpm.col) &gt; 0))))</f>
        <v>0</v>
      </c>
      <c r="I514" s="96">
        <f>SUM('Therapy data entry'!I514:CV517)</f>
        <v>0</v>
      </c>
      <c r="J514" s="34"/>
      <c r="K514" s="34"/>
      <c r="L514" s="34"/>
      <c r="M514" s="59"/>
      <c r="N514" s="35"/>
      <c r="O514" s="36"/>
      <c r="P514" s="34"/>
      <c r="Q514" s="37"/>
      <c r="R514" s="152" t="str">
        <f>IF(O514&lt;H514,"Too many therapy days entered",
IF(IFERROR(MAX(_xlfn._xlws.FILTER('Therapy data entry'!$I$6:$CV$6,_xlfn.BYCOL('Therapy data entry'!I514:CV517,_xlfn.LAMBDA(_xlpm.col,MAX(_xlpm.col)&gt;0)))),0)&gt;F514,
"Therapy entered after discharge date",
IF(IFERROR(MIN(_xlfn._xlws.FILTER('Therapy data entry'!$I$6:$CV$6,_xlfn.BYCOL('Therapy data entry'!I514:CV516,_xlfn.LAMBDA(_xlpm.col,MAX(_xlpm.col)&gt;0)))),"")&lt; VALUE(N514),
"Therapy cannot be entered before admission date",
""
)
))</f>
        <v/>
      </c>
      <c r="S514" s="38"/>
      <c r="T514" s="56"/>
      <c r="U514" s="154" t="str">
        <f>IF(OR(H514=0,F514=""),"", IFERROR(MATCH(9.99999999999999E+307, 'Therapy data entry'!I514:CV517, 1) - 1, ""))</f>
        <v/>
      </c>
      <c r="V514" s="39"/>
      <c r="W514" s="38"/>
      <c r="X514" s="68"/>
    </row>
    <row r="515" spans="1:24" ht="17.25" thickBot="1" x14ac:dyDescent="0.35">
      <c r="A515" s="233"/>
      <c r="B515" s="67" t="str">
        <f>IF('Therapy data entry'!B512="","",'Therapy data entry'!B512)</f>
        <v/>
      </c>
      <c r="C515" s="236"/>
      <c r="D515" s="61" t="s">
        <v>61</v>
      </c>
      <c r="E515" s="91" t="str">
        <f>IF('Therapy data entry'!G515="","",'Therapy data entry'!G515)</f>
        <v>No</v>
      </c>
      <c r="F515" s="103" t="str">
        <f>IF((E515="Yes"),'Therapy data entry'!E511,"")</f>
        <v/>
      </c>
      <c r="G515" s="97" t="str">
        <f t="shared" ref="G515" si="705">IF(W515="","Yes","No")</f>
        <v>Yes</v>
      </c>
      <c r="H515" s="97" cm="1">
        <f t="array" ref="H515">SUM(--(_xlfn.BYCOL('Therapy data entry'!I515:CV518, _xlfn.LAMBDA(_xlpm.col, MAX(_xlpm.col) &gt; 0))))</f>
        <v>0</v>
      </c>
      <c r="I515" s="97">
        <f>SUM('Therapy data entry'!I515:CV518)</f>
        <v>0</v>
      </c>
      <c r="J515" s="61">
        <f>SUM('Therapy data entry'!I516:XFD516)</f>
        <v>0</v>
      </c>
      <c r="K515" s="61">
        <f>SUM('Therapy data entry'!I517:XFD517)</f>
        <v>0</v>
      </c>
      <c r="L515" s="61">
        <f>SUM('Therapy data entry'!I518:XFD518)</f>
        <v>0</v>
      </c>
      <c r="M515" s="63" t="e">
        <f t="shared" ref="M515" si="706">IF(AND((E515="Yes"),NOT(F515=""),G515="Yes",R515="", S515=""),"Yes",IF(AND((E515="No"),F515="",R515="", S515=""),"Yes","No because "))</f>
        <v>#VALUE!</v>
      </c>
      <c r="N515" s="35" t="e">
        <f>DAY(C511)&amp;"/"&amp;MONTH(C511)&amp;"/"&amp;YEAR(C511)</f>
        <v>#VALUE!</v>
      </c>
      <c r="O515" s="36" t="str">
        <f t="shared" ref="O515" si="707">IF(F515="","",F515-N515+1)</f>
        <v/>
      </c>
      <c r="P515" s="61" t="e">
        <f t="shared" ref="P515" si="708">IF(NOT(S515=""),S515,IF(NOT(R515=""),R515,IF(NOT(G515="Yes"),"Days therapy received outside therapy timeframe",IF(NOT(OR(E515="Yes",E515="No")),"Data not entered yet",""))))</f>
        <v>#VALUE!</v>
      </c>
      <c r="Q515" s="64"/>
      <c r="R515" s="152" t="e">
        <f>IF(O515&lt;H515,"Too many therapy days entered",
IF(IFERROR(MAX(_xlfn._xlws.FILTER('Therapy data entry'!$I$6:$CV$6,_xlfn.BYCOL('Therapy data entry'!I515:CV518,_xlfn.LAMBDA(_xlpm.col,MAX(_xlpm.col)&gt;0)))),0)&gt;F515,
"Therapy entered after discharge date",
IF(IFERROR(MIN(_xlfn._xlws.FILTER('Therapy data entry'!$I$6:$CV$6,_xlfn.BYCOL('Therapy data entry'!I515:CV517,_xlfn.LAMBDA(_xlpm.col,MAX(_xlpm.col)&gt;0)))),"")&lt; VALUE(N515),
"Therapy cannot be entered before admission date",
""
)
))</f>
        <v>#VALUE!</v>
      </c>
      <c r="S515" s="65" t="str">
        <f t="shared" ref="S515" si="709">IF(AND((OR(E515="",E515="No")),F515="",H515=0,I515=0),"", IF(AND(E515="Yes",NOT(F515="")),"","Eligibility for therapy and therapy days/end date not consistent"))</f>
        <v/>
      </c>
      <c r="T515" s="56">
        <f>'Therapy data entry'!$I$6</f>
        <v>45566</v>
      </c>
      <c r="U515" s="154" t="str">
        <f>IF(OR(H515=0,F515=""),"", IFERROR(MATCH(9.99999999999999E+307, 'Therapy data entry'!I515:CV518, 1) - 1, ""))</f>
        <v/>
      </c>
      <c r="V515" s="39" t="str">
        <f t="shared" ref="V515" si="710">IF(U515="","",T515+U515)</f>
        <v/>
      </c>
      <c r="W515" s="38" t="str">
        <f t="shared" ref="W515" si="711">IF(V515="","",IF(V515&gt;F515,"Date therapy given outside therapy timeframe",""))</f>
        <v/>
      </c>
      <c r="X515" s="69" t="str">
        <f>IF('Therapy data entry'!AK515="","",'Therapy data entry'!AK515)</f>
        <v/>
      </c>
    </row>
    <row r="516" spans="1:24" ht="17.25" hidden="1" thickBot="1" x14ac:dyDescent="0.35">
      <c r="A516" s="233"/>
      <c r="B516" s="54"/>
      <c r="C516" s="236"/>
      <c r="D516" s="61"/>
      <c r="E516" s="91"/>
      <c r="F516" s="103"/>
      <c r="G516" s="97"/>
      <c r="H516" s="97" cm="1">
        <f t="array" ref="H516">SUM(--(_xlfn.BYCOL('Therapy data entry'!I516:CV519, _xlfn.LAMBDA(_xlpm.col, MAX(_xlpm.col) &gt; 0))))</f>
        <v>0</v>
      </c>
      <c r="I516" s="97">
        <f>SUM('Therapy data entry'!I516:CV519)</f>
        <v>0</v>
      </c>
      <c r="J516" s="61"/>
      <c r="K516" s="61"/>
      <c r="L516" s="61"/>
      <c r="M516" s="63"/>
      <c r="N516" s="62"/>
      <c r="O516" s="36"/>
      <c r="P516" s="61"/>
      <c r="Q516" s="64"/>
      <c r="R516" s="152" t="str">
        <f>IF(O516&lt;H516,"Too many therapy days entered",
IF(IFERROR(MAX(_xlfn._xlws.FILTER('Therapy data entry'!$I$6:$CV$6,_xlfn.BYCOL('Therapy data entry'!I516:CV519,_xlfn.LAMBDA(_xlpm.col,MAX(_xlpm.col)&gt;0)))),0)&gt;F516,
"Therapy entered after discharge date",
IF(IFERROR(MIN(_xlfn._xlws.FILTER('Therapy data entry'!$I$6:$CV$6,_xlfn.BYCOL('Therapy data entry'!I516:CV518,_xlfn.LAMBDA(_xlpm.col,MAX(_xlpm.col)&gt;0)))),"")&lt; VALUE(N516),
"Therapy cannot be entered before admission date",
""
)
))</f>
        <v/>
      </c>
      <c r="S516" s="38"/>
      <c r="T516" s="56"/>
      <c r="U516" s="154" t="str">
        <f>IF(OR(H516=0,F516=""),"", IFERROR(MATCH(9.99999999999999E+307, 'Therapy data entry'!I516:CV519, 1) - 1, ""))</f>
        <v/>
      </c>
      <c r="V516" s="39"/>
      <c r="W516" s="38"/>
      <c r="X516" s="69"/>
    </row>
    <row r="517" spans="1:24" ht="17.25" hidden="1" thickBot="1" x14ac:dyDescent="0.35">
      <c r="A517" s="233"/>
      <c r="B517" s="54"/>
      <c r="C517" s="236"/>
      <c r="D517" s="61"/>
      <c r="E517" s="91"/>
      <c r="F517" s="103"/>
      <c r="G517" s="97"/>
      <c r="H517" s="97" cm="1">
        <f t="array" ref="H517">SUM(--(_xlfn.BYCOL('Therapy data entry'!I517:CV520, _xlfn.LAMBDA(_xlpm.col, MAX(_xlpm.col) &gt; 0))))</f>
        <v>0</v>
      </c>
      <c r="I517" s="97">
        <f>SUM('Therapy data entry'!I517:CV520)</f>
        <v>0</v>
      </c>
      <c r="J517" s="61"/>
      <c r="K517" s="61"/>
      <c r="L517" s="61"/>
      <c r="M517" s="63"/>
      <c r="N517" s="62"/>
      <c r="O517" s="36"/>
      <c r="P517" s="61"/>
      <c r="Q517" s="64"/>
      <c r="R517" s="152" t="str">
        <f>IF(O517&lt;H517,"Too many therapy days entered",
IF(IFERROR(MAX(_xlfn._xlws.FILTER('Therapy data entry'!$I$6:$CV$6,_xlfn.BYCOL('Therapy data entry'!I517:CV520,_xlfn.LAMBDA(_xlpm.col,MAX(_xlpm.col)&gt;0)))),0)&gt;F517,
"Therapy entered after discharge date",
IF(IFERROR(MIN(_xlfn._xlws.FILTER('Therapy data entry'!$I$6:$CV$6,_xlfn.BYCOL('Therapy data entry'!I517:CV519,_xlfn.LAMBDA(_xlpm.col,MAX(_xlpm.col)&gt;0)))),"")&lt; VALUE(N517),
"Therapy cannot be entered before admission date",
""
)
))</f>
        <v/>
      </c>
      <c r="S517" s="38"/>
      <c r="T517" s="56"/>
      <c r="U517" s="154" t="str">
        <f>IF(OR(H517=0,F517=""),"", IFERROR(MATCH(9.99999999999999E+307, 'Therapy data entry'!I517:CV520, 1) - 1, ""))</f>
        <v/>
      </c>
      <c r="V517" s="39"/>
      <c r="W517" s="38"/>
      <c r="X517" s="69"/>
    </row>
    <row r="518" spans="1:24" ht="17.25" hidden="1" thickBot="1" x14ac:dyDescent="0.35">
      <c r="A518" s="233"/>
      <c r="B518" s="54"/>
      <c r="C518" s="236"/>
      <c r="D518" s="61"/>
      <c r="E518" s="91"/>
      <c r="F518" s="103"/>
      <c r="G518" s="97"/>
      <c r="H518" s="97" cm="1">
        <f t="array" ref="H518">SUM(--(_xlfn.BYCOL('Therapy data entry'!I518:CV521, _xlfn.LAMBDA(_xlpm.col, MAX(_xlpm.col) &gt; 0))))</f>
        <v>0</v>
      </c>
      <c r="I518" s="97">
        <f>SUM('Therapy data entry'!I518:CV521)</f>
        <v>0</v>
      </c>
      <c r="J518" s="61"/>
      <c r="K518" s="61"/>
      <c r="L518" s="61"/>
      <c r="M518" s="63"/>
      <c r="N518" s="62"/>
      <c r="O518" s="36"/>
      <c r="P518" s="61"/>
      <c r="Q518" s="64"/>
      <c r="R518" s="152" t="str">
        <f>IF(O518&lt;H518,"Too many therapy days entered",
IF(IFERROR(MAX(_xlfn._xlws.FILTER('Therapy data entry'!$I$6:$CV$6,_xlfn.BYCOL('Therapy data entry'!I518:CV521,_xlfn.LAMBDA(_xlpm.col,MAX(_xlpm.col)&gt;0)))),0)&gt;F518,
"Therapy entered after discharge date",
IF(IFERROR(MIN(_xlfn._xlws.FILTER('Therapy data entry'!$I$6:$CV$6,_xlfn.BYCOL('Therapy data entry'!I518:CV520,_xlfn.LAMBDA(_xlpm.col,MAX(_xlpm.col)&gt;0)))),"")&lt; VALUE(N518),
"Therapy cannot be entered before admission date",
""
)
))</f>
        <v/>
      </c>
      <c r="S518" s="38"/>
      <c r="T518" s="56"/>
      <c r="U518" s="154" t="str">
        <f>IF(OR(H518=0,F518=""),"", IFERROR(MATCH(9.99999999999999E+307, 'Therapy data entry'!I518:CV521, 1) - 1, ""))</f>
        <v/>
      </c>
      <c r="V518" s="39"/>
      <c r="W518" s="38"/>
      <c r="X518" s="69"/>
    </row>
    <row r="519" spans="1:24" ht="17.25" thickBot="1" x14ac:dyDescent="0.35">
      <c r="A519" s="233"/>
      <c r="B519" s="33" t="s">
        <v>19</v>
      </c>
      <c r="C519" s="236"/>
      <c r="D519" s="40" t="s">
        <v>62</v>
      </c>
      <c r="E519" s="92" t="str">
        <f>IF('Therapy data entry'!G519="","",'Therapy data entry'!G519)</f>
        <v>No</v>
      </c>
      <c r="F519" s="104" t="str">
        <f>IF((E519="Yes"),'Therapy data entry'!E511,"")</f>
        <v/>
      </c>
      <c r="G519" s="98" t="str">
        <f t="shared" ref="G519" si="712">IF(W519="","Yes","No")</f>
        <v>Yes</v>
      </c>
      <c r="H519" s="98" cm="1">
        <f t="array" ref="H519">SUM(--(_xlfn.BYCOL('Therapy data entry'!I519:CV522, _xlfn.LAMBDA(_xlpm.col, MAX(_xlpm.col) &gt; 0))))</f>
        <v>0</v>
      </c>
      <c r="I519" s="98">
        <f>SUM('Therapy data entry'!I519:CV522)</f>
        <v>0</v>
      </c>
      <c r="J519" s="40">
        <f>SUM('Therapy data entry'!I520:XFD520)</f>
        <v>0</v>
      </c>
      <c r="K519" s="40">
        <f>SUM('Therapy data entry'!I521:XFD521)</f>
        <v>0</v>
      </c>
      <c r="L519" s="40">
        <f>SUM('Therapy data entry'!I522:XFD522)</f>
        <v>0</v>
      </c>
      <c r="M519" s="85" t="e">
        <f t="shared" ref="M519" si="713">IF(AND((E519="Yes"),NOT(F519=""),G519="Yes",R519="", S519=""),"Yes",IF(AND((E519="No"),F519="",R519="", S519=""),"Yes","No because "))</f>
        <v>#VALUE!</v>
      </c>
      <c r="N519" s="35" t="e">
        <f>DAY(C511)&amp;"/"&amp;MONTH(C511)&amp;"/"&amp;YEAR(C511)</f>
        <v>#VALUE!</v>
      </c>
      <c r="O519" s="36" t="str">
        <f t="shared" ref="O519" si="714">IF(F519="","",F519-N519+1)</f>
        <v/>
      </c>
      <c r="P519" s="40" t="e">
        <f t="shared" ref="P519" si="715">IF(NOT(S519=""),S519,IF(NOT(R519=""),R519,IF(NOT(G519="Yes"),"Days therapy received outside therapy timeframe",IF(NOT(OR(E519="Yes",E519="No")),"Data not entered yet",""))))</f>
        <v>#VALUE!</v>
      </c>
      <c r="Q519" s="41"/>
      <c r="R519" s="152" t="e">
        <f>IF(O519&lt;H519,"Too many therapy days entered",
IF(IFERROR(MAX(_xlfn._xlws.FILTER('Therapy data entry'!$I$6:$CV$6,_xlfn.BYCOL('Therapy data entry'!I519:CV522,_xlfn.LAMBDA(_xlpm.col,MAX(_xlpm.col)&gt;0)))),0)&gt;F519,
"Therapy entered after discharge date",
IF(IFERROR(MIN(_xlfn._xlws.FILTER('Therapy data entry'!$I$6:$CV$6,_xlfn.BYCOL('Therapy data entry'!I519:CV521,_xlfn.LAMBDA(_xlpm.col,MAX(_xlpm.col)&gt;0)))),"")&lt; VALUE(N519),
"Therapy cannot be entered before admission date",
""
)
))</f>
        <v>#VALUE!</v>
      </c>
      <c r="S519" s="38" t="str">
        <f t="shared" ref="S519" si="716">IF(AND((OR(E519="",E519="No")),F519="",H519=0,I519=0),"", IF(AND(E519="Yes",NOT(F519="")),"","Eligibility for therapy and therapy days/end date not consistent"))</f>
        <v/>
      </c>
      <c r="T519" s="56">
        <f>'Therapy data entry'!$I$6</f>
        <v>45566</v>
      </c>
      <c r="U519" s="154" t="str">
        <f>IF(OR(H519=0,F519=""),"", IFERROR(MATCH(9.99999999999999E+307, 'Therapy data entry'!I519:CV522, 1) - 1, ""))</f>
        <v/>
      </c>
      <c r="V519" s="39" t="str">
        <f t="shared" ref="V519" si="717">IF(U519="","",T519+U519)</f>
        <v/>
      </c>
      <c r="W519" s="38" t="str">
        <f t="shared" ref="W519" si="718">IF(V519="","",IF(V519&gt;F519,"Date therapy given outside therapy timeframe",""))</f>
        <v/>
      </c>
      <c r="X519" s="70" t="str">
        <f>IF('Therapy data entry'!AK519="","",'Therapy data entry'!AK519)</f>
        <v/>
      </c>
    </row>
    <row r="520" spans="1:24" ht="17.25" hidden="1" thickBot="1" x14ac:dyDescent="0.35">
      <c r="A520" s="233"/>
      <c r="B520" s="33"/>
      <c r="C520" s="236"/>
      <c r="D520" s="40"/>
      <c r="E520" s="92"/>
      <c r="F520" s="104"/>
      <c r="G520" s="98"/>
      <c r="H520" s="98" cm="1">
        <f t="array" ref="H520">SUM(--(_xlfn.BYCOL('Therapy data entry'!I520:CV523, _xlfn.LAMBDA(_xlpm.col, MAX(_xlpm.col) &gt; 0))))</f>
        <v>0</v>
      </c>
      <c r="I520" s="98">
        <f>SUM('Therapy data entry'!I520:CV523)</f>
        <v>0</v>
      </c>
      <c r="J520" s="40"/>
      <c r="K520" s="40"/>
      <c r="L520" s="40"/>
      <c r="M520" s="85"/>
      <c r="N520" s="35"/>
      <c r="O520" s="36"/>
      <c r="P520" s="40"/>
      <c r="Q520" s="41"/>
      <c r="R520" s="152" t="str">
        <f>IF(O520&lt;H520,"Too many therapy days entered",
IF(IFERROR(MAX(_xlfn._xlws.FILTER('Therapy data entry'!$I$6:$CV$6,_xlfn.BYCOL('Therapy data entry'!I520:CV523,_xlfn.LAMBDA(_xlpm.col,MAX(_xlpm.col)&gt;0)))),0)&gt;F520,
"Therapy entered after discharge date",
IF(IFERROR(MIN(_xlfn._xlws.FILTER('Therapy data entry'!$I$6:$CV$6,_xlfn.BYCOL('Therapy data entry'!I520:CV522,_xlfn.LAMBDA(_xlpm.col,MAX(_xlpm.col)&gt;0)))),"")&lt; VALUE(N520),
"Therapy cannot be entered before admission date",
""
)
))</f>
        <v/>
      </c>
      <c r="S520" s="38"/>
      <c r="T520" s="56"/>
      <c r="U520" s="154" t="str">
        <f>IF(OR(H520=0,F520=""),"", IFERROR(MATCH(9.99999999999999E+307, 'Therapy data entry'!I520:CV523, 1) - 1, ""))</f>
        <v/>
      </c>
      <c r="V520" s="39"/>
      <c r="W520" s="38"/>
      <c r="X520" s="70"/>
    </row>
    <row r="521" spans="1:24" ht="17.25" hidden="1" thickBot="1" x14ac:dyDescent="0.35">
      <c r="A521" s="233"/>
      <c r="B521" s="33"/>
      <c r="C521" s="236"/>
      <c r="D521" s="40"/>
      <c r="E521" s="92"/>
      <c r="F521" s="104"/>
      <c r="G521" s="98"/>
      <c r="H521" s="98" cm="1">
        <f t="array" ref="H521">SUM(--(_xlfn.BYCOL('Therapy data entry'!I521:CV524, _xlfn.LAMBDA(_xlpm.col, MAX(_xlpm.col) &gt; 0))))</f>
        <v>0</v>
      </c>
      <c r="I521" s="98">
        <f>SUM('Therapy data entry'!I521:CV524)</f>
        <v>0</v>
      </c>
      <c r="J521" s="40"/>
      <c r="K521" s="40"/>
      <c r="L521" s="40"/>
      <c r="M521" s="85"/>
      <c r="N521" s="35"/>
      <c r="O521" s="36"/>
      <c r="P521" s="40"/>
      <c r="Q521" s="41"/>
      <c r="R521" s="152" t="str">
        <f>IF(O521&lt;H521,"Too many therapy days entered",
IF(IFERROR(MAX(_xlfn._xlws.FILTER('Therapy data entry'!$I$6:$CV$6,_xlfn.BYCOL('Therapy data entry'!I521:CV524,_xlfn.LAMBDA(_xlpm.col,MAX(_xlpm.col)&gt;0)))),0)&gt;F521,
"Therapy entered after discharge date",
IF(IFERROR(MIN(_xlfn._xlws.FILTER('Therapy data entry'!$I$6:$CV$6,_xlfn.BYCOL('Therapy data entry'!I521:CV523,_xlfn.LAMBDA(_xlpm.col,MAX(_xlpm.col)&gt;0)))),"")&lt; VALUE(N521),
"Therapy cannot be entered before admission date",
""
)
))</f>
        <v/>
      </c>
      <c r="S521" s="38"/>
      <c r="T521" s="56"/>
      <c r="U521" s="154" t="str">
        <f>IF(OR(H521=0,F521=""),"", IFERROR(MATCH(9.99999999999999E+307, 'Therapy data entry'!I521:CV524, 1) - 1, ""))</f>
        <v/>
      </c>
      <c r="V521" s="39"/>
      <c r="W521" s="38"/>
      <c r="X521" s="70"/>
    </row>
    <row r="522" spans="1:24" ht="17.25" hidden="1" thickBot="1" x14ac:dyDescent="0.35">
      <c r="A522" s="233"/>
      <c r="B522" s="66"/>
      <c r="C522" s="236"/>
      <c r="D522" s="40"/>
      <c r="E522" s="92"/>
      <c r="F522" s="104"/>
      <c r="G522" s="98"/>
      <c r="H522" s="98" cm="1">
        <f t="array" ref="H522">SUM(--(_xlfn.BYCOL('Therapy data entry'!I522:CV525, _xlfn.LAMBDA(_xlpm.col, MAX(_xlpm.col) &gt; 0))))</f>
        <v>0</v>
      </c>
      <c r="I522" s="98">
        <f>SUM('Therapy data entry'!I522:CV525)</f>
        <v>0</v>
      </c>
      <c r="J522" s="40"/>
      <c r="K522" s="40"/>
      <c r="L522" s="40"/>
      <c r="M522" s="85"/>
      <c r="N522" s="35"/>
      <c r="O522" s="36"/>
      <c r="P522" s="40"/>
      <c r="Q522" s="41"/>
      <c r="R522" s="152" t="str">
        <f>IF(O522&lt;H522,"Too many therapy days entered",
IF(IFERROR(MAX(_xlfn._xlws.FILTER('Therapy data entry'!$I$6:$CV$6,_xlfn.BYCOL('Therapy data entry'!I522:CV525,_xlfn.LAMBDA(_xlpm.col,MAX(_xlpm.col)&gt;0)))),0)&gt;F522,
"Therapy entered after discharge date",
IF(IFERROR(MIN(_xlfn._xlws.FILTER('Therapy data entry'!$I$6:$CV$6,_xlfn.BYCOL('Therapy data entry'!I522:CV524,_xlfn.LAMBDA(_xlpm.col,MAX(_xlpm.col)&gt;0)))),"")&lt; VALUE(N522),
"Therapy cannot be entered before admission date",
""
)
))</f>
        <v/>
      </c>
      <c r="S522" s="38"/>
      <c r="T522" s="56"/>
      <c r="U522" s="154" t="str">
        <f>IF(OR(H522=0,F522=""),"", IFERROR(MATCH(9.99999999999999E+307, 'Therapy data entry'!I522:CV525, 1) - 1, ""))</f>
        <v/>
      </c>
      <c r="V522" s="39"/>
      <c r="W522" s="38"/>
      <c r="X522" s="70"/>
    </row>
    <row r="523" spans="1:24" ht="17.25" thickBot="1" x14ac:dyDescent="0.35">
      <c r="A523" s="233"/>
      <c r="B523" s="238" t="str">
        <f>IF('Therapy data entry'!B514="","",'Therapy data entry'!B514)</f>
        <v/>
      </c>
      <c r="C523" s="236"/>
      <c r="D523" s="42" t="s">
        <v>63</v>
      </c>
      <c r="E523" s="93" t="str">
        <f>IF('Therapy data entry'!G523="","",'Therapy data entry'!G523)</f>
        <v>No</v>
      </c>
      <c r="F523" s="105" t="str">
        <f>IF((E523="Yes"),'Therapy data entry'!E511,"")</f>
        <v/>
      </c>
      <c r="G523" s="99" t="str">
        <f t="shared" ref="G523" si="719">IF(W523="","Yes","No")</f>
        <v>Yes</v>
      </c>
      <c r="H523" s="99" cm="1">
        <f t="array" ref="H523">SUM(--(_xlfn.BYCOL('Therapy data entry'!I523:CV526, _xlfn.LAMBDA(_xlpm.col, MAX(_xlpm.col) &gt; 0))))</f>
        <v>0</v>
      </c>
      <c r="I523" s="99">
        <f>SUM('Therapy data entry'!I523:CV526)</f>
        <v>0</v>
      </c>
      <c r="J523" s="42">
        <f>SUM('Therapy data entry'!I524:XFD524)</f>
        <v>0</v>
      </c>
      <c r="K523" s="42">
        <f>SUM('Therapy data entry'!I525:XFD525)</f>
        <v>0</v>
      </c>
      <c r="L523" s="42">
        <f>SUM('Therapy data entry'!I526:XFD526)</f>
        <v>0</v>
      </c>
      <c r="M523" s="86" t="e">
        <f t="shared" ref="M523" si="720">IF(AND((E523="Yes"),NOT(F523=""),G523="Yes",R523="", S523=""),"Yes",IF(AND((E523="No"),F523="",R523="", S523=""),"Yes","No because "))</f>
        <v>#VALUE!</v>
      </c>
      <c r="N523" s="35" t="e">
        <f>DAY(C511)&amp;"/"&amp;MONTH(C511)&amp;"/"&amp;YEAR(C511)</f>
        <v>#VALUE!</v>
      </c>
      <c r="O523" s="36" t="str">
        <f t="shared" ref="O523" si="721">IF(F523="","",F523-N523+1)</f>
        <v/>
      </c>
      <c r="P523" s="42" t="e">
        <f t="shared" ref="P523" si="722">IF(NOT(S523=""),S523,IF(NOT(R523=""),R523,IF(NOT(G523="Yes"),"Days therapy received outside therapy timeframe",IF(NOT(OR(E523="Yes",E523="No")),"Data not entered yet",""))))</f>
        <v>#VALUE!</v>
      </c>
      <c r="Q523" s="43"/>
      <c r="R523" s="152" t="e">
        <f>IF(O523&lt;H523,"Too many therapy days entered",
IF(IFERROR(MAX(_xlfn._xlws.FILTER('Therapy data entry'!$I$6:$CV$6,_xlfn.BYCOL('Therapy data entry'!I523:CV526,_xlfn.LAMBDA(_xlpm.col,MAX(_xlpm.col)&gt;0)))),0)&gt;F523,
"Therapy entered after discharge date",
IF(IFERROR(MIN(_xlfn._xlws.FILTER('Therapy data entry'!$I$6:$CV$6,_xlfn.BYCOL('Therapy data entry'!I523:CV525,_xlfn.LAMBDA(_xlpm.col,MAX(_xlpm.col)&gt;0)))),"")&lt; VALUE(N523),
"Therapy cannot be entered before admission date",
""
)
))</f>
        <v>#VALUE!</v>
      </c>
      <c r="S523" s="38" t="str">
        <f t="shared" ref="S523" si="723">IF(AND((OR(E523="",E523="No")),F523="",H523=0,I523=0),"", IF(AND(E523="Yes",NOT(F523="")),"","Eligibility for therapy and therapy days/end date not consistent"))</f>
        <v/>
      </c>
      <c r="T523" s="56">
        <f>'Therapy data entry'!$I$6</f>
        <v>45566</v>
      </c>
      <c r="U523" s="154" t="str">
        <f>IF(OR(H523=0,F523=""),"", IFERROR(MATCH(9.99999999999999E+307, 'Therapy data entry'!I523:CV526, 1) - 1, ""))</f>
        <v/>
      </c>
      <c r="V523" s="39" t="str">
        <f t="shared" ref="V523" si="724">IF(U523="","",T523+U523)</f>
        <v/>
      </c>
      <c r="W523" s="38" t="str">
        <f t="shared" ref="W523" si="725">IF(V523="","",IF(V523&gt;F523,"Date therapy given outside therapy timeframe",""))</f>
        <v/>
      </c>
      <c r="X523" s="71" t="str">
        <f>IF('Therapy data entry'!AK523="","",'Therapy data entry'!AK523)</f>
        <v/>
      </c>
    </row>
    <row r="524" spans="1:24" ht="17.25" hidden="1" thickBot="1" x14ac:dyDescent="0.35">
      <c r="A524" s="233"/>
      <c r="B524" s="239"/>
      <c r="C524" s="236"/>
      <c r="D524" s="42"/>
      <c r="E524" s="93"/>
      <c r="F524" s="105"/>
      <c r="G524" s="99"/>
      <c r="H524" s="99" cm="1">
        <f t="array" ref="H524">SUM(--(_xlfn.BYCOL('Therapy data entry'!I524:CV527, _xlfn.LAMBDA(_xlpm.col, MAX(_xlpm.col) &gt; 0))))</f>
        <v>0</v>
      </c>
      <c r="I524" s="99">
        <f>SUM('Therapy data entry'!I524:CV527)</f>
        <v>0</v>
      </c>
      <c r="J524" s="42"/>
      <c r="K524" s="42"/>
      <c r="L524" s="42"/>
      <c r="M524" s="86"/>
      <c r="N524" s="45"/>
      <c r="O524" s="36"/>
      <c r="P524" s="42"/>
      <c r="Q524" s="43"/>
      <c r="R524" s="152" t="str">
        <f>IF(O524&lt;H524,"Too many therapy days entered",
IF(IFERROR(MAX(_xlfn._xlws.FILTER('Therapy data entry'!$I$6:$CV$6,_xlfn.BYCOL('Therapy data entry'!I524:CV527,_xlfn.LAMBDA(_xlpm.col,MAX(_xlpm.col)&gt;0)))),0)&gt;F524,
"Therapy entered after discharge date",
IF(IFERROR(MIN(_xlfn._xlws.FILTER('Therapy data entry'!$I$6:$CV$6,_xlfn.BYCOL('Therapy data entry'!I524:CV526,_xlfn.LAMBDA(_xlpm.col,MAX(_xlpm.col)&gt;0)))),"")&lt; VALUE(N524),
"Therapy cannot be entered before admission date",
""
)
))</f>
        <v/>
      </c>
      <c r="S524" s="38"/>
      <c r="T524" s="56"/>
      <c r="U524" s="154" t="str">
        <f>IF(OR(H524=0,F524=""),"", IFERROR(MATCH(9.99999999999999E+307, 'Therapy data entry'!I524:CV527, 1) - 1, ""))</f>
        <v/>
      </c>
      <c r="V524" s="39"/>
      <c r="W524" s="38"/>
      <c r="X524" s="71"/>
    </row>
    <row r="525" spans="1:24" ht="17.25" hidden="1" thickBot="1" x14ac:dyDescent="0.35">
      <c r="A525" s="233"/>
      <c r="B525" s="239"/>
      <c r="C525" s="236"/>
      <c r="D525" s="42"/>
      <c r="E525" s="93"/>
      <c r="F525" s="105"/>
      <c r="G525" s="99"/>
      <c r="H525" s="99" cm="1">
        <f t="array" ref="H525">SUM(--(_xlfn.BYCOL('Therapy data entry'!I525:CV528, _xlfn.LAMBDA(_xlpm.col, MAX(_xlpm.col) &gt; 0))))</f>
        <v>0</v>
      </c>
      <c r="I525" s="99">
        <f>SUM('Therapy data entry'!I525:CV528)</f>
        <v>0</v>
      </c>
      <c r="J525" s="42"/>
      <c r="K525" s="42"/>
      <c r="L525" s="42"/>
      <c r="M525" s="86"/>
      <c r="N525" s="45"/>
      <c r="O525" s="36"/>
      <c r="P525" s="42"/>
      <c r="Q525" s="43"/>
      <c r="R525" s="152" t="str">
        <f>IF(O525&lt;H525,"Too many therapy days entered",
IF(IFERROR(MAX(_xlfn._xlws.FILTER('Therapy data entry'!$I$6:$CV$6,_xlfn.BYCOL('Therapy data entry'!I525:CV528,_xlfn.LAMBDA(_xlpm.col,MAX(_xlpm.col)&gt;0)))),0)&gt;F525,
"Therapy entered after discharge date",
IF(IFERROR(MIN(_xlfn._xlws.FILTER('Therapy data entry'!$I$6:$CV$6,_xlfn.BYCOL('Therapy data entry'!I525:CV527,_xlfn.LAMBDA(_xlpm.col,MAX(_xlpm.col)&gt;0)))),"")&lt; VALUE(N525),
"Therapy cannot be entered before admission date",
""
)
))</f>
        <v/>
      </c>
      <c r="S525" s="38"/>
      <c r="T525" s="56"/>
      <c r="U525" s="154" t="str">
        <f>IF(OR(H525=0,F525=""),"", IFERROR(MATCH(9.99999999999999E+307, 'Therapy data entry'!I525:CV528, 1) - 1, ""))</f>
        <v/>
      </c>
      <c r="V525" s="39"/>
      <c r="W525" s="38"/>
      <c r="X525" s="71"/>
    </row>
    <row r="526" spans="1:24" ht="17.25" hidden="1" thickBot="1" x14ac:dyDescent="0.35">
      <c r="A526" s="233"/>
      <c r="B526" s="239"/>
      <c r="C526" s="236"/>
      <c r="D526" s="42"/>
      <c r="E526" s="93"/>
      <c r="F526" s="105"/>
      <c r="G526" s="99"/>
      <c r="H526" s="99" cm="1">
        <f t="array" ref="H526">SUM(--(_xlfn.BYCOL('Therapy data entry'!I526:CV529, _xlfn.LAMBDA(_xlpm.col, MAX(_xlpm.col) &gt; 0))))</f>
        <v>0</v>
      </c>
      <c r="I526" s="99">
        <f>SUM('Therapy data entry'!I526:CV529)</f>
        <v>0</v>
      </c>
      <c r="J526" s="42"/>
      <c r="K526" s="42"/>
      <c r="L526" s="42"/>
      <c r="M526" s="86"/>
      <c r="N526" s="45"/>
      <c r="O526" s="36"/>
      <c r="P526" s="42"/>
      <c r="Q526" s="43"/>
      <c r="R526" s="152" t="str">
        <f>IF(O526&lt;H526,"Too many therapy days entered",
IF(IFERROR(MAX(_xlfn._xlws.FILTER('Therapy data entry'!$I$6:$CV$6,_xlfn.BYCOL('Therapy data entry'!I526:CV529,_xlfn.LAMBDA(_xlpm.col,MAX(_xlpm.col)&gt;0)))),0)&gt;F526,
"Therapy entered after discharge date",
IF(IFERROR(MIN(_xlfn._xlws.FILTER('Therapy data entry'!$I$6:$CV$6,_xlfn.BYCOL('Therapy data entry'!I526:CV528,_xlfn.LAMBDA(_xlpm.col,MAX(_xlpm.col)&gt;0)))),"")&lt; VALUE(N526),
"Therapy cannot be entered before admission date",
""
)
))</f>
        <v/>
      </c>
      <c r="S526" s="38"/>
      <c r="T526" s="56"/>
      <c r="U526" s="154" t="str">
        <f>IF(OR(H526=0,F526=""),"", IFERROR(MATCH(9.99999999999999E+307, 'Therapy data entry'!I526:CV529, 1) - 1, ""))</f>
        <v/>
      </c>
      <c r="V526" s="39"/>
      <c r="W526" s="38"/>
      <c r="X526" s="71"/>
    </row>
    <row r="527" spans="1:24" ht="17.25" thickBot="1" x14ac:dyDescent="0.35">
      <c r="A527" s="233"/>
      <c r="B527" s="239"/>
      <c r="C527" s="236"/>
      <c r="D527" s="52" t="s">
        <v>64</v>
      </c>
      <c r="E527" s="94" t="str">
        <f>IF('Therapy data entry'!G527="","",'Therapy data entry'!G527)</f>
        <v>No</v>
      </c>
      <c r="F527" s="106" t="str">
        <f>IF((E527="Yes"),'Therapy data entry'!E511,"")</f>
        <v/>
      </c>
      <c r="G527" s="100" t="str">
        <f t="shared" ref="G527" si="726">IF(W527="","Yes","No")</f>
        <v>Yes</v>
      </c>
      <c r="H527" s="100" cm="1">
        <f t="array" ref="H527">SUM(--(_xlfn.BYCOL('Therapy data entry'!I527:CV530, _xlfn.LAMBDA(_xlpm.col, MAX(_xlpm.col) &gt; 0))))</f>
        <v>0</v>
      </c>
      <c r="I527" s="100">
        <f>SUM('Therapy data entry'!I527:CV530)</f>
        <v>0</v>
      </c>
      <c r="J527" s="52">
        <f>SUM('Therapy data entry'!I528:XFD528)</f>
        <v>0</v>
      </c>
      <c r="K527" s="52">
        <f>SUM('Therapy data entry'!I529:XFD529)</f>
        <v>0</v>
      </c>
      <c r="L527" s="52">
        <f>SUM('Therapy data entry'!I530:XFD530)</f>
        <v>0</v>
      </c>
      <c r="M527" s="57" t="e">
        <f t="shared" ref="M527" si="727">IF(AND((E527="Yes"),NOT(F527=""),G527="Yes",R527="", S527=""),"Yes",IF(AND((E527="No"),F527="",R527="", S527=""),"Yes","No because "))</f>
        <v>#VALUE!</v>
      </c>
      <c r="N527" s="35" t="e">
        <f>DAY(C511)&amp;"/"&amp;MONTH(C511)&amp;"/"&amp;YEAR(C511)</f>
        <v>#VALUE!</v>
      </c>
      <c r="O527" s="36" t="str">
        <f t="shared" ref="O527" si="728">IF(F527="","",F527-N527+1)</f>
        <v/>
      </c>
      <c r="P527" s="87" t="e">
        <f t="shared" ref="P527" si="729">IF(NOT(S527=""),S527,IF(NOT(R527=""),R527,IF(NOT(G527="Yes"),"Days therapy received outside therapy timeframe",IF(NOT(OR(E527="Yes",E527="No")),"Data not entered yet",""))))</f>
        <v>#VALUE!</v>
      </c>
      <c r="Q527" s="57"/>
      <c r="R527" s="152" t="e">
        <f>IF(O527&lt;H527,"Too many therapy days entered",
IF(IFERROR(MAX(_xlfn._xlws.FILTER('Therapy data entry'!$I$6:$CV$6,_xlfn.BYCOL('Therapy data entry'!I527:CV530,_xlfn.LAMBDA(_xlpm.col,MAX(_xlpm.col)&gt;0)))),0)&gt;F527,
"Therapy entered after discharge date",
IF(IFERROR(MIN(_xlfn._xlws.FILTER('Therapy data entry'!$I$6:$CV$6,_xlfn.BYCOL('Therapy data entry'!I527:CV529,_xlfn.LAMBDA(_xlpm.col,MAX(_xlpm.col)&gt;0)))),"")&lt; VALUE(N527),
"Therapy cannot be entered before admission date",
""
)
))</f>
        <v>#VALUE!</v>
      </c>
      <c r="S527" s="65" t="str">
        <f t="shared" ref="S527" si="730">IF(AND((OR(E527="",E527="No")),F527="",H527=0,I527=0),"", IF(AND(E527="Yes",NOT(F527="")),"","Eligibility for therapy and therapy days/end date not consistent"))</f>
        <v/>
      </c>
      <c r="T527" s="56">
        <f>'Therapy data entry'!$I$6</f>
        <v>45566</v>
      </c>
      <c r="U527" s="154" t="str">
        <f>IF(OR(H527=0,F527=""),"", IFERROR(MATCH(9.99999999999999E+307, 'Therapy data entry'!I527:CV530, 1) - 1, ""))</f>
        <v/>
      </c>
      <c r="V527" s="65" t="str">
        <f t="shared" ref="V527" si="731">IF(U527="","",T527+U527)</f>
        <v/>
      </c>
      <c r="W527" s="65" t="str">
        <f t="shared" ref="W527" si="732">IF(V527="","",IF(V527&gt;F527,"Date therapy given outside therapy timeframe",""))</f>
        <v/>
      </c>
      <c r="X527" s="72"/>
    </row>
    <row r="528" spans="1:24" ht="17.25" hidden="1" thickBot="1" x14ac:dyDescent="0.35">
      <c r="A528" s="233"/>
      <c r="B528" s="239"/>
      <c r="C528" s="236"/>
      <c r="D528" s="52"/>
      <c r="E528" s="94"/>
      <c r="F528" s="106"/>
      <c r="G528" s="100"/>
      <c r="H528" s="100" cm="1">
        <f t="array" ref="H528">SUM(--(_xlfn.BYCOL('Therapy data entry'!I528:CV531, _xlfn.LAMBDA(_xlpm.col, MAX(_xlpm.col) &gt; 0))))</f>
        <v>0</v>
      </c>
      <c r="I528" s="100">
        <f>SUM('Therapy data entry'!I528:CV531)</f>
        <v>0</v>
      </c>
      <c r="J528" s="52"/>
      <c r="K528" s="52"/>
      <c r="L528" s="52"/>
      <c r="M528" s="57"/>
      <c r="N528" s="57"/>
      <c r="O528" s="36"/>
      <c r="P528" s="87"/>
      <c r="Q528" s="57"/>
      <c r="R528" s="152" t="str">
        <f>IF(O528&lt;H528,"Too many therapy days entered",
IF(IFERROR(MAX(_xlfn._xlws.FILTER('Therapy data entry'!$I$6:$CV$6,_xlfn.BYCOL('Therapy data entry'!I528:CV531,_xlfn.LAMBDA(_xlpm.col,MAX(_xlpm.col)&gt;0)))),0)&gt;F528,
"Therapy entered after discharge date",
IF(IFERROR(MIN(_xlfn._xlws.FILTER('Therapy data entry'!$I$6:$CV$6,_xlfn.BYCOL('Therapy data entry'!I528:CV530,_xlfn.LAMBDA(_xlpm.col,MAX(_xlpm.col)&gt;0)))),"")&lt; VALUE(N528),
"Therapy cannot be entered before admission date",
""
)
))</f>
        <v/>
      </c>
      <c r="S528" s="65"/>
      <c r="T528" s="56"/>
      <c r="U528" s="154" t="str">
        <f>IF(OR(H528=0,F528=""),"", IFERROR(MATCH(9.99999999999999E+307, 'Therapy data entry'!I528:CV531, 1) - 1, ""))</f>
        <v/>
      </c>
      <c r="V528" s="65"/>
      <c r="W528" s="65"/>
      <c r="X528" s="72"/>
    </row>
    <row r="529" spans="1:24" ht="17.25" hidden="1" thickBot="1" x14ac:dyDescent="0.35">
      <c r="A529" s="233"/>
      <c r="B529" s="239"/>
      <c r="C529" s="236"/>
      <c r="D529" s="52"/>
      <c r="E529" s="94"/>
      <c r="F529" s="106"/>
      <c r="G529" s="100"/>
      <c r="H529" s="100" cm="1">
        <f t="array" ref="H529">SUM(--(_xlfn.BYCOL('Therapy data entry'!I529:CV532, _xlfn.LAMBDA(_xlpm.col, MAX(_xlpm.col) &gt; 0))))</f>
        <v>0</v>
      </c>
      <c r="I529" s="100">
        <f>SUM('Therapy data entry'!I529:CV532)</f>
        <v>0</v>
      </c>
      <c r="J529" s="52"/>
      <c r="K529" s="52"/>
      <c r="L529" s="52"/>
      <c r="M529" s="57"/>
      <c r="N529" s="57"/>
      <c r="O529" s="36"/>
      <c r="P529" s="87"/>
      <c r="Q529" s="57"/>
      <c r="R529" s="152" t="str">
        <f>IF(O529&lt;H529,"Too many therapy days entered",
IF(IFERROR(MAX(_xlfn._xlws.FILTER('Therapy data entry'!$I$6:$CV$6,_xlfn.BYCOL('Therapy data entry'!I529:CV532,_xlfn.LAMBDA(_xlpm.col,MAX(_xlpm.col)&gt;0)))),0)&gt;F529,
"Therapy entered after discharge date",
IF(IFERROR(MIN(_xlfn._xlws.FILTER('Therapy data entry'!$I$6:$CV$6,_xlfn.BYCOL('Therapy data entry'!I529:CV531,_xlfn.LAMBDA(_xlpm.col,MAX(_xlpm.col)&gt;0)))),"")&lt; VALUE(N529),
"Therapy cannot be entered before admission date",
""
)
))</f>
        <v/>
      </c>
      <c r="S529" s="65"/>
      <c r="T529" s="56"/>
      <c r="U529" s="154" t="str">
        <f>IF(OR(H529=0,F529=""),"", IFERROR(MATCH(9.99999999999999E+307, 'Therapy data entry'!I529:CV532, 1) - 1, ""))</f>
        <v/>
      </c>
      <c r="V529" s="65"/>
      <c r="W529" s="65"/>
      <c r="X529" s="72"/>
    </row>
    <row r="530" spans="1:24" ht="17.25" hidden="1" thickBot="1" x14ac:dyDescent="0.35">
      <c r="A530" s="233"/>
      <c r="B530" s="239"/>
      <c r="C530" s="236"/>
      <c r="D530" s="52"/>
      <c r="E530" s="94"/>
      <c r="F530" s="106"/>
      <c r="G530" s="100"/>
      <c r="H530" s="100" cm="1">
        <f t="array" ref="H530">SUM(--(_xlfn.BYCOL('Therapy data entry'!I530:CV533, _xlfn.LAMBDA(_xlpm.col, MAX(_xlpm.col) &gt; 0))))</f>
        <v>0</v>
      </c>
      <c r="I530" s="100">
        <f>SUM('Therapy data entry'!I530:CV533)</f>
        <v>0</v>
      </c>
      <c r="J530" s="52"/>
      <c r="K530" s="52"/>
      <c r="L530" s="52"/>
      <c r="M530" s="57"/>
      <c r="N530" s="57"/>
      <c r="O530" s="36"/>
      <c r="P530" s="87"/>
      <c r="Q530" s="57"/>
      <c r="R530" s="152" t="str">
        <f>IF(O530&lt;H530,"Too many therapy days entered",
IF(IFERROR(MAX(_xlfn._xlws.FILTER('Therapy data entry'!$I$6:$CV$6,_xlfn.BYCOL('Therapy data entry'!I530:CV533,_xlfn.LAMBDA(_xlpm.col,MAX(_xlpm.col)&gt;0)))),0)&gt;F530,
"Therapy entered after discharge date",
IF(IFERROR(MIN(_xlfn._xlws.FILTER('Therapy data entry'!$I$6:$CV$6,_xlfn.BYCOL('Therapy data entry'!I530:CV532,_xlfn.LAMBDA(_xlpm.col,MAX(_xlpm.col)&gt;0)))),"")&lt; VALUE(N530),
"Therapy cannot be entered before admission date",
""
)
))</f>
        <v/>
      </c>
      <c r="S530" s="65"/>
      <c r="T530" s="56"/>
      <c r="U530" s="154" t="str">
        <f>IF(OR(H530=0,F530=""),"", IFERROR(MATCH(9.99999999999999E+307, 'Therapy data entry'!I530:CV533, 1) - 1, ""))</f>
        <v/>
      </c>
      <c r="V530" s="65"/>
      <c r="W530" s="65"/>
      <c r="X530" s="72"/>
    </row>
    <row r="531" spans="1:24" ht="17.25" thickBot="1" x14ac:dyDescent="0.35">
      <c r="A531" s="233"/>
      <c r="B531" s="239"/>
      <c r="C531" s="236"/>
      <c r="D531" s="53" t="s">
        <v>65</v>
      </c>
      <c r="E531" s="95" t="str">
        <f>IF('Therapy data entry'!G531="","",'Therapy data entry'!G531)</f>
        <v>No</v>
      </c>
      <c r="F531" s="107" t="str">
        <f>IF((E531="Yes"),'Therapy data entry'!E511,"")</f>
        <v/>
      </c>
      <c r="G531" s="101" t="str">
        <f t="shared" ref="G531" si="733">IF(W531="","Yes","No")</f>
        <v>Yes</v>
      </c>
      <c r="H531" s="101" cm="1">
        <f t="array" ref="H531">SUM(--(_xlfn.BYCOL('Therapy data entry'!I531:CV534, _xlfn.LAMBDA(_xlpm.col, MAX(_xlpm.col) &gt; 0))))</f>
        <v>0</v>
      </c>
      <c r="I531" s="101">
        <f>SUM('Therapy data entry'!I531:CV534)</f>
        <v>0</v>
      </c>
      <c r="J531" s="53">
        <f>SUM('Therapy data entry'!I532:XFD532)</f>
        <v>0</v>
      </c>
      <c r="K531" s="53">
        <f>SUM('Therapy data entry'!I533:XFD533)</f>
        <v>0</v>
      </c>
      <c r="L531" s="53">
        <f>SUM('Therapy data entry'!I534:XFD534)</f>
        <v>0</v>
      </c>
      <c r="M531" s="58" t="e">
        <f t="shared" ref="M531" si="734">IF(AND((E531="Yes"),NOT(F531=""),G531="Yes",R531="", S531=""),"Yes",IF(AND((E531="No"),F531="",R531="", S531=""),"Yes","No because "))</f>
        <v>#VALUE!</v>
      </c>
      <c r="N531" s="35" t="e">
        <f>DAY(C511)&amp;"/"&amp;MONTH(C511)&amp;"/"&amp;YEAR(C511)</f>
        <v>#VALUE!</v>
      </c>
      <c r="O531" s="36" t="str">
        <f t="shared" ref="O531" si="735">IF(F531="","",F531-N531+1)</f>
        <v/>
      </c>
      <c r="P531" s="88" t="e">
        <f t="shared" ref="P531" si="736">IF(NOT(S531=""),S531,IF(NOT(R531=""),R531,IF(NOT(G531="Yes"),"Days therapy received outside therapy timeframe",IF(NOT(OR(E531="Yes",E531="No")),"Data not entered yet",""))))</f>
        <v>#VALUE!</v>
      </c>
      <c r="Q531" s="58"/>
      <c r="R531" s="152" t="e">
        <f>IF(O531&lt;H531,"Too many therapy days entered",
IF(IFERROR(MAX(_xlfn._xlws.FILTER('Therapy data entry'!$I$6:$CV$6,_xlfn.BYCOL('Therapy data entry'!I531:CV534,_xlfn.LAMBDA(_xlpm.col,MAX(_xlpm.col)&gt;0)))),0)&gt;F531,
"Therapy entered after discharge date",
IF(IFERROR(MIN(_xlfn._xlws.FILTER('Therapy data entry'!$I$6:$CV$6,_xlfn.BYCOL('Therapy data entry'!I531:CV533,_xlfn.LAMBDA(_xlpm.col,MAX(_xlpm.col)&gt;0)))),"")&lt; VALUE(N531),
"Therapy cannot be entered before admission date",
""
)
))</f>
        <v>#VALUE!</v>
      </c>
      <c r="S531" s="65" t="str">
        <f t="shared" ref="S531" si="737">IF(AND((OR(E531="",E531="No")),F531="",H531=0,I531=0),"", IF(AND(E531="Yes",NOT(F531="")),"","Eligibility for therapy and therapy days/end date not consistent"))</f>
        <v/>
      </c>
      <c r="T531" s="56">
        <f>'Therapy data entry'!$I$6</f>
        <v>45566</v>
      </c>
      <c r="U531" s="154" t="str">
        <f>IF(OR(H531=0,F531=""),"", IFERROR(MATCH(9.99999999999999E+307, 'Therapy data entry'!I531:CV534, 1) - 1, ""))</f>
        <v/>
      </c>
      <c r="V531" s="65" t="str">
        <f t="shared" ref="V531" si="738">IF(U531="","",T531+U531)</f>
        <v/>
      </c>
      <c r="W531" s="65" t="str">
        <f t="shared" ref="W531" si="739">IF(V531="","",IF(V531&gt;F531,"Date therapy given outside therapy timeframe",""))</f>
        <v/>
      </c>
      <c r="X531" s="73"/>
    </row>
    <row r="532" spans="1:24" ht="17.25" hidden="1" thickBot="1" x14ac:dyDescent="0.35">
      <c r="A532" s="233"/>
      <c r="B532" s="239"/>
      <c r="C532" s="236"/>
      <c r="D532" s="53"/>
      <c r="E532" s="95"/>
      <c r="F532" s="107"/>
      <c r="G532" s="101"/>
      <c r="H532" s="101" cm="1">
        <f t="array" ref="H532">SUM(--(_xlfn.BYCOL('Therapy data entry'!I532:CV535, _xlfn.LAMBDA(_xlpm.col, MAX(_xlpm.col) &gt; 0))))</f>
        <v>0</v>
      </c>
      <c r="I532" s="101">
        <f>SUM('Therapy data entry'!I532:CV535)</f>
        <v>0</v>
      </c>
      <c r="J532" s="53"/>
      <c r="K532" s="53"/>
      <c r="L532" s="53"/>
      <c r="M532" s="58"/>
      <c r="N532" s="58"/>
      <c r="O532" s="36"/>
      <c r="P532" s="88"/>
      <c r="Q532" s="58"/>
      <c r="R532" s="152" t="str">
        <f>IF(O532&lt;H532,"Too many therapy days entered",
IF(IFERROR(MAX(_xlfn._xlws.FILTER('Therapy data entry'!$I$6:$CV$6,_xlfn.BYCOL('Therapy data entry'!I532:CV535,_xlfn.LAMBDA(_xlpm.col,MAX(_xlpm.col)&gt;0)))),0)&gt;F532,
"Therapy entered after discharge date",
IF(IFERROR(MIN(_xlfn._xlws.FILTER('Therapy data entry'!$I$6:$CV$6,_xlfn.BYCOL('Therapy data entry'!I532:CV534,_xlfn.LAMBDA(_xlpm.col,MAX(_xlpm.col)&gt;0)))),"")&lt; VALUE(N532),
"Therapy cannot be entered before admission date",
""
)
))</f>
        <v/>
      </c>
      <c r="S532" s="65"/>
      <c r="T532" s="56"/>
      <c r="U532" s="154" t="str">
        <f>IF(OR(H532=0,F532=""),"", IFERROR(MATCH(9.99999999999999E+307, 'Therapy data entry'!I532:CV535, 1) - 1, ""))</f>
        <v/>
      </c>
      <c r="V532" s="65"/>
      <c r="W532" s="65"/>
      <c r="X532" s="73"/>
    </row>
    <row r="533" spans="1:24" ht="17.25" hidden="1" thickBot="1" x14ac:dyDescent="0.35">
      <c r="A533" s="233"/>
      <c r="B533" s="239"/>
      <c r="C533" s="236"/>
      <c r="D533" s="53"/>
      <c r="E533" s="95"/>
      <c r="F533" s="107"/>
      <c r="G533" s="101"/>
      <c r="H533" s="101" cm="1">
        <f t="array" ref="H533">SUM(--(_xlfn.BYCOL('Therapy data entry'!I533:CV536, _xlfn.LAMBDA(_xlpm.col, MAX(_xlpm.col) &gt; 0))))</f>
        <v>0</v>
      </c>
      <c r="I533" s="101">
        <f>SUM('Therapy data entry'!I533:CV536)</f>
        <v>0</v>
      </c>
      <c r="J533" s="53"/>
      <c r="K533" s="53"/>
      <c r="L533" s="53"/>
      <c r="M533" s="58"/>
      <c r="N533" s="58"/>
      <c r="O533" s="36"/>
      <c r="P533" s="88"/>
      <c r="Q533" s="58"/>
      <c r="R533" s="152" t="str">
        <f>IF(O533&lt;H533,"Too many therapy days entered",
IF(IFERROR(MAX(_xlfn._xlws.FILTER('Therapy data entry'!$I$6:$CV$6,_xlfn.BYCOL('Therapy data entry'!I533:CV536,_xlfn.LAMBDA(_xlpm.col,MAX(_xlpm.col)&gt;0)))),0)&gt;F533,
"Therapy entered after discharge date",
IF(IFERROR(MIN(_xlfn._xlws.FILTER('Therapy data entry'!$I$6:$CV$6,_xlfn.BYCOL('Therapy data entry'!I533:CV535,_xlfn.LAMBDA(_xlpm.col,MAX(_xlpm.col)&gt;0)))),"")&lt; VALUE(N533),
"Therapy cannot be entered before admission date",
""
)
))</f>
        <v/>
      </c>
      <c r="S533" s="65"/>
      <c r="T533" s="56"/>
      <c r="U533" s="154" t="str">
        <f>IF(OR(H533=0,F533=""),"", IFERROR(MATCH(9.99999999999999E+307, 'Therapy data entry'!I533:CV536, 1) - 1, ""))</f>
        <v/>
      </c>
      <c r="V533" s="65"/>
      <c r="W533" s="65"/>
      <c r="X533" s="73"/>
    </row>
    <row r="534" spans="1:24" ht="17.25" hidden="1" thickBot="1" x14ac:dyDescent="0.35">
      <c r="A534" s="233"/>
      <c r="B534" s="239"/>
      <c r="C534" s="236"/>
      <c r="D534" s="53"/>
      <c r="E534" s="95"/>
      <c r="F534" s="107"/>
      <c r="G534" s="101"/>
      <c r="H534" s="101" cm="1">
        <f t="array" ref="H534">SUM(--(_xlfn.BYCOL('Therapy data entry'!I534:CV537, _xlfn.LAMBDA(_xlpm.col, MAX(_xlpm.col) &gt; 0))))</f>
        <v>0</v>
      </c>
      <c r="I534" s="101">
        <f>SUM('Therapy data entry'!I534:CV537)</f>
        <v>0</v>
      </c>
      <c r="J534" s="53"/>
      <c r="K534" s="53"/>
      <c r="L534" s="53"/>
      <c r="M534" s="58"/>
      <c r="N534" s="58"/>
      <c r="O534" s="36"/>
      <c r="P534" s="88"/>
      <c r="Q534" s="58"/>
      <c r="R534" s="152" t="str">
        <f>IF(O534&lt;H534,"Too many therapy days entered",
IF(IFERROR(MAX(_xlfn._xlws.FILTER('Therapy data entry'!$I$6:$CV$6,_xlfn.BYCOL('Therapy data entry'!I534:CV537,_xlfn.LAMBDA(_xlpm.col,MAX(_xlpm.col)&gt;0)))),0)&gt;F534,
"Therapy entered after discharge date",
IF(IFERROR(MIN(_xlfn._xlws.FILTER('Therapy data entry'!$I$6:$CV$6,_xlfn.BYCOL('Therapy data entry'!I534:CV536,_xlfn.LAMBDA(_xlpm.col,MAX(_xlpm.col)&gt;0)))),"")&lt; VALUE(N534),
"Therapy cannot be entered before admission date",
""
)
))</f>
        <v/>
      </c>
      <c r="S534" s="65"/>
      <c r="T534" s="56"/>
      <c r="U534" s="154" t="str">
        <f>IF(OR(H534=0,F534=""),"", IFERROR(MATCH(9.99999999999999E+307, 'Therapy data entry'!I534:CV537, 1) - 1, ""))</f>
        <v/>
      </c>
      <c r="V534" s="65"/>
      <c r="W534" s="65"/>
      <c r="X534" s="73"/>
    </row>
    <row r="535" spans="1:24" ht="17.25" thickBot="1" x14ac:dyDescent="0.35">
      <c r="A535" s="234"/>
      <c r="B535" s="240"/>
      <c r="C535" s="237"/>
      <c r="D535" s="81" t="s">
        <v>66</v>
      </c>
      <c r="E535" s="81" t="str">
        <f>IF('Therapy data entry'!G535="","",'Therapy data entry'!G535)</f>
        <v>No</v>
      </c>
      <c r="F535" s="108" t="str">
        <f>IF((E535="Yes"),'Therapy data entry'!E511,"")</f>
        <v/>
      </c>
      <c r="G535" s="157" t="str">
        <f t="shared" ref="G535" si="740">IF(W535="","Yes","No")</f>
        <v>Yes</v>
      </c>
      <c r="H535" s="157" cm="1">
        <f t="array" ref="H535">SUM(--(_xlfn.BYCOL('Therapy data entry'!I535:CV538, _xlfn.LAMBDA(_xlpm.col, MAX(_xlpm.col) &gt; 0))))</f>
        <v>0</v>
      </c>
      <c r="I535" s="157">
        <f>SUM('Therapy data entry'!I535:CV538)</f>
        <v>0</v>
      </c>
      <c r="J535" s="81">
        <f>SUM('Therapy data entry'!I536:XFD536)</f>
        <v>0</v>
      </c>
      <c r="K535" s="81">
        <f>SUM('Therapy data entry'!I537:XFD537)</f>
        <v>0</v>
      </c>
      <c r="L535" s="81">
        <f>SUM('Therapy data entry'!I538:XFD538)</f>
        <v>0</v>
      </c>
      <c r="M535" s="83" t="e">
        <f t="shared" ref="M535" si="741">IF(AND((E535="Yes"),NOT(F535=""),G535="Yes",R535="", S535=""),"Yes",IF(AND((E535="No"),F535="",R535="", S535=""),"Yes","No because "))</f>
        <v>#VALUE!</v>
      </c>
      <c r="N535" s="82" t="e">
        <f>DAY(C511)&amp;"/"&amp;MONTH(C511)&amp;"/"&amp;YEAR(C511)</f>
        <v>#VALUE!</v>
      </c>
      <c r="O535" s="74" t="str">
        <f t="shared" ref="O535" si="742">IF(F535="","",F535-N535+1)</f>
        <v/>
      </c>
      <c r="P535" s="89" t="e">
        <f t="shared" ref="P535" si="743">IF(NOT(S535=""),S535,IF(NOT(R535=""),R535,IF(NOT(G535="Yes"),"Days therapy received outside therapy timeframe",IF(NOT(OR(E535="Yes",E535="No")),"Data not entered yet",""))))</f>
        <v>#VALUE!</v>
      </c>
      <c r="Q535" s="83"/>
      <c r="R535" s="152" t="e">
        <f>IF(O535&lt;H535,"Too many therapy days entered",
IF(IFERROR(MAX(_xlfn._xlws.FILTER('Therapy data entry'!$I$6:$CV$6,_xlfn.BYCOL('Therapy data entry'!I535:CV538,_xlfn.LAMBDA(_xlpm.col,MAX(_xlpm.col)&gt;0)))),0)&gt;F535,
"Therapy entered after discharge date",
IF(IFERROR(MIN(_xlfn._xlws.FILTER('Therapy data entry'!$I$6:$CV$6,_xlfn.BYCOL('Therapy data entry'!I535:CV537,_xlfn.LAMBDA(_xlpm.col,MAX(_xlpm.col)&gt;0)))),"")&lt; VALUE(N535),
"Therapy cannot be entered before admission date",
""
)
))</f>
        <v>#VALUE!</v>
      </c>
      <c r="S535" s="75" t="str">
        <f>IF(AND((OR(E535="",E535="No")),F535="",H535=0,I535=0),"", IF(AND(E535="Yes",NOT(F535="")),"","Eligibility for therapy and therapy days/end date not consistent"))</f>
        <v/>
      </c>
      <c r="T535" s="76">
        <f>'Therapy data entry'!$I$6</f>
        <v>45566</v>
      </c>
      <c r="U535" s="154" t="str">
        <f>IF(OR(H535=0,F535=""),"", IFERROR(MATCH(9.99999999999999E+307, 'Therapy data entry'!I535:CV538, 1) - 1, ""))</f>
        <v/>
      </c>
      <c r="V535" s="75" t="str">
        <f t="shared" ref="V535" si="744">IF(U535="","",T535+U535)</f>
        <v/>
      </c>
      <c r="W535" s="75" t="str">
        <f t="shared" ref="W535" si="745">IF(V535="","",IF(V535&gt;F535,"Date therapy given outside therapy timeframe",""))</f>
        <v/>
      </c>
      <c r="X535" s="84"/>
    </row>
    <row r="536" spans="1:24" ht="15.75" hidden="1" thickBot="1" x14ac:dyDescent="0.3">
      <c r="A536" s="198"/>
      <c r="B536" s="198"/>
      <c r="C536" s="198"/>
      <c r="D536" s="198"/>
      <c r="E536" s="198"/>
      <c r="F536" s="198"/>
      <c r="H536" s="144" cm="1">
        <f t="array" ref="H536">SUM(--(_xlfn.BYCOL('Therapy data entry'!I536:CV539, _xlfn.LAMBDA(_xlpm.col, MAX(_xlpm.col) &gt; 0))))</f>
        <v>0</v>
      </c>
      <c r="I536" s="144">
        <f>SUM('Therapy data entry'!I536:CV539)</f>
        <v>0</v>
      </c>
      <c r="J536" s="198"/>
      <c r="K536" s="198"/>
      <c r="L536" s="198"/>
      <c r="R536" s="152" t="str">
        <f>IF(O536&lt;H536,"Too many therapy days entered",
IF(IFERROR(MAX(_xlfn._xlws.FILTER('Therapy data entry'!$I$6:$CV$6,_xlfn.BYCOL('Therapy data entry'!I536:CV539,_xlfn.LAMBDA(_xlpm.col,MAX(_xlpm.col)&gt;0)))),0)&gt;F536,
"Therapy entered after discharge date",
IF(IFERROR(MIN(_xlfn._xlws.FILTER('Therapy data entry'!$I$6:$CV$6,_xlfn.BYCOL('Therapy data entry'!I536:CV538,_xlfn.LAMBDA(_xlpm.col,MAX(_xlpm.col)&gt;0)))),"")&lt; VALUE(N536),
"Therapy cannot be entered before admission date",
""
)
))</f>
        <v/>
      </c>
      <c r="S536" s="198"/>
      <c r="T536" s="198"/>
      <c r="U536" s="154" t="str">
        <f>IF(OR(H536=0,F536=""),"", IFERROR(MATCH(9.99999999999999E+307, 'Therapy data entry'!I536:CV539, 1) - 1, ""))</f>
        <v/>
      </c>
      <c r="V536" s="198"/>
      <c r="W536" s="198"/>
      <c r="X536" s="198"/>
    </row>
    <row r="537" spans="1:24" ht="15.75" hidden="1" thickBot="1" x14ac:dyDescent="0.3">
      <c r="A537" s="198"/>
      <c r="B537" s="198"/>
      <c r="C537" s="198"/>
      <c r="D537" s="198"/>
      <c r="E537" s="198"/>
      <c r="F537" s="198"/>
      <c r="H537" s="144" cm="1">
        <f t="array" ref="H537">SUM(--(_xlfn.BYCOL('Therapy data entry'!I537:CV540, _xlfn.LAMBDA(_xlpm.col, MAX(_xlpm.col) &gt; 0))))</f>
        <v>0</v>
      </c>
      <c r="I537" s="144">
        <f>SUM('Therapy data entry'!I537:CV540)</f>
        <v>0</v>
      </c>
      <c r="J537" s="198"/>
      <c r="K537" s="198"/>
      <c r="L537" s="198"/>
      <c r="R537" s="152" t="str">
        <f>IF(O537&lt;H537,"Too many therapy days entered",
IF(IFERROR(MAX(_xlfn._xlws.FILTER('Therapy data entry'!$I$6:$CV$6,_xlfn.BYCOL('Therapy data entry'!I537:CV540,_xlfn.LAMBDA(_xlpm.col,MAX(_xlpm.col)&gt;0)))),0)&gt;F537,
"Therapy entered after discharge date",
IF(IFERROR(MIN(_xlfn._xlws.FILTER('Therapy data entry'!$I$6:$CV$6,_xlfn.BYCOL('Therapy data entry'!I537:CV539,_xlfn.LAMBDA(_xlpm.col,MAX(_xlpm.col)&gt;0)))),"")&lt; VALUE(N537),
"Therapy cannot be entered before admission date",
""
)
))</f>
        <v/>
      </c>
      <c r="S537" s="198"/>
      <c r="T537" s="198"/>
      <c r="U537" s="154" t="str">
        <f>IF(OR(H537=0,F537=""),"", IFERROR(MATCH(9.99999999999999E+307, 'Therapy data entry'!I537:CV540, 1) - 1, ""))</f>
        <v/>
      </c>
      <c r="V537" s="198"/>
      <c r="W537" s="198"/>
      <c r="X537" s="198"/>
    </row>
    <row r="538" spans="1:24" ht="15.75" hidden="1" thickBot="1" x14ac:dyDescent="0.3">
      <c r="A538" s="198"/>
      <c r="B538" s="198"/>
      <c r="C538" s="198"/>
      <c r="D538" s="198"/>
      <c r="E538" s="198"/>
      <c r="F538" s="198"/>
      <c r="H538" s="144" cm="1">
        <f t="array" ref="H538">SUM(--(_xlfn.BYCOL('Therapy data entry'!I538:CV541, _xlfn.LAMBDA(_xlpm.col, MAX(_xlpm.col) &gt; 0))))</f>
        <v>0</v>
      </c>
      <c r="I538" s="144">
        <f>SUM('Therapy data entry'!I538:CV541)</f>
        <v>0</v>
      </c>
      <c r="J538" s="198"/>
      <c r="K538" s="198"/>
      <c r="L538" s="198"/>
      <c r="R538" s="152" t="str">
        <f>IF(O538&lt;H538,"Too many therapy days entered",
IF(IFERROR(MAX(_xlfn._xlws.FILTER('Therapy data entry'!$I$6:$CV$6,_xlfn.BYCOL('Therapy data entry'!I538:CV541,_xlfn.LAMBDA(_xlpm.col,MAX(_xlpm.col)&gt;0)))),0)&gt;F538,
"Therapy entered after discharge date",
IF(IFERROR(MIN(_xlfn._xlws.FILTER('Therapy data entry'!$I$6:$CV$6,_xlfn.BYCOL('Therapy data entry'!I538:CV540,_xlfn.LAMBDA(_xlpm.col,MAX(_xlpm.col)&gt;0)))),"")&lt; VALUE(N538),
"Therapy cannot be entered before admission date",
""
)
))</f>
        <v/>
      </c>
      <c r="S538" s="198"/>
      <c r="T538" s="198"/>
      <c r="U538" s="154" t="str">
        <f>IF(OR(H538=0,F538=""),"", IFERROR(MATCH(9.99999999999999E+307, 'Therapy data entry'!I538:CV541, 1) - 1, ""))</f>
        <v/>
      </c>
      <c r="V538" s="198"/>
      <c r="W538" s="198"/>
      <c r="X538" s="198"/>
    </row>
    <row r="539" spans="1:24" ht="17.25" thickBot="1" x14ac:dyDescent="0.35">
      <c r="A539" s="232" t="str">
        <f>IF(AND('Therapy data entry'!A539="",'Therapy data entry'!D539=""),"",IF(AND(NOT('Therapy data entry'!D539=""),'Therapy data entry'!A539=""),"SSNAP ID not entered",'Therapy data entry'!A539))</f>
        <v/>
      </c>
      <c r="B539" s="143" t="s">
        <v>15</v>
      </c>
      <c r="C539" s="235" t="str">
        <f>IF('Therapy data entry'!D539="","",'Therapy data entry'!D539)</f>
        <v/>
      </c>
      <c r="D539" s="144" t="s">
        <v>60</v>
      </c>
      <c r="E539" s="145" t="str">
        <f>IF('Therapy data entry'!G539="","",'Therapy data entry'!G539)</f>
        <v>No</v>
      </c>
      <c r="F539" s="146" t="str">
        <f>IF((E539="Yes"),'Therapy data entry'!E539,"")</f>
        <v/>
      </c>
      <c r="G539" s="147" t="str">
        <f>IF(W539="","Yes","No")</f>
        <v>Yes</v>
      </c>
      <c r="H539" s="147" cm="1">
        <f t="array" ref="H539">SUM(--(_xlfn.BYCOL('Therapy data entry'!I539:CV542, _xlfn.LAMBDA(_xlpm.col, MAX(_xlpm.col) &gt; 0))))</f>
        <v>0</v>
      </c>
      <c r="I539" s="147">
        <f>SUM('Therapy data entry'!I539:CV542)</f>
        <v>0</v>
      </c>
      <c r="J539" s="144">
        <f>SUM('Therapy data entry'!I540:XFD540)</f>
        <v>0</v>
      </c>
      <c r="K539" s="144">
        <f>SUM('Therapy data entry'!I541:XFD541)</f>
        <v>0</v>
      </c>
      <c r="L539" s="144">
        <f>SUM('Therapy data entry'!I542:XFD542)</f>
        <v>0</v>
      </c>
      <c r="M539" s="148" t="e">
        <f>IF(AND((E539="Yes"),NOT(F539=""),G539="Yes",R539="", S539=""),"Yes",IF(AND((E539="No"),F539="",R539="", S539=""),"Yes","No because "))</f>
        <v>#VALUE!</v>
      </c>
      <c r="N539" s="149" t="e">
        <f>DAY(C539)&amp;"/"&amp;MONTH(C539)&amp;"/"&amp;YEAR(C539)</f>
        <v>#VALUE!</v>
      </c>
      <c r="O539" s="150" t="str">
        <f>IF(F539="","",F539-N539+1)</f>
        <v/>
      </c>
      <c r="P539" s="144" t="e">
        <f>IF(NOT(S539=""),S539,IF(NOT(R539=""),R539,IF(NOT(G539="Yes"),"Days therapy received outside therapy timeframe",IF(NOT(OR(E539="Yes",E539="No")),"Data not entered yet",""))))</f>
        <v>#VALUE!</v>
      </c>
      <c r="Q539" s="151"/>
      <c r="R539" s="152" t="e">
        <f>IF(O539&lt;H539,"Too many therapy days entered",
IF(IFERROR(MAX(_xlfn._xlws.FILTER('Therapy data entry'!$I$6:$CV$6,_xlfn.BYCOL('Therapy data entry'!I539:CV542,_xlfn.LAMBDA(_xlpm.col,MAX(_xlpm.col)&gt;0)))),0)&gt;F539,
"Therapy entered after discharge date",
IF(IFERROR(MIN(_xlfn._xlws.FILTER('Therapy data entry'!$I$6:$CV$6,_xlfn.BYCOL('Therapy data entry'!I539:CV541,_xlfn.LAMBDA(_xlpm.col,MAX(_xlpm.col)&gt;0)))),"")&lt; VALUE(N539),
"Therapy cannot be entered before admission date",
""
)
))</f>
        <v>#VALUE!</v>
      </c>
      <c r="S539" s="152" t="str">
        <f>IF(AND((OR(E539="",E539="No")),F539="",H539=0,I539=0),"", IF(AND(E539="Yes",NOT(F539="")),"","Eligibility for therapy and therapy days/end date not consistent"))</f>
        <v/>
      </c>
      <c r="T539" s="153">
        <f>'Therapy data entry'!$I$6</f>
        <v>45566</v>
      </c>
      <c r="U539" s="154" t="str">
        <f>IF(OR(H539=0,F539=""),"", IFERROR(MATCH(9.99999999999999E+307, 'Therapy data entry'!I539:CV542, 1) - 1, ""))</f>
        <v/>
      </c>
      <c r="V539" s="155" t="str">
        <f>IF(U539="","",T539+U539)</f>
        <v/>
      </c>
      <c r="W539" s="152" t="str">
        <f>IF(V539="","",IF(V539&gt;F539,"Date therapy given outside therapy timeframe",""))</f>
        <v/>
      </c>
      <c r="X539" s="156" t="str">
        <f>IF('Therapy data entry'!AK539="","",'Therapy data entry'!AK539)</f>
        <v/>
      </c>
    </row>
    <row r="540" spans="1:24" ht="17.25" hidden="1" thickBot="1" x14ac:dyDescent="0.35">
      <c r="A540" s="233"/>
      <c r="B540" s="33"/>
      <c r="C540" s="236"/>
      <c r="D540" s="34"/>
      <c r="E540" s="90"/>
      <c r="F540" s="55"/>
      <c r="G540" s="96"/>
      <c r="H540" s="96" cm="1">
        <f t="array" ref="H540">SUM(--(_xlfn.BYCOL('Therapy data entry'!I540:CV543, _xlfn.LAMBDA(_xlpm.col, MAX(_xlpm.col) &gt; 0))))</f>
        <v>0</v>
      </c>
      <c r="I540" s="96">
        <f>SUM('Therapy data entry'!I540:CV543)</f>
        <v>0</v>
      </c>
      <c r="J540" s="34"/>
      <c r="K540" s="34"/>
      <c r="L540" s="34"/>
      <c r="M540" s="59"/>
      <c r="N540" s="35"/>
      <c r="O540" s="36"/>
      <c r="P540" s="34"/>
      <c r="Q540" s="37"/>
      <c r="R540" s="152" t="str">
        <f>IF(O540&lt;H540,"Too many therapy days entered",
IF(IFERROR(MAX(_xlfn._xlws.FILTER('Therapy data entry'!$I$6:$CV$6,_xlfn.BYCOL('Therapy data entry'!I540:CV543,_xlfn.LAMBDA(_xlpm.col,MAX(_xlpm.col)&gt;0)))),0)&gt;F540,
"Therapy entered after discharge date",
IF(IFERROR(MIN(_xlfn._xlws.FILTER('Therapy data entry'!$I$6:$CV$6,_xlfn.BYCOL('Therapy data entry'!I540:CV542,_xlfn.LAMBDA(_xlpm.col,MAX(_xlpm.col)&gt;0)))),"")&lt; VALUE(N540),
"Therapy cannot be entered before admission date",
""
)
))</f>
        <v/>
      </c>
      <c r="S540" s="38"/>
      <c r="T540" s="56"/>
      <c r="U540" s="154" t="str">
        <f>IF(OR(H540=0,F540=""),"", IFERROR(MATCH(9.99999999999999E+307, 'Therapy data entry'!I540:CV543, 1) - 1, ""))</f>
        <v/>
      </c>
      <c r="V540" s="39"/>
      <c r="W540" s="38"/>
      <c r="X540" s="68"/>
    </row>
    <row r="541" spans="1:24" ht="17.25" hidden="1" thickBot="1" x14ac:dyDescent="0.35">
      <c r="A541" s="233"/>
      <c r="B541" s="33"/>
      <c r="C541" s="236"/>
      <c r="D541" s="34"/>
      <c r="E541" s="90"/>
      <c r="F541" s="55"/>
      <c r="G541" s="96"/>
      <c r="H541" s="96" cm="1">
        <f t="array" ref="H541">SUM(--(_xlfn.BYCOL('Therapy data entry'!I541:CV544, _xlfn.LAMBDA(_xlpm.col, MAX(_xlpm.col) &gt; 0))))</f>
        <v>0</v>
      </c>
      <c r="I541" s="96">
        <f>SUM('Therapy data entry'!I541:CV544)</f>
        <v>0</v>
      </c>
      <c r="J541" s="34"/>
      <c r="K541" s="34"/>
      <c r="L541" s="34"/>
      <c r="M541" s="59"/>
      <c r="N541" s="35"/>
      <c r="O541" s="36"/>
      <c r="P541" s="34"/>
      <c r="Q541" s="37"/>
      <c r="R541" s="152" t="str">
        <f>IF(O541&lt;H541,"Too many therapy days entered",
IF(IFERROR(MAX(_xlfn._xlws.FILTER('Therapy data entry'!$I$6:$CV$6,_xlfn.BYCOL('Therapy data entry'!I541:CV544,_xlfn.LAMBDA(_xlpm.col,MAX(_xlpm.col)&gt;0)))),0)&gt;F541,
"Therapy entered after discharge date",
IF(IFERROR(MIN(_xlfn._xlws.FILTER('Therapy data entry'!$I$6:$CV$6,_xlfn.BYCOL('Therapy data entry'!I541:CV543,_xlfn.LAMBDA(_xlpm.col,MAX(_xlpm.col)&gt;0)))),"")&lt; VALUE(N541),
"Therapy cannot be entered before admission date",
""
)
))</f>
        <v/>
      </c>
      <c r="S541" s="38"/>
      <c r="T541" s="56"/>
      <c r="U541" s="154" t="str">
        <f>IF(OR(H541=0,F541=""),"", IFERROR(MATCH(9.99999999999999E+307, 'Therapy data entry'!I541:CV544, 1) - 1, ""))</f>
        <v/>
      </c>
      <c r="V541" s="39"/>
      <c r="W541" s="38"/>
      <c r="X541" s="68"/>
    </row>
    <row r="542" spans="1:24" ht="17.25" hidden="1" thickBot="1" x14ac:dyDescent="0.35">
      <c r="A542" s="233"/>
      <c r="B542" s="33"/>
      <c r="C542" s="236"/>
      <c r="D542" s="34"/>
      <c r="E542" s="90"/>
      <c r="F542" s="55"/>
      <c r="G542" s="96"/>
      <c r="H542" s="96" cm="1">
        <f t="array" ref="H542">SUM(--(_xlfn.BYCOL('Therapy data entry'!I542:CV545, _xlfn.LAMBDA(_xlpm.col, MAX(_xlpm.col) &gt; 0))))</f>
        <v>0</v>
      </c>
      <c r="I542" s="96">
        <f>SUM('Therapy data entry'!I542:CV545)</f>
        <v>0</v>
      </c>
      <c r="J542" s="34"/>
      <c r="K542" s="34"/>
      <c r="L542" s="34"/>
      <c r="M542" s="59"/>
      <c r="N542" s="35"/>
      <c r="O542" s="36"/>
      <c r="P542" s="34"/>
      <c r="Q542" s="37"/>
      <c r="R542" s="152" t="str">
        <f>IF(O542&lt;H542,"Too many therapy days entered",
IF(IFERROR(MAX(_xlfn._xlws.FILTER('Therapy data entry'!$I$6:$CV$6,_xlfn.BYCOL('Therapy data entry'!I542:CV545,_xlfn.LAMBDA(_xlpm.col,MAX(_xlpm.col)&gt;0)))),0)&gt;F542,
"Therapy entered after discharge date",
IF(IFERROR(MIN(_xlfn._xlws.FILTER('Therapy data entry'!$I$6:$CV$6,_xlfn.BYCOL('Therapy data entry'!I542:CV544,_xlfn.LAMBDA(_xlpm.col,MAX(_xlpm.col)&gt;0)))),"")&lt; VALUE(N542),
"Therapy cannot be entered before admission date",
""
)
))</f>
        <v/>
      </c>
      <c r="S542" s="38"/>
      <c r="T542" s="56"/>
      <c r="U542" s="154" t="str">
        <f>IF(OR(H542=0,F542=""),"", IFERROR(MATCH(9.99999999999999E+307, 'Therapy data entry'!I542:CV545, 1) - 1, ""))</f>
        <v/>
      </c>
      <c r="V542" s="39"/>
      <c r="W542" s="38"/>
      <c r="X542" s="68"/>
    </row>
    <row r="543" spans="1:24" ht="17.25" thickBot="1" x14ac:dyDescent="0.35">
      <c r="A543" s="233"/>
      <c r="B543" s="67" t="str">
        <f>IF('Therapy data entry'!B540="","",'Therapy data entry'!B540)</f>
        <v/>
      </c>
      <c r="C543" s="236"/>
      <c r="D543" s="61" t="s">
        <v>61</v>
      </c>
      <c r="E543" s="91" t="str">
        <f>IF('Therapy data entry'!G543="","",'Therapy data entry'!G543)</f>
        <v>No</v>
      </c>
      <c r="F543" s="103" t="str">
        <f>IF((E543="Yes"),'Therapy data entry'!E539,"")</f>
        <v/>
      </c>
      <c r="G543" s="97" t="str">
        <f t="shared" ref="G543" si="746">IF(W543="","Yes","No")</f>
        <v>Yes</v>
      </c>
      <c r="H543" s="97" cm="1">
        <f t="array" ref="H543">SUM(--(_xlfn.BYCOL('Therapy data entry'!I543:CV546, _xlfn.LAMBDA(_xlpm.col, MAX(_xlpm.col) &gt; 0))))</f>
        <v>0</v>
      </c>
      <c r="I543" s="97">
        <f>SUM('Therapy data entry'!I543:CV546)</f>
        <v>0</v>
      </c>
      <c r="J543" s="61">
        <f>SUM('Therapy data entry'!I544:XFD544)</f>
        <v>0</v>
      </c>
      <c r="K543" s="61">
        <f>SUM('Therapy data entry'!I545:XFD545)</f>
        <v>0</v>
      </c>
      <c r="L543" s="61">
        <f>SUM('Therapy data entry'!I546:XFD546)</f>
        <v>0</v>
      </c>
      <c r="M543" s="63" t="e">
        <f t="shared" ref="M543" si="747">IF(AND((E543="Yes"),NOT(F543=""),G543="Yes",R543="", S543=""),"Yes",IF(AND((E543="No"),F543="",R543="", S543=""),"Yes","No because "))</f>
        <v>#VALUE!</v>
      </c>
      <c r="N543" s="35" t="e">
        <f>DAY(C539)&amp;"/"&amp;MONTH(C539)&amp;"/"&amp;YEAR(C539)</f>
        <v>#VALUE!</v>
      </c>
      <c r="O543" s="36" t="str">
        <f t="shared" ref="O543" si="748">IF(F543="","",F543-N543+1)</f>
        <v/>
      </c>
      <c r="P543" s="61" t="e">
        <f t="shared" ref="P543" si="749">IF(NOT(S543=""),S543,IF(NOT(R543=""),R543,IF(NOT(G543="Yes"),"Days therapy received outside therapy timeframe",IF(NOT(OR(E543="Yes",E543="No")),"Data not entered yet",""))))</f>
        <v>#VALUE!</v>
      </c>
      <c r="Q543" s="64"/>
      <c r="R543" s="152" t="e">
        <f>IF(O543&lt;H543,"Too many therapy days entered",
IF(IFERROR(MAX(_xlfn._xlws.FILTER('Therapy data entry'!$I$6:$CV$6,_xlfn.BYCOL('Therapy data entry'!I543:CV546,_xlfn.LAMBDA(_xlpm.col,MAX(_xlpm.col)&gt;0)))),0)&gt;F543,
"Therapy entered after discharge date",
IF(IFERROR(MIN(_xlfn._xlws.FILTER('Therapy data entry'!$I$6:$CV$6,_xlfn.BYCOL('Therapy data entry'!I543:CV545,_xlfn.LAMBDA(_xlpm.col,MAX(_xlpm.col)&gt;0)))),"")&lt; VALUE(N543),
"Therapy cannot be entered before admission date",
""
)
))</f>
        <v>#VALUE!</v>
      </c>
      <c r="S543" s="65" t="str">
        <f t="shared" ref="S543" si="750">IF(AND((OR(E543="",E543="No")),F543="",H543=0,I543=0),"", IF(AND(E543="Yes",NOT(F543="")),"","Eligibility for therapy and therapy days/end date not consistent"))</f>
        <v/>
      </c>
      <c r="T543" s="56">
        <f>'Therapy data entry'!$I$6</f>
        <v>45566</v>
      </c>
      <c r="U543" s="154" t="str">
        <f>IF(OR(H543=0,F543=""),"", IFERROR(MATCH(9.99999999999999E+307, 'Therapy data entry'!I543:CV546, 1) - 1, ""))</f>
        <v/>
      </c>
      <c r="V543" s="39" t="str">
        <f t="shared" ref="V543" si="751">IF(U543="","",T543+U543)</f>
        <v/>
      </c>
      <c r="W543" s="38" t="str">
        <f t="shared" ref="W543" si="752">IF(V543="","",IF(V543&gt;F543,"Date therapy given outside therapy timeframe",""))</f>
        <v/>
      </c>
      <c r="X543" s="69" t="str">
        <f>IF('Therapy data entry'!AK543="","",'Therapy data entry'!AK543)</f>
        <v/>
      </c>
    </row>
    <row r="544" spans="1:24" ht="17.25" hidden="1" thickBot="1" x14ac:dyDescent="0.35">
      <c r="A544" s="233"/>
      <c r="B544" s="54"/>
      <c r="C544" s="236"/>
      <c r="D544" s="61"/>
      <c r="E544" s="91"/>
      <c r="F544" s="103"/>
      <c r="G544" s="97"/>
      <c r="H544" s="97" cm="1">
        <f t="array" ref="H544">SUM(--(_xlfn.BYCOL('Therapy data entry'!I544:CV547, _xlfn.LAMBDA(_xlpm.col, MAX(_xlpm.col) &gt; 0))))</f>
        <v>0</v>
      </c>
      <c r="I544" s="97">
        <f>SUM('Therapy data entry'!I544:CV547)</f>
        <v>0</v>
      </c>
      <c r="J544" s="61"/>
      <c r="K544" s="61"/>
      <c r="L544" s="61"/>
      <c r="M544" s="63"/>
      <c r="N544" s="62"/>
      <c r="O544" s="36"/>
      <c r="P544" s="61"/>
      <c r="Q544" s="64"/>
      <c r="R544" s="152" t="str">
        <f>IF(O544&lt;H544,"Too many therapy days entered",
IF(IFERROR(MAX(_xlfn._xlws.FILTER('Therapy data entry'!$I$6:$CV$6,_xlfn.BYCOL('Therapy data entry'!I544:CV547,_xlfn.LAMBDA(_xlpm.col,MAX(_xlpm.col)&gt;0)))),0)&gt;F544,
"Therapy entered after discharge date",
IF(IFERROR(MIN(_xlfn._xlws.FILTER('Therapy data entry'!$I$6:$CV$6,_xlfn.BYCOL('Therapy data entry'!I544:CV546,_xlfn.LAMBDA(_xlpm.col,MAX(_xlpm.col)&gt;0)))),"")&lt; VALUE(N544),
"Therapy cannot be entered before admission date",
""
)
))</f>
        <v/>
      </c>
      <c r="S544" s="38"/>
      <c r="T544" s="56"/>
      <c r="U544" s="154" t="str">
        <f>IF(OR(H544=0,F544=""),"", IFERROR(MATCH(9.99999999999999E+307, 'Therapy data entry'!I544:CV547, 1) - 1, ""))</f>
        <v/>
      </c>
      <c r="V544" s="39"/>
      <c r="W544" s="38"/>
      <c r="X544" s="69"/>
    </row>
    <row r="545" spans="1:24" ht="17.25" hidden="1" thickBot="1" x14ac:dyDescent="0.35">
      <c r="A545" s="233"/>
      <c r="B545" s="54"/>
      <c r="C545" s="236"/>
      <c r="D545" s="61"/>
      <c r="E545" s="91"/>
      <c r="F545" s="103"/>
      <c r="G545" s="97"/>
      <c r="H545" s="97" cm="1">
        <f t="array" ref="H545">SUM(--(_xlfn.BYCOL('Therapy data entry'!I545:CV548, _xlfn.LAMBDA(_xlpm.col, MAX(_xlpm.col) &gt; 0))))</f>
        <v>0</v>
      </c>
      <c r="I545" s="97">
        <f>SUM('Therapy data entry'!I545:CV548)</f>
        <v>0</v>
      </c>
      <c r="J545" s="61"/>
      <c r="K545" s="61"/>
      <c r="L545" s="61"/>
      <c r="M545" s="63"/>
      <c r="N545" s="62"/>
      <c r="O545" s="36"/>
      <c r="P545" s="61"/>
      <c r="Q545" s="64"/>
      <c r="R545" s="152" t="str">
        <f>IF(O545&lt;H545,"Too many therapy days entered",
IF(IFERROR(MAX(_xlfn._xlws.FILTER('Therapy data entry'!$I$6:$CV$6,_xlfn.BYCOL('Therapy data entry'!I545:CV548,_xlfn.LAMBDA(_xlpm.col,MAX(_xlpm.col)&gt;0)))),0)&gt;F545,
"Therapy entered after discharge date",
IF(IFERROR(MIN(_xlfn._xlws.FILTER('Therapy data entry'!$I$6:$CV$6,_xlfn.BYCOL('Therapy data entry'!I545:CV547,_xlfn.LAMBDA(_xlpm.col,MAX(_xlpm.col)&gt;0)))),"")&lt; VALUE(N545),
"Therapy cannot be entered before admission date",
""
)
))</f>
        <v/>
      </c>
      <c r="S545" s="38"/>
      <c r="T545" s="56"/>
      <c r="U545" s="154" t="str">
        <f>IF(OR(H545=0,F545=""),"", IFERROR(MATCH(9.99999999999999E+307, 'Therapy data entry'!I545:CV548, 1) - 1, ""))</f>
        <v/>
      </c>
      <c r="V545" s="39"/>
      <c r="W545" s="38"/>
      <c r="X545" s="69"/>
    </row>
    <row r="546" spans="1:24" ht="17.25" hidden="1" thickBot="1" x14ac:dyDescent="0.35">
      <c r="A546" s="233"/>
      <c r="B546" s="54"/>
      <c r="C546" s="236"/>
      <c r="D546" s="61"/>
      <c r="E546" s="91"/>
      <c r="F546" s="103"/>
      <c r="G546" s="97"/>
      <c r="H546" s="97" cm="1">
        <f t="array" ref="H546">SUM(--(_xlfn.BYCOL('Therapy data entry'!I546:CV549, _xlfn.LAMBDA(_xlpm.col, MAX(_xlpm.col) &gt; 0))))</f>
        <v>0</v>
      </c>
      <c r="I546" s="97">
        <f>SUM('Therapy data entry'!I546:CV549)</f>
        <v>0</v>
      </c>
      <c r="J546" s="61"/>
      <c r="K546" s="61"/>
      <c r="L546" s="61"/>
      <c r="M546" s="63"/>
      <c r="N546" s="62"/>
      <c r="O546" s="36"/>
      <c r="P546" s="61"/>
      <c r="Q546" s="64"/>
      <c r="R546" s="152" t="str">
        <f>IF(O546&lt;H546,"Too many therapy days entered",
IF(IFERROR(MAX(_xlfn._xlws.FILTER('Therapy data entry'!$I$6:$CV$6,_xlfn.BYCOL('Therapy data entry'!I546:CV549,_xlfn.LAMBDA(_xlpm.col,MAX(_xlpm.col)&gt;0)))),0)&gt;F546,
"Therapy entered after discharge date",
IF(IFERROR(MIN(_xlfn._xlws.FILTER('Therapy data entry'!$I$6:$CV$6,_xlfn.BYCOL('Therapy data entry'!I546:CV548,_xlfn.LAMBDA(_xlpm.col,MAX(_xlpm.col)&gt;0)))),"")&lt; VALUE(N546),
"Therapy cannot be entered before admission date",
""
)
))</f>
        <v/>
      </c>
      <c r="S546" s="38"/>
      <c r="T546" s="56"/>
      <c r="U546" s="154" t="str">
        <f>IF(OR(H546=0,F546=""),"", IFERROR(MATCH(9.99999999999999E+307, 'Therapy data entry'!I546:CV549, 1) - 1, ""))</f>
        <v/>
      </c>
      <c r="V546" s="39"/>
      <c r="W546" s="38"/>
      <c r="X546" s="69"/>
    </row>
    <row r="547" spans="1:24" ht="17.25" thickBot="1" x14ac:dyDescent="0.35">
      <c r="A547" s="233"/>
      <c r="B547" s="33" t="s">
        <v>19</v>
      </c>
      <c r="C547" s="236"/>
      <c r="D547" s="40" t="s">
        <v>62</v>
      </c>
      <c r="E547" s="92" t="str">
        <f>IF('Therapy data entry'!G547="","",'Therapy data entry'!G547)</f>
        <v>No</v>
      </c>
      <c r="F547" s="104" t="str">
        <f>IF((E547="Yes"),'Therapy data entry'!E539,"")</f>
        <v/>
      </c>
      <c r="G547" s="98" t="str">
        <f t="shared" ref="G547" si="753">IF(W547="","Yes","No")</f>
        <v>Yes</v>
      </c>
      <c r="H547" s="98" cm="1">
        <f t="array" ref="H547">SUM(--(_xlfn.BYCOL('Therapy data entry'!I547:CV550, _xlfn.LAMBDA(_xlpm.col, MAX(_xlpm.col) &gt; 0))))</f>
        <v>0</v>
      </c>
      <c r="I547" s="98">
        <f>SUM('Therapy data entry'!I547:CV550)</f>
        <v>0</v>
      </c>
      <c r="J547" s="40">
        <f>SUM('Therapy data entry'!I548:XFD548)</f>
        <v>0</v>
      </c>
      <c r="K547" s="40">
        <f>SUM('Therapy data entry'!I549:XFD549)</f>
        <v>0</v>
      </c>
      <c r="L547" s="40">
        <f>SUM('Therapy data entry'!I550:XFD550)</f>
        <v>0</v>
      </c>
      <c r="M547" s="85" t="e">
        <f t="shared" ref="M547" si="754">IF(AND((E547="Yes"),NOT(F547=""),G547="Yes",R547="", S547=""),"Yes",IF(AND((E547="No"),F547="",R547="", S547=""),"Yes","No because "))</f>
        <v>#VALUE!</v>
      </c>
      <c r="N547" s="35" t="e">
        <f>DAY(C539)&amp;"/"&amp;MONTH(C539)&amp;"/"&amp;YEAR(C539)</f>
        <v>#VALUE!</v>
      </c>
      <c r="O547" s="36" t="str">
        <f t="shared" ref="O547" si="755">IF(F547="","",F547-N547+1)</f>
        <v/>
      </c>
      <c r="P547" s="40" t="e">
        <f t="shared" ref="P547" si="756">IF(NOT(S547=""),S547,IF(NOT(R547=""),R547,IF(NOT(G547="Yes"),"Days therapy received outside therapy timeframe",IF(NOT(OR(E547="Yes",E547="No")),"Data not entered yet",""))))</f>
        <v>#VALUE!</v>
      </c>
      <c r="Q547" s="41"/>
      <c r="R547" s="152" t="e">
        <f>IF(O547&lt;H547,"Too many therapy days entered",
IF(IFERROR(MAX(_xlfn._xlws.FILTER('Therapy data entry'!$I$6:$CV$6,_xlfn.BYCOL('Therapy data entry'!I547:CV550,_xlfn.LAMBDA(_xlpm.col,MAX(_xlpm.col)&gt;0)))),0)&gt;F547,
"Therapy entered after discharge date",
IF(IFERROR(MIN(_xlfn._xlws.FILTER('Therapy data entry'!$I$6:$CV$6,_xlfn.BYCOL('Therapy data entry'!I547:CV549,_xlfn.LAMBDA(_xlpm.col,MAX(_xlpm.col)&gt;0)))),"")&lt; VALUE(N547),
"Therapy cannot be entered before admission date",
""
)
))</f>
        <v>#VALUE!</v>
      </c>
      <c r="S547" s="38" t="str">
        <f t="shared" ref="S547" si="757">IF(AND((OR(E547="",E547="No")),F547="",H547=0,I547=0),"", IF(AND(E547="Yes",NOT(F547="")),"","Eligibility for therapy and therapy days/end date not consistent"))</f>
        <v/>
      </c>
      <c r="T547" s="56">
        <f>'Therapy data entry'!$I$6</f>
        <v>45566</v>
      </c>
      <c r="U547" s="154" t="str">
        <f>IF(OR(H547=0,F547=""),"", IFERROR(MATCH(9.99999999999999E+307, 'Therapy data entry'!I547:CV550, 1) - 1, ""))</f>
        <v/>
      </c>
      <c r="V547" s="39" t="str">
        <f t="shared" ref="V547" si="758">IF(U547="","",T547+U547)</f>
        <v/>
      </c>
      <c r="W547" s="38" t="str">
        <f t="shared" ref="W547" si="759">IF(V547="","",IF(V547&gt;F547,"Date therapy given outside therapy timeframe",""))</f>
        <v/>
      </c>
      <c r="X547" s="70" t="str">
        <f>IF('Therapy data entry'!AK547="","",'Therapy data entry'!AK547)</f>
        <v/>
      </c>
    </row>
    <row r="548" spans="1:24" ht="17.25" hidden="1" thickBot="1" x14ac:dyDescent="0.35">
      <c r="A548" s="233"/>
      <c r="B548" s="33"/>
      <c r="C548" s="236"/>
      <c r="D548" s="40"/>
      <c r="E548" s="92"/>
      <c r="F548" s="104"/>
      <c r="G548" s="98"/>
      <c r="H548" s="98" cm="1">
        <f t="array" ref="H548">SUM(--(_xlfn.BYCOL('Therapy data entry'!I548:CV551, _xlfn.LAMBDA(_xlpm.col, MAX(_xlpm.col) &gt; 0))))</f>
        <v>0</v>
      </c>
      <c r="I548" s="98">
        <f>SUM('Therapy data entry'!I548:CV551)</f>
        <v>0</v>
      </c>
      <c r="J548" s="40"/>
      <c r="K548" s="40"/>
      <c r="L548" s="40"/>
      <c r="M548" s="85"/>
      <c r="N548" s="35"/>
      <c r="O548" s="36"/>
      <c r="P548" s="40"/>
      <c r="Q548" s="41"/>
      <c r="R548" s="152" t="str">
        <f>IF(O548&lt;H548,"Too many therapy days entered",
IF(IFERROR(MAX(_xlfn._xlws.FILTER('Therapy data entry'!$I$6:$CV$6,_xlfn.BYCOL('Therapy data entry'!I548:CV551,_xlfn.LAMBDA(_xlpm.col,MAX(_xlpm.col)&gt;0)))),0)&gt;F548,
"Therapy entered after discharge date",
IF(IFERROR(MIN(_xlfn._xlws.FILTER('Therapy data entry'!$I$6:$CV$6,_xlfn.BYCOL('Therapy data entry'!I548:CV550,_xlfn.LAMBDA(_xlpm.col,MAX(_xlpm.col)&gt;0)))),"")&lt; VALUE(N548),
"Therapy cannot be entered before admission date",
""
)
))</f>
        <v/>
      </c>
      <c r="S548" s="38"/>
      <c r="T548" s="56"/>
      <c r="U548" s="154" t="str">
        <f>IF(OR(H548=0,F548=""),"", IFERROR(MATCH(9.99999999999999E+307, 'Therapy data entry'!I548:CV551, 1) - 1, ""))</f>
        <v/>
      </c>
      <c r="V548" s="39"/>
      <c r="W548" s="38"/>
      <c r="X548" s="70"/>
    </row>
    <row r="549" spans="1:24" ht="17.25" hidden="1" thickBot="1" x14ac:dyDescent="0.35">
      <c r="A549" s="233"/>
      <c r="B549" s="33"/>
      <c r="C549" s="236"/>
      <c r="D549" s="40"/>
      <c r="E549" s="92"/>
      <c r="F549" s="104"/>
      <c r="G549" s="98"/>
      <c r="H549" s="98" cm="1">
        <f t="array" ref="H549">SUM(--(_xlfn.BYCOL('Therapy data entry'!I549:CV552, _xlfn.LAMBDA(_xlpm.col, MAX(_xlpm.col) &gt; 0))))</f>
        <v>0</v>
      </c>
      <c r="I549" s="98">
        <f>SUM('Therapy data entry'!I549:CV552)</f>
        <v>0</v>
      </c>
      <c r="J549" s="40"/>
      <c r="K549" s="40"/>
      <c r="L549" s="40"/>
      <c r="M549" s="85"/>
      <c r="N549" s="35"/>
      <c r="O549" s="36"/>
      <c r="P549" s="40"/>
      <c r="Q549" s="41"/>
      <c r="R549" s="152" t="str">
        <f>IF(O549&lt;H549,"Too many therapy days entered",
IF(IFERROR(MAX(_xlfn._xlws.FILTER('Therapy data entry'!$I$6:$CV$6,_xlfn.BYCOL('Therapy data entry'!I549:CV552,_xlfn.LAMBDA(_xlpm.col,MAX(_xlpm.col)&gt;0)))),0)&gt;F549,
"Therapy entered after discharge date",
IF(IFERROR(MIN(_xlfn._xlws.FILTER('Therapy data entry'!$I$6:$CV$6,_xlfn.BYCOL('Therapy data entry'!I549:CV551,_xlfn.LAMBDA(_xlpm.col,MAX(_xlpm.col)&gt;0)))),"")&lt; VALUE(N549),
"Therapy cannot be entered before admission date",
""
)
))</f>
        <v/>
      </c>
      <c r="S549" s="38"/>
      <c r="T549" s="56"/>
      <c r="U549" s="154" t="str">
        <f>IF(OR(H549=0,F549=""),"", IFERROR(MATCH(9.99999999999999E+307, 'Therapy data entry'!I549:CV552, 1) - 1, ""))</f>
        <v/>
      </c>
      <c r="V549" s="39"/>
      <c r="W549" s="38"/>
      <c r="X549" s="70"/>
    </row>
    <row r="550" spans="1:24" ht="17.25" hidden="1" thickBot="1" x14ac:dyDescent="0.35">
      <c r="A550" s="233"/>
      <c r="B550" s="66"/>
      <c r="C550" s="236"/>
      <c r="D550" s="40"/>
      <c r="E550" s="92"/>
      <c r="F550" s="104"/>
      <c r="G550" s="98"/>
      <c r="H550" s="98" cm="1">
        <f t="array" ref="H550">SUM(--(_xlfn.BYCOL('Therapy data entry'!I550:CV553, _xlfn.LAMBDA(_xlpm.col, MAX(_xlpm.col) &gt; 0))))</f>
        <v>0</v>
      </c>
      <c r="I550" s="98">
        <f>SUM('Therapy data entry'!I550:CV553)</f>
        <v>0</v>
      </c>
      <c r="J550" s="40"/>
      <c r="K550" s="40"/>
      <c r="L550" s="40"/>
      <c r="M550" s="85"/>
      <c r="N550" s="35"/>
      <c r="O550" s="36"/>
      <c r="P550" s="40"/>
      <c r="Q550" s="41"/>
      <c r="R550" s="152" t="str">
        <f>IF(O550&lt;H550,"Too many therapy days entered",
IF(IFERROR(MAX(_xlfn._xlws.FILTER('Therapy data entry'!$I$6:$CV$6,_xlfn.BYCOL('Therapy data entry'!I550:CV553,_xlfn.LAMBDA(_xlpm.col,MAX(_xlpm.col)&gt;0)))),0)&gt;F550,
"Therapy entered after discharge date",
IF(IFERROR(MIN(_xlfn._xlws.FILTER('Therapy data entry'!$I$6:$CV$6,_xlfn.BYCOL('Therapy data entry'!I550:CV552,_xlfn.LAMBDA(_xlpm.col,MAX(_xlpm.col)&gt;0)))),"")&lt; VALUE(N550),
"Therapy cannot be entered before admission date",
""
)
))</f>
        <v/>
      </c>
      <c r="S550" s="38"/>
      <c r="T550" s="56"/>
      <c r="U550" s="154" t="str">
        <f>IF(OR(H550=0,F550=""),"", IFERROR(MATCH(9.99999999999999E+307, 'Therapy data entry'!I550:CV553, 1) - 1, ""))</f>
        <v/>
      </c>
      <c r="V550" s="39"/>
      <c r="W550" s="38"/>
      <c r="X550" s="70"/>
    </row>
    <row r="551" spans="1:24" ht="17.25" thickBot="1" x14ac:dyDescent="0.35">
      <c r="A551" s="233"/>
      <c r="B551" s="238" t="str">
        <f>IF('Therapy data entry'!B542="","",'Therapy data entry'!B542)</f>
        <v/>
      </c>
      <c r="C551" s="236"/>
      <c r="D551" s="42" t="s">
        <v>63</v>
      </c>
      <c r="E551" s="93" t="str">
        <f>IF('Therapy data entry'!G551="","",'Therapy data entry'!G551)</f>
        <v>No</v>
      </c>
      <c r="F551" s="105" t="str">
        <f>IF((E551="Yes"),'Therapy data entry'!E539,"")</f>
        <v/>
      </c>
      <c r="G551" s="99" t="str">
        <f t="shared" ref="G551" si="760">IF(W551="","Yes","No")</f>
        <v>Yes</v>
      </c>
      <c r="H551" s="99" cm="1">
        <f t="array" ref="H551">SUM(--(_xlfn.BYCOL('Therapy data entry'!I551:CV554, _xlfn.LAMBDA(_xlpm.col, MAX(_xlpm.col) &gt; 0))))</f>
        <v>0</v>
      </c>
      <c r="I551" s="99">
        <f>SUM('Therapy data entry'!I551:CV554)</f>
        <v>0</v>
      </c>
      <c r="J551" s="42">
        <f>SUM('Therapy data entry'!I552:XFD552)</f>
        <v>0</v>
      </c>
      <c r="K551" s="42">
        <f>SUM('Therapy data entry'!I553:XFD553)</f>
        <v>0</v>
      </c>
      <c r="L551" s="42">
        <f>SUM('Therapy data entry'!I554:XFD554)</f>
        <v>0</v>
      </c>
      <c r="M551" s="86" t="e">
        <f t="shared" ref="M551" si="761">IF(AND((E551="Yes"),NOT(F551=""),G551="Yes",R551="", S551=""),"Yes",IF(AND((E551="No"),F551="",R551="", S551=""),"Yes","No because "))</f>
        <v>#VALUE!</v>
      </c>
      <c r="N551" s="35" t="e">
        <f>DAY(C539)&amp;"/"&amp;MONTH(C539)&amp;"/"&amp;YEAR(C539)</f>
        <v>#VALUE!</v>
      </c>
      <c r="O551" s="36" t="str">
        <f t="shared" ref="O551" si="762">IF(F551="","",F551-N551+1)</f>
        <v/>
      </c>
      <c r="P551" s="42" t="e">
        <f t="shared" ref="P551" si="763">IF(NOT(S551=""),S551,IF(NOT(R551=""),R551,IF(NOT(G551="Yes"),"Days therapy received outside therapy timeframe",IF(NOT(OR(E551="Yes",E551="No")),"Data not entered yet",""))))</f>
        <v>#VALUE!</v>
      </c>
      <c r="Q551" s="43"/>
      <c r="R551" s="152" t="e">
        <f>IF(O551&lt;H551,"Too many therapy days entered",
IF(IFERROR(MAX(_xlfn._xlws.FILTER('Therapy data entry'!$I$6:$CV$6,_xlfn.BYCOL('Therapy data entry'!I551:CV554,_xlfn.LAMBDA(_xlpm.col,MAX(_xlpm.col)&gt;0)))),0)&gt;F551,
"Therapy entered after discharge date",
IF(IFERROR(MIN(_xlfn._xlws.FILTER('Therapy data entry'!$I$6:$CV$6,_xlfn.BYCOL('Therapy data entry'!I551:CV553,_xlfn.LAMBDA(_xlpm.col,MAX(_xlpm.col)&gt;0)))),"")&lt; VALUE(N551),
"Therapy cannot be entered before admission date",
""
)
))</f>
        <v>#VALUE!</v>
      </c>
      <c r="S551" s="38" t="str">
        <f t="shared" ref="S551" si="764">IF(AND((OR(E551="",E551="No")),F551="",H551=0,I551=0),"", IF(AND(E551="Yes",NOT(F551="")),"","Eligibility for therapy and therapy days/end date not consistent"))</f>
        <v/>
      </c>
      <c r="T551" s="56">
        <f>'Therapy data entry'!$I$6</f>
        <v>45566</v>
      </c>
      <c r="U551" s="154" t="str">
        <f>IF(OR(H551=0,F551=""),"", IFERROR(MATCH(9.99999999999999E+307, 'Therapy data entry'!I551:CV554, 1) - 1, ""))</f>
        <v/>
      </c>
      <c r="V551" s="39" t="str">
        <f t="shared" ref="V551" si="765">IF(U551="","",T551+U551)</f>
        <v/>
      </c>
      <c r="W551" s="38" t="str">
        <f t="shared" ref="W551" si="766">IF(V551="","",IF(V551&gt;F551,"Date therapy given outside therapy timeframe",""))</f>
        <v/>
      </c>
      <c r="X551" s="71" t="str">
        <f>IF('Therapy data entry'!AK551="","",'Therapy data entry'!AK551)</f>
        <v/>
      </c>
    </row>
    <row r="552" spans="1:24" ht="17.25" hidden="1" thickBot="1" x14ac:dyDescent="0.35">
      <c r="A552" s="233"/>
      <c r="B552" s="239"/>
      <c r="C552" s="236"/>
      <c r="D552" s="42"/>
      <c r="E552" s="93"/>
      <c r="F552" s="105"/>
      <c r="G552" s="99"/>
      <c r="H552" s="99" cm="1">
        <f t="array" ref="H552">SUM(--(_xlfn.BYCOL('Therapy data entry'!I552:CV555, _xlfn.LAMBDA(_xlpm.col, MAX(_xlpm.col) &gt; 0))))</f>
        <v>0</v>
      </c>
      <c r="I552" s="99">
        <f>SUM('Therapy data entry'!I552:CV555)</f>
        <v>0</v>
      </c>
      <c r="J552" s="42"/>
      <c r="K552" s="42"/>
      <c r="L552" s="42"/>
      <c r="M552" s="86"/>
      <c r="N552" s="45"/>
      <c r="O552" s="36"/>
      <c r="P552" s="42"/>
      <c r="Q552" s="43"/>
      <c r="R552" s="152" t="str">
        <f>IF(O552&lt;H552,"Too many therapy days entered",
IF(IFERROR(MAX(_xlfn._xlws.FILTER('Therapy data entry'!$I$6:$CV$6,_xlfn.BYCOL('Therapy data entry'!I552:CV555,_xlfn.LAMBDA(_xlpm.col,MAX(_xlpm.col)&gt;0)))),0)&gt;F552,
"Therapy entered after discharge date",
IF(IFERROR(MIN(_xlfn._xlws.FILTER('Therapy data entry'!$I$6:$CV$6,_xlfn.BYCOL('Therapy data entry'!I552:CV554,_xlfn.LAMBDA(_xlpm.col,MAX(_xlpm.col)&gt;0)))),"")&lt; VALUE(N552),
"Therapy cannot be entered before admission date",
""
)
))</f>
        <v/>
      </c>
      <c r="S552" s="38"/>
      <c r="T552" s="56"/>
      <c r="U552" s="154" t="str">
        <f>IF(OR(H552=0,F552=""),"", IFERROR(MATCH(9.99999999999999E+307, 'Therapy data entry'!I552:CV555, 1) - 1, ""))</f>
        <v/>
      </c>
      <c r="V552" s="39"/>
      <c r="W552" s="38"/>
      <c r="X552" s="71"/>
    </row>
    <row r="553" spans="1:24" ht="17.25" hidden="1" thickBot="1" x14ac:dyDescent="0.35">
      <c r="A553" s="233"/>
      <c r="B553" s="239"/>
      <c r="C553" s="236"/>
      <c r="D553" s="42"/>
      <c r="E553" s="93"/>
      <c r="F553" s="105"/>
      <c r="G553" s="99"/>
      <c r="H553" s="99" cm="1">
        <f t="array" ref="H553">SUM(--(_xlfn.BYCOL('Therapy data entry'!I553:CV556, _xlfn.LAMBDA(_xlpm.col, MAX(_xlpm.col) &gt; 0))))</f>
        <v>0</v>
      </c>
      <c r="I553" s="99">
        <f>SUM('Therapy data entry'!I553:CV556)</f>
        <v>0</v>
      </c>
      <c r="J553" s="42"/>
      <c r="K553" s="42"/>
      <c r="L553" s="42"/>
      <c r="M553" s="86"/>
      <c r="N553" s="45"/>
      <c r="O553" s="36"/>
      <c r="P553" s="42"/>
      <c r="Q553" s="43"/>
      <c r="R553" s="152" t="str">
        <f>IF(O553&lt;H553,"Too many therapy days entered",
IF(IFERROR(MAX(_xlfn._xlws.FILTER('Therapy data entry'!$I$6:$CV$6,_xlfn.BYCOL('Therapy data entry'!I553:CV556,_xlfn.LAMBDA(_xlpm.col,MAX(_xlpm.col)&gt;0)))),0)&gt;F553,
"Therapy entered after discharge date",
IF(IFERROR(MIN(_xlfn._xlws.FILTER('Therapy data entry'!$I$6:$CV$6,_xlfn.BYCOL('Therapy data entry'!I553:CV555,_xlfn.LAMBDA(_xlpm.col,MAX(_xlpm.col)&gt;0)))),"")&lt; VALUE(N553),
"Therapy cannot be entered before admission date",
""
)
))</f>
        <v/>
      </c>
      <c r="S553" s="38"/>
      <c r="T553" s="56"/>
      <c r="U553" s="154" t="str">
        <f>IF(OR(H553=0,F553=""),"", IFERROR(MATCH(9.99999999999999E+307, 'Therapy data entry'!I553:CV556, 1) - 1, ""))</f>
        <v/>
      </c>
      <c r="V553" s="39"/>
      <c r="W553" s="38"/>
      <c r="X553" s="71"/>
    </row>
    <row r="554" spans="1:24" ht="17.25" hidden="1" thickBot="1" x14ac:dyDescent="0.35">
      <c r="A554" s="233"/>
      <c r="B554" s="239"/>
      <c r="C554" s="236"/>
      <c r="D554" s="42"/>
      <c r="E554" s="93"/>
      <c r="F554" s="105"/>
      <c r="G554" s="99"/>
      <c r="H554" s="99" cm="1">
        <f t="array" ref="H554">SUM(--(_xlfn.BYCOL('Therapy data entry'!I554:CV557, _xlfn.LAMBDA(_xlpm.col, MAX(_xlpm.col) &gt; 0))))</f>
        <v>0</v>
      </c>
      <c r="I554" s="99">
        <f>SUM('Therapy data entry'!I554:CV557)</f>
        <v>0</v>
      </c>
      <c r="J554" s="42"/>
      <c r="K554" s="42"/>
      <c r="L554" s="42"/>
      <c r="M554" s="86"/>
      <c r="N554" s="45"/>
      <c r="O554" s="36"/>
      <c r="P554" s="42"/>
      <c r="Q554" s="43"/>
      <c r="R554" s="152" t="str">
        <f>IF(O554&lt;H554,"Too many therapy days entered",
IF(IFERROR(MAX(_xlfn._xlws.FILTER('Therapy data entry'!$I$6:$CV$6,_xlfn.BYCOL('Therapy data entry'!I554:CV557,_xlfn.LAMBDA(_xlpm.col,MAX(_xlpm.col)&gt;0)))),0)&gt;F554,
"Therapy entered after discharge date",
IF(IFERROR(MIN(_xlfn._xlws.FILTER('Therapy data entry'!$I$6:$CV$6,_xlfn.BYCOL('Therapy data entry'!I554:CV556,_xlfn.LAMBDA(_xlpm.col,MAX(_xlpm.col)&gt;0)))),"")&lt; VALUE(N554),
"Therapy cannot be entered before admission date",
""
)
))</f>
        <v/>
      </c>
      <c r="S554" s="38"/>
      <c r="T554" s="56"/>
      <c r="U554" s="154" t="str">
        <f>IF(OR(H554=0,F554=""),"", IFERROR(MATCH(9.99999999999999E+307, 'Therapy data entry'!I554:CV557, 1) - 1, ""))</f>
        <v/>
      </c>
      <c r="V554" s="39"/>
      <c r="W554" s="38"/>
      <c r="X554" s="71"/>
    </row>
    <row r="555" spans="1:24" ht="17.25" thickBot="1" x14ac:dyDescent="0.35">
      <c r="A555" s="233"/>
      <c r="B555" s="239"/>
      <c r="C555" s="236"/>
      <c r="D555" s="52" t="s">
        <v>64</v>
      </c>
      <c r="E555" s="94" t="str">
        <f>IF('Therapy data entry'!G555="","",'Therapy data entry'!G555)</f>
        <v>No</v>
      </c>
      <c r="F555" s="106" t="str">
        <f>IF((E555="Yes"),'Therapy data entry'!E539,"")</f>
        <v/>
      </c>
      <c r="G555" s="100" t="str">
        <f t="shared" ref="G555" si="767">IF(W555="","Yes","No")</f>
        <v>Yes</v>
      </c>
      <c r="H555" s="100" cm="1">
        <f t="array" ref="H555">SUM(--(_xlfn.BYCOL('Therapy data entry'!I555:CV558, _xlfn.LAMBDA(_xlpm.col, MAX(_xlpm.col) &gt; 0))))</f>
        <v>0</v>
      </c>
      <c r="I555" s="100">
        <f>SUM('Therapy data entry'!I555:CV558)</f>
        <v>0</v>
      </c>
      <c r="J555" s="52">
        <f>SUM('Therapy data entry'!I556:XFD556)</f>
        <v>0</v>
      </c>
      <c r="K555" s="52">
        <f>SUM('Therapy data entry'!I557:XFD557)</f>
        <v>0</v>
      </c>
      <c r="L555" s="52">
        <f>SUM('Therapy data entry'!I558:XFD558)</f>
        <v>0</v>
      </c>
      <c r="M555" s="57" t="e">
        <f t="shared" ref="M555" si="768">IF(AND((E555="Yes"),NOT(F555=""),G555="Yes",R555="", S555=""),"Yes",IF(AND((E555="No"),F555="",R555="", S555=""),"Yes","No because "))</f>
        <v>#VALUE!</v>
      </c>
      <c r="N555" s="35" t="e">
        <f>DAY(C539)&amp;"/"&amp;MONTH(C539)&amp;"/"&amp;YEAR(C539)</f>
        <v>#VALUE!</v>
      </c>
      <c r="O555" s="36" t="str">
        <f t="shared" ref="O555" si="769">IF(F555="","",F555-N555+1)</f>
        <v/>
      </c>
      <c r="P555" s="87" t="e">
        <f t="shared" ref="P555" si="770">IF(NOT(S555=""),S555,IF(NOT(R555=""),R555,IF(NOT(G555="Yes"),"Days therapy received outside therapy timeframe",IF(NOT(OR(E555="Yes",E555="No")),"Data not entered yet",""))))</f>
        <v>#VALUE!</v>
      </c>
      <c r="Q555" s="57"/>
      <c r="R555" s="152" t="e">
        <f>IF(O555&lt;H555,"Too many therapy days entered",
IF(IFERROR(MAX(_xlfn._xlws.FILTER('Therapy data entry'!$I$6:$CV$6,_xlfn.BYCOL('Therapy data entry'!I555:CV558,_xlfn.LAMBDA(_xlpm.col,MAX(_xlpm.col)&gt;0)))),0)&gt;F555,
"Therapy entered after discharge date",
IF(IFERROR(MIN(_xlfn._xlws.FILTER('Therapy data entry'!$I$6:$CV$6,_xlfn.BYCOL('Therapy data entry'!I555:CV557,_xlfn.LAMBDA(_xlpm.col,MAX(_xlpm.col)&gt;0)))),"")&lt; VALUE(N555),
"Therapy cannot be entered before admission date",
""
)
))</f>
        <v>#VALUE!</v>
      </c>
      <c r="S555" s="65" t="str">
        <f t="shared" ref="S555" si="771">IF(AND((OR(E555="",E555="No")),F555="",H555=0,I555=0),"", IF(AND(E555="Yes",NOT(F555="")),"","Eligibility for therapy and therapy days/end date not consistent"))</f>
        <v/>
      </c>
      <c r="T555" s="56">
        <f>'Therapy data entry'!$I$6</f>
        <v>45566</v>
      </c>
      <c r="U555" s="154" t="str">
        <f>IF(OR(H555=0,F555=""),"", IFERROR(MATCH(9.99999999999999E+307, 'Therapy data entry'!I555:CV558, 1) - 1, ""))</f>
        <v/>
      </c>
      <c r="V555" s="65" t="str">
        <f t="shared" ref="V555" si="772">IF(U555="","",T555+U555)</f>
        <v/>
      </c>
      <c r="W555" s="65" t="str">
        <f t="shared" ref="W555" si="773">IF(V555="","",IF(V555&gt;F555,"Date therapy given outside therapy timeframe",""))</f>
        <v/>
      </c>
      <c r="X555" s="72"/>
    </row>
    <row r="556" spans="1:24" ht="17.25" hidden="1" thickBot="1" x14ac:dyDescent="0.35">
      <c r="A556" s="233"/>
      <c r="B556" s="239"/>
      <c r="C556" s="236"/>
      <c r="D556" s="52"/>
      <c r="E556" s="94"/>
      <c r="F556" s="106"/>
      <c r="G556" s="100"/>
      <c r="H556" s="100" cm="1">
        <f t="array" ref="H556">SUM(--(_xlfn.BYCOL('Therapy data entry'!I556:CV559, _xlfn.LAMBDA(_xlpm.col, MAX(_xlpm.col) &gt; 0))))</f>
        <v>0</v>
      </c>
      <c r="I556" s="100">
        <f>SUM('Therapy data entry'!I556:CV559)</f>
        <v>0</v>
      </c>
      <c r="J556" s="52"/>
      <c r="K556" s="52"/>
      <c r="L556" s="52"/>
      <c r="M556" s="57"/>
      <c r="N556" s="57"/>
      <c r="O556" s="36"/>
      <c r="P556" s="87"/>
      <c r="Q556" s="57"/>
      <c r="R556" s="152" t="str">
        <f>IF(O556&lt;H556,"Too many therapy days entered",
IF(IFERROR(MAX(_xlfn._xlws.FILTER('Therapy data entry'!$I$6:$CV$6,_xlfn.BYCOL('Therapy data entry'!I556:CV559,_xlfn.LAMBDA(_xlpm.col,MAX(_xlpm.col)&gt;0)))),0)&gt;F556,
"Therapy entered after discharge date",
IF(IFERROR(MIN(_xlfn._xlws.FILTER('Therapy data entry'!$I$6:$CV$6,_xlfn.BYCOL('Therapy data entry'!I556:CV558,_xlfn.LAMBDA(_xlpm.col,MAX(_xlpm.col)&gt;0)))),"")&lt; VALUE(N556),
"Therapy cannot be entered before admission date",
""
)
))</f>
        <v/>
      </c>
      <c r="S556" s="65"/>
      <c r="T556" s="56"/>
      <c r="U556" s="154" t="str">
        <f>IF(OR(H556=0,F556=""),"", IFERROR(MATCH(9.99999999999999E+307, 'Therapy data entry'!I556:CV559, 1) - 1, ""))</f>
        <v/>
      </c>
      <c r="V556" s="65"/>
      <c r="W556" s="65"/>
      <c r="X556" s="72"/>
    </row>
    <row r="557" spans="1:24" ht="17.25" hidden="1" thickBot="1" x14ac:dyDescent="0.35">
      <c r="A557" s="233"/>
      <c r="B557" s="239"/>
      <c r="C557" s="236"/>
      <c r="D557" s="52"/>
      <c r="E557" s="94"/>
      <c r="F557" s="106"/>
      <c r="G557" s="100"/>
      <c r="H557" s="100" cm="1">
        <f t="array" ref="H557">SUM(--(_xlfn.BYCOL('Therapy data entry'!I557:CV560, _xlfn.LAMBDA(_xlpm.col, MAX(_xlpm.col) &gt; 0))))</f>
        <v>0</v>
      </c>
      <c r="I557" s="100">
        <f>SUM('Therapy data entry'!I557:CV560)</f>
        <v>0</v>
      </c>
      <c r="J557" s="52"/>
      <c r="K557" s="52"/>
      <c r="L557" s="52"/>
      <c r="M557" s="57"/>
      <c r="N557" s="57"/>
      <c r="O557" s="36"/>
      <c r="P557" s="87"/>
      <c r="Q557" s="57"/>
      <c r="R557" s="152" t="str">
        <f>IF(O557&lt;H557,"Too many therapy days entered",
IF(IFERROR(MAX(_xlfn._xlws.FILTER('Therapy data entry'!$I$6:$CV$6,_xlfn.BYCOL('Therapy data entry'!I557:CV560,_xlfn.LAMBDA(_xlpm.col,MAX(_xlpm.col)&gt;0)))),0)&gt;F557,
"Therapy entered after discharge date",
IF(IFERROR(MIN(_xlfn._xlws.FILTER('Therapy data entry'!$I$6:$CV$6,_xlfn.BYCOL('Therapy data entry'!I557:CV559,_xlfn.LAMBDA(_xlpm.col,MAX(_xlpm.col)&gt;0)))),"")&lt; VALUE(N557),
"Therapy cannot be entered before admission date",
""
)
))</f>
        <v/>
      </c>
      <c r="S557" s="65"/>
      <c r="T557" s="56"/>
      <c r="U557" s="154" t="str">
        <f>IF(OR(H557=0,F557=""),"", IFERROR(MATCH(9.99999999999999E+307, 'Therapy data entry'!I557:CV560, 1) - 1, ""))</f>
        <v/>
      </c>
      <c r="V557" s="65"/>
      <c r="W557" s="65"/>
      <c r="X557" s="72"/>
    </row>
    <row r="558" spans="1:24" ht="17.25" hidden="1" thickBot="1" x14ac:dyDescent="0.35">
      <c r="A558" s="233"/>
      <c r="B558" s="239"/>
      <c r="C558" s="236"/>
      <c r="D558" s="52"/>
      <c r="E558" s="94"/>
      <c r="F558" s="106"/>
      <c r="G558" s="100"/>
      <c r="H558" s="100" cm="1">
        <f t="array" ref="H558">SUM(--(_xlfn.BYCOL('Therapy data entry'!I558:CV561, _xlfn.LAMBDA(_xlpm.col, MAX(_xlpm.col) &gt; 0))))</f>
        <v>0</v>
      </c>
      <c r="I558" s="100">
        <f>SUM('Therapy data entry'!I558:CV561)</f>
        <v>0</v>
      </c>
      <c r="J558" s="52"/>
      <c r="K558" s="52"/>
      <c r="L558" s="52"/>
      <c r="M558" s="57"/>
      <c r="N558" s="57"/>
      <c r="O558" s="36"/>
      <c r="P558" s="87"/>
      <c r="Q558" s="57"/>
      <c r="R558" s="152" t="str">
        <f>IF(O558&lt;H558,"Too many therapy days entered",
IF(IFERROR(MAX(_xlfn._xlws.FILTER('Therapy data entry'!$I$6:$CV$6,_xlfn.BYCOL('Therapy data entry'!I558:CV561,_xlfn.LAMBDA(_xlpm.col,MAX(_xlpm.col)&gt;0)))),0)&gt;F558,
"Therapy entered after discharge date",
IF(IFERROR(MIN(_xlfn._xlws.FILTER('Therapy data entry'!$I$6:$CV$6,_xlfn.BYCOL('Therapy data entry'!I558:CV560,_xlfn.LAMBDA(_xlpm.col,MAX(_xlpm.col)&gt;0)))),"")&lt; VALUE(N558),
"Therapy cannot be entered before admission date",
""
)
))</f>
        <v/>
      </c>
      <c r="S558" s="65"/>
      <c r="T558" s="56"/>
      <c r="U558" s="154" t="str">
        <f>IF(OR(H558=0,F558=""),"", IFERROR(MATCH(9.99999999999999E+307, 'Therapy data entry'!I558:CV561, 1) - 1, ""))</f>
        <v/>
      </c>
      <c r="V558" s="65"/>
      <c r="W558" s="65"/>
      <c r="X558" s="72"/>
    </row>
    <row r="559" spans="1:24" ht="17.25" thickBot="1" x14ac:dyDescent="0.35">
      <c r="A559" s="233"/>
      <c r="B559" s="239"/>
      <c r="C559" s="236"/>
      <c r="D559" s="53" t="s">
        <v>65</v>
      </c>
      <c r="E559" s="95" t="str">
        <f>IF('Therapy data entry'!G559="","",'Therapy data entry'!G559)</f>
        <v>No</v>
      </c>
      <c r="F559" s="107" t="str">
        <f>IF((E559="Yes"),'Therapy data entry'!E539,"")</f>
        <v/>
      </c>
      <c r="G559" s="101" t="str">
        <f t="shared" ref="G559" si="774">IF(W559="","Yes","No")</f>
        <v>Yes</v>
      </c>
      <c r="H559" s="101" cm="1">
        <f t="array" ref="H559">SUM(--(_xlfn.BYCOL('Therapy data entry'!I559:CV562, _xlfn.LAMBDA(_xlpm.col, MAX(_xlpm.col) &gt; 0))))</f>
        <v>0</v>
      </c>
      <c r="I559" s="101">
        <f>SUM('Therapy data entry'!I559:CV562)</f>
        <v>0</v>
      </c>
      <c r="J559" s="53">
        <f>SUM('Therapy data entry'!I560:XFD560)</f>
        <v>0</v>
      </c>
      <c r="K559" s="53">
        <f>SUM('Therapy data entry'!I561:XFD561)</f>
        <v>0</v>
      </c>
      <c r="L559" s="53">
        <f>SUM('Therapy data entry'!I562:XFD562)</f>
        <v>0</v>
      </c>
      <c r="M559" s="58" t="e">
        <f t="shared" ref="M559" si="775">IF(AND((E559="Yes"),NOT(F559=""),G559="Yes",R559="", S559=""),"Yes",IF(AND((E559="No"),F559="",R559="", S559=""),"Yes","No because "))</f>
        <v>#VALUE!</v>
      </c>
      <c r="N559" s="35" t="e">
        <f>DAY(C539)&amp;"/"&amp;MONTH(C539)&amp;"/"&amp;YEAR(C539)</f>
        <v>#VALUE!</v>
      </c>
      <c r="O559" s="36" t="str">
        <f t="shared" ref="O559" si="776">IF(F559="","",F559-N559+1)</f>
        <v/>
      </c>
      <c r="P559" s="88" t="e">
        <f t="shared" ref="P559" si="777">IF(NOT(S559=""),S559,IF(NOT(R559=""),R559,IF(NOT(G559="Yes"),"Days therapy received outside therapy timeframe",IF(NOT(OR(E559="Yes",E559="No")),"Data not entered yet",""))))</f>
        <v>#VALUE!</v>
      </c>
      <c r="Q559" s="58"/>
      <c r="R559" s="152" t="e">
        <f>IF(O559&lt;H559,"Too many therapy days entered",
IF(IFERROR(MAX(_xlfn._xlws.FILTER('Therapy data entry'!$I$6:$CV$6,_xlfn.BYCOL('Therapy data entry'!I559:CV562,_xlfn.LAMBDA(_xlpm.col,MAX(_xlpm.col)&gt;0)))),0)&gt;F559,
"Therapy entered after discharge date",
IF(IFERROR(MIN(_xlfn._xlws.FILTER('Therapy data entry'!$I$6:$CV$6,_xlfn.BYCOL('Therapy data entry'!I559:CV561,_xlfn.LAMBDA(_xlpm.col,MAX(_xlpm.col)&gt;0)))),"")&lt; VALUE(N559),
"Therapy cannot be entered before admission date",
""
)
))</f>
        <v>#VALUE!</v>
      </c>
      <c r="S559" s="65" t="str">
        <f t="shared" ref="S559" si="778">IF(AND((OR(E559="",E559="No")),F559="",H559=0,I559=0),"", IF(AND(E559="Yes",NOT(F559="")),"","Eligibility for therapy and therapy days/end date not consistent"))</f>
        <v/>
      </c>
      <c r="T559" s="56">
        <f>'Therapy data entry'!$I$6</f>
        <v>45566</v>
      </c>
      <c r="U559" s="154" t="str">
        <f>IF(OR(H559=0,F559=""),"", IFERROR(MATCH(9.99999999999999E+307, 'Therapy data entry'!I559:CV562, 1) - 1, ""))</f>
        <v/>
      </c>
      <c r="V559" s="65" t="str">
        <f t="shared" ref="V559" si="779">IF(U559="","",T559+U559)</f>
        <v/>
      </c>
      <c r="W559" s="65" t="str">
        <f t="shared" ref="W559" si="780">IF(V559="","",IF(V559&gt;F559,"Date therapy given outside therapy timeframe",""))</f>
        <v/>
      </c>
      <c r="X559" s="73"/>
    </row>
    <row r="560" spans="1:24" ht="17.25" hidden="1" thickBot="1" x14ac:dyDescent="0.35">
      <c r="A560" s="233"/>
      <c r="B560" s="239"/>
      <c r="C560" s="236"/>
      <c r="D560" s="53"/>
      <c r="E560" s="95"/>
      <c r="F560" s="107"/>
      <c r="G560" s="101"/>
      <c r="H560" s="101" cm="1">
        <f t="array" ref="H560">SUM(--(_xlfn.BYCOL('Therapy data entry'!I560:CV563, _xlfn.LAMBDA(_xlpm.col, MAX(_xlpm.col) &gt; 0))))</f>
        <v>0</v>
      </c>
      <c r="I560" s="101">
        <f>SUM('Therapy data entry'!I560:CV563)</f>
        <v>0</v>
      </c>
      <c r="J560" s="53"/>
      <c r="K560" s="53"/>
      <c r="L560" s="53"/>
      <c r="M560" s="58"/>
      <c r="N560" s="58"/>
      <c r="O560" s="36"/>
      <c r="P560" s="88"/>
      <c r="Q560" s="58"/>
      <c r="R560" s="152" t="str">
        <f>IF(O560&lt;H560,"Too many therapy days entered",
IF(IFERROR(MAX(_xlfn._xlws.FILTER('Therapy data entry'!$I$6:$CV$6,_xlfn.BYCOL('Therapy data entry'!I560:CV563,_xlfn.LAMBDA(_xlpm.col,MAX(_xlpm.col)&gt;0)))),0)&gt;F560,
"Therapy entered after discharge date",
IF(IFERROR(MIN(_xlfn._xlws.FILTER('Therapy data entry'!$I$6:$CV$6,_xlfn.BYCOL('Therapy data entry'!I560:CV562,_xlfn.LAMBDA(_xlpm.col,MAX(_xlpm.col)&gt;0)))),"")&lt; VALUE(N560),
"Therapy cannot be entered before admission date",
""
)
))</f>
        <v/>
      </c>
      <c r="S560" s="65"/>
      <c r="T560" s="56"/>
      <c r="U560" s="154" t="str">
        <f>IF(OR(H560=0,F560=""),"", IFERROR(MATCH(9.99999999999999E+307, 'Therapy data entry'!I560:CV563, 1) - 1, ""))</f>
        <v/>
      </c>
      <c r="V560" s="65"/>
      <c r="W560" s="65"/>
      <c r="X560" s="73"/>
    </row>
    <row r="561" spans="1:24" ht="17.25" hidden="1" thickBot="1" x14ac:dyDescent="0.35">
      <c r="A561" s="233"/>
      <c r="B561" s="239"/>
      <c r="C561" s="236"/>
      <c r="D561" s="53"/>
      <c r="E561" s="95"/>
      <c r="F561" s="107"/>
      <c r="G561" s="101"/>
      <c r="H561" s="101" cm="1">
        <f t="array" ref="H561">SUM(--(_xlfn.BYCOL('Therapy data entry'!I561:CV564, _xlfn.LAMBDA(_xlpm.col, MAX(_xlpm.col) &gt; 0))))</f>
        <v>0</v>
      </c>
      <c r="I561" s="101">
        <f>SUM('Therapy data entry'!I561:CV564)</f>
        <v>0</v>
      </c>
      <c r="J561" s="53"/>
      <c r="K561" s="53"/>
      <c r="L561" s="53"/>
      <c r="M561" s="58"/>
      <c r="N561" s="58"/>
      <c r="O561" s="36"/>
      <c r="P561" s="88"/>
      <c r="Q561" s="58"/>
      <c r="R561" s="152" t="str">
        <f>IF(O561&lt;H561,"Too many therapy days entered",
IF(IFERROR(MAX(_xlfn._xlws.FILTER('Therapy data entry'!$I$6:$CV$6,_xlfn.BYCOL('Therapy data entry'!I561:CV564,_xlfn.LAMBDA(_xlpm.col,MAX(_xlpm.col)&gt;0)))),0)&gt;F561,
"Therapy entered after discharge date",
IF(IFERROR(MIN(_xlfn._xlws.FILTER('Therapy data entry'!$I$6:$CV$6,_xlfn.BYCOL('Therapy data entry'!I561:CV563,_xlfn.LAMBDA(_xlpm.col,MAX(_xlpm.col)&gt;0)))),"")&lt; VALUE(N561),
"Therapy cannot be entered before admission date",
""
)
))</f>
        <v/>
      </c>
      <c r="S561" s="65"/>
      <c r="T561" s="56"/>
      <c r="U561" s="154" t="str">
        <f>IF(OR(H561=0,F561=""),"", IFERROR(MATCH(9.99999999999999E+307, 'Therapy data entry'!I561:CV564, 1) - 1, ""))</f>
        <v/>
      </c>
      <c r="V561" s="65"/>
      <c r="W561" s="65"/>
      <c r="X561" s="73"/>
    </row>
    <row r="562" spans="1:24" ht="17.25" hidden="1" thickBot="1" x14ac:dyDescent="0.35">
      <c r="A562" s="233"/>
      <c r="B562" s="239"/>
      <c r="C562" s="236"/>
      <c r="D562" s="53"/>
      <c r="E562" s="95"/>
      <c r="F562" s="107"/>
      <c r="G562" s="101"/>
      <c r="H562" s="101" cm="1">
        <f t="array" ref="H562">SUM(--(_xlfn.BYCOL('Therapy data entry'!I562:CV565, _xlfn.LAMBDA(_xlpm.col, MAX(_xlpm.col) &gt; 0))))</f>
        <v>0</v>
      </c>
      <c r="I562" s="101">
        <f>SUM('Therapy data entry'!I562:CV565)</f>
        <v>0</v>
      </c>
      <c r="J562" s="53"/>
      <c r="K562" s="53"/>
      <c r="L562" s="53"/>
      <c r="M562" s="58"/>
      <c r="N562" s="58"/>
      <c r="O562" s="36"/>
      <c r="P562" s="88"/>
      <c r="Q562" s="58"/>
      <c r="R562" s="152" t="str">
        <f>IF(O562&lt;H562,"Too many therapy days entered",
IF(IFERROR(MAX(_xlfn._xlws.FILTER('Therapy data entry'!$I$6:$CV$6,_xlfn.BYCOL('Therapy data entry'!I562:CV565,_xlfn.LAMBDA(_xlpm.col,MAX(_xlpm.col)&gt;0)))),0)&gt;F562,
"Therapy entered after discharge date",
IF(IFERROR(MIN(_xlfn._xlws.FILTER('Therapy data entry'!$I$6:$CV$6,_xlfn.BYCOL('Therapy data entry'!I562:CV564,_xlfn.LAMBDA(_xlpm.col,MAX(_xlpm.col)&gt;0)))),"")&lt; VALUE(N562),
"Therapy cannot be entered before admission date",
""
)
))</f>
        <v/>
      </c>
      <c r="S562" s="65"/>
      <c r="T562" s="56"/>
      <c r="U562" s="154" t="str">
        <f>IF(OR(H562=0,F562=""),"", IFERROR(MATCH(9.99999999999999E+307, 'Therapy data entry'!I562:CV565, 1) - 1, ""))</f>
        <v/>
      </c>
      <c r="V562" s="65"/>
      <c r="W562" s="65"/>
      <c r="X562" s="73"/>
    </row>
    <row r="563" spans="1:24" ht="17.25" thickBot="1" x14ac:dyDescent="0.35">
      <c r="A563" s="234"/>
      <c r="B563" s="240"/>
      <c r="C563" s="237"/>
      <c r="D563" s="81" t="s">
        <v>66</v>
      </c>
      <c r="E563" s="81" t="str">
        <f>IF('Therapy data entry'!G563="","",'Therapy data entry'!G563)</f>
        <v>No</v>
      </c>
      <c r="F563" s="108" t="str">
        <f>IF((E563="Yes"),'Therapy data entry'!E539,"")</f>
        <v/>
      </c>
      <c r="G563" s="157" t="str">
        <f t="shared" ref="G563" si="781">IF(W563="","Yes","No")</f>
        <v>Yes</v>
      </c>
      <c r="H563" s="157" cm="1">
        <f t="array" ref="H563">SUM(--(_xlfn.BYCOL('Therapy data entry'!I563:CV566, _xlfn.LAMBDA(_xlpm.col, MAX(_xlpm.col) &gt; 0))))</f>
        <v>0</v>
      </c>
      <c r="I563" s="157">
        <f>SUM('Therapy data entry'!I563:CV566)</f>
        <v>0</v>
      </c>
      <c r="J563" s="81">
        <f>SUM('Therapy data entry'!I564:XFD564)</f>
        <v>0</v>
      </c>
      <c r="K563" s="81">
        <f>SUM('Therapy data entry'!I565:XFD565)</f>
        <v>0</v>
      </c>
      <c r="L563" s="81">
        <f>SUM('Therapy data entry'!I566:XFD566)</f>
        <v>0</v>
      </c>
      <c r="M563" s="83" t="e">
        <f t="shared" ref="M563" si="782">IF(AND((E563="Yes"),NOT(F563=""),G563="Yes",R563="", S563=""),"Yes",IF(AND((E563="No"),F563="",R563="", S563=""),"Yes","No because "))</f>
        <v>#VALUE!</v>
      </c>
      <c r="N563" s="82" t="e">
        <f>DAY(C539)&amp;"/"&amp;MONTH(C539)&amp;"/"&amp;YEAR(C539)</f>
        <v>#VALUE!</v>
      </c>
      <c r="O563" s="74" t="str">
        <f t="shared" ref="O563" si="783">IF(F563="","",F563-N563+1)</f>
        <v/>
      </c>
      <c r="P563" s="89" t="e">
        <f t="shared" ref="P563" si="784">IF(NOT(S563=""),S563,IF(NOT(R563=""),R563,IF(NOT(G563="Yes"),"Days therapy received outside therapy timeframe",IF(NOT(OR(E563="Yes",E563="No")),"Data not entered yet",""))))</f>
        <v>#VALUE!</v>
      </c>
      <c r="Q563" s="83"/>
      <c r="R563" s="152" t="e">
        <f>IF(O563&lt;H563,"Too many therapy days entered",
IF(IFERROR(MAX(_xlfn._xlws.FILTER('Therapy data entry'!$I$6:$CV$6,_xlfn.BYCOL('Therapy data entry'!I563:CV566,_xlfn.LAMBDA(_xlpm.col,MAX(_xlpm.col)&gt;0)))),0)&gt;F563,
"Therapy entered after discharge date",
IF(IFERROR(MIN(_xlfn._xlws.FILTER('Therapy data entry'!$I$6:$CV$6,_xlfn.BYCOL('Therapy data entry'!I563:CV565,_xlfn.LAMBDA(_xlpm.col,MAX(_xlpm.col)&gt;0)))),"")&lt; VALUE(N563),
"Therapy cannot be entered before admission date",
""
)
))</f>
        <v>#VALUE!</v>
      </c>
      <c r="S563" s="75" t="str">
        <f>IF(AND((OR(E563="",E563="No")),F563="",H563=0,I563=0),"", IF(AND(E563="Yes",NOT(F563="")),"","Eligibility for therapy and therapy days/end date not consistent"))</f>
        <v/>
      </c>
      <c r="T563" s="76">
        <f>'Therapy data entry'!$I$6</f>
        <v>45566</v>
      </c>
      <c r="U563" s="154" t="str">
        <f>IF(OR(H563=0,F563=""),"", IFERROR(MATCH(9.99999999999999E+307, 'Therapy data entry'!I563:CV566, 1) - 1, ""))</f>
        <v/>
      </c>
      <c r="V563" s="75" t="str">
        <f t="shared" ref="V563" si="785">IF(U563="","",T563+U563)</f>
        <v/>
      </c>
      <c r="W563" s="75" t="str">
        <f t="shared" ref="W563" si="786">IF(V563="","",IF(V563&gt;F563,"Date therapy given outside therapy timeframe",""))</f>
        <v/>
      </c>
      <c r="X563" s="84"/>
    </row>
    <row r="564" spans="1:24" ht="15.75" hidden="1" thickBot="1" x14ac:dyDescent="0.3">
      <c r="A564" s="198"/>
      <c r="B564" s="198"/>
      <c r="C564" s="198"/>
      <c r="D564" s="198"/>
      <c r="E564" s="198"/>
      <c r="F564" s="198"/>
      <c r="H564" s="144" cm="1">
        <f t="array" ref="H564">SUM(--(_xlfn.BYCOL('Therapy data entry'!I564:CV567, _xlfn.LAMBDA(_xlpm.col, MAX(_xlpm.col) &gt; 0))))</f>
        <v>0</v>
      </c>
      <c r="I564" s="144">
        <f>SUM('Therapy data entry'!I564:CV567)</f>
        <v>0</v>
      </c>
      <c r="J564" s="198"/>
      <c r="K564" s="198"/>
      <c r="L564" s="198"/>
      <c r="R564" s="152" t="str">
        <f>IF(O564&lt;H564,"Too many therapy days entered",
IF(IFERROR(MAX(_xlfn._xlws.FILTER('Therapy data entry'!$I$6:$CV$6,_xlfn.BYCOL('Therapy data entry'!I564:CV567,_xlfn.LAMBDA(_xlpm.col,MAX(_xlpm.col)&gt;0)))),0)&gt;F564,
"Therapy entered after discharge date",
IF(IFERROR(MIN(_xlfn._xlws.FILTER('Therapy data entry'!$I$6:$CV$6,_xlfn.BYCOL('Therapy data entry'!I564:CV566,_xlfn.LAMBDA(_xlpm.col,MAX(_xlpm.col)&gt;0)))),"")&lt; VALUE(N564),
"Therapy cannot be entered before admission date",
""
)
))</f>
        <v/>
      </c>
      <c r="S564" s="198"/>
      <c r="T564" s="198"/>
      <c r="U564" s="154" t="str">
        <f>IF(OR(H564=0,F564=""),"", IFERROR(MATCH(9.99999999999999E+307, 'Therapy data entry'!I564:CV567, 1) - 1, ""))</f>
        <v/>
      </c>
      <c r="V564" s="198"/>
      <c r="W564" s="198"/>
      <c r="X564" s="198"/>
    </row>
    <row r="565" spans="1:24" ht="15.75" hidden="1" thickBot="1" x14ac:dyDescent="0.3">
      <c r="A565" s="198"/>
      <c r="B565" s="198"/>
      <c r="C565" s="198"/>
      <c r="D565" s="198"/>
      <c r="E565" s="198"/>
      <c r="F565" s="198"/>
      <c r="H565" s="144" cm="1">
        <f t="array" ref="H565">SUM(--(_xlfn.BYCOL('Therapy data entry'!I565:CV568, _xlfn.LAMBDA(_xlpm.col, MAX(_xlpm.col) &gt; 0))))</f>
        <v>0</v>
      </c>
      <c r="I565" s="144">
        <f>SUM('Therapy data entry'!I565:CV568)</f>
        <v>0</v>
      </c>
      <c r="J565" s="198"/>
      <c r="K565" s="198"/>
      <c r="L565" s="198"/>
      <c r="R565" s="152" t="str">
        <f>IF(O565&lt;H565,"Too many therapy days entered",
IF(IFERROR(MAX(_xlfn._xlws.FILTER('Therapy data entry'!$I$6:$CV$6,_xlfn.BYCOL('Therapy data entry'!I565:CV568,_xlfn.LAMBDA(_xlpm.col,MAX(_xlpm.col)&gt;0)))),0)&gt;F565,
"Therapy entered after discharge date",
IF(IFERROR(MIN(_xlfn._xlws.FILTER('Therapy data entry'!$I$6:$CV$6,_xlfn.BYCOL('Therapy data entry'!I565:CV567,_xlfn.LAMBDA(_xlpm.col,MAX(_xlpm.col)&gt;0)))),"")&lt; VALUE(N565),
"Therapy cannot be entered before admission date",
""
)
))</f>
        <v/>
      </c>
      <c r="S565" s="198"/>
      <c r="T565" s="198"/>
      <c r="U565" s="154" t="str">
        <f>IF(OR(H565=0,F565=""),"", IFERROR(MATCH(9.99999999999999E+307, 'Therapy data entry'!I565:CV568, 1) - 1, ""))</f>
        <v/>
      </c>
      <c r="V565" s="198"/>
      <c r="W565" s="198"/>
      <c r="X565" s="198"/>
    </row>
    <row r="566" spans="1:24" ht="15.75" hidden="1" thickBot="1" x14ac:dyDescent="0.3">
      <c r="A566" s="198"/>
      <c r="B566" s="198"/>
      <c r="C566" s="198"/>
      <c r="D566" s="198"/>
      <c r="E566" s="198"/>
      <c r="F566" s="198"/>
      <c r="H566" s="144" cm="1">
        <f t="array" ref="H566">SUM(--(_xlfn.BYCOL('Therapy data entry'!I566:CV569, _xlfn.LAMBDA(_xlpm.col, MAX(_xlpm.col) &gt; 0))))</f>
        <v>0</v>
      </c>
      <c r="I566" s="144">
        <f>SUM('Therapy data entry'!I566:CV569)</f>
        <v>0</v>
      </c>
      <c r="J566" s="198"/>
      <c r="K566" s="198"/>
      <c r="L566" s="198"/>
      <c r="R566" s="152" t="str">
        <f>IF(O566&lt;H566,"Too many therapy days entered",
IF(IFERROR(MAX(_xlfn._xlws.FILTER('Therapy data entry'!$I$6:$CV$6,_xlfn.BYCOL('Therapy data entry'!I566:CV569,_xlfn.LAMBDA(_xlpm.col,MAX(_xlpm.col)&gt;0)))),0)&gt;F566,
"Therapy entered after discharge date",
IF(IFERROR(MIN(_xlfn._xlws.FILTER('Therapy data entry'!$I$6:$CV$6,_xlfn.BYCOL('Therapy data entry'!I566:CV568,_xlfn.LAMBDA(_xlpm.col,MAX(_xlpm.col)&gt;0)))),"")&lt; VALUE(N566),
"Therapy cannot be entered before admission date",
""
)
))</f>
        <v/>
      </c>
      <c r="S566" s="198"/>
      <c r="T566" s="198"/>
      <c r="U566" s="154" t="str">
        <f>IF(OR(H566=0,F566=""),"", IFERROR(MATCH(9.99999999999999E+307, 'Therapy data entry'!I566:CV569, 1) - 1, ""))</f>
        <v/>
      </c>
      <c r="V566" s="198"/>
      <c r="W566" s="198"/>
      <c r="X566" s="198"/>
    </row>
    <row r="567" spans="1:24" ht="17.25" thickBot="1" x14ac:dyDescent="0.35">
      <c r="A567" s="232" t="str">
        <f>IF(AND('Therapy data entry'!A567="",'Therapy data entry'!D567=""),"",IF(AND(NOT('Therapy data entry'!D567=""),'Therapy data entry'!A567=""),"SSNAP ID not entered",'Therapy data entry'!A567))</f>
        <v/>
      </c>
      <c r="B567" s="143" t="s">
        <v>15</v>
      </c>
      <c r="C567" s="235" t="str">
        <f>IF('Therapy data entry'!D567="","",'Therapy data entry'!D567)</f>
        <v/>
      </c>
      <c r="D567" s="144" t="s">
        <v>60</v>
      </c>
      <c r="E567" s="145" t="str">
        <f>IF('Therapy data entry'!G567="","",'Therapy data entry'!G567)</f>
        <v>No</v>
      </c>
      <c r="F567" s="146" t="str">
        <f>IF((E567="Yes"),'Therapy data entry'!E567,"")</f>
        <v/>
      </c>
      <c r="G567" s="147" t="str">
        <f>IF(W567="","Yes","No")</f>
        <v>Yes</v>
      </c>
      <c r="H567" s="147" cm="1">
        <f t="array" ref="H567">SUM(--(_xlfn.BYCOL('Therapy data entry'!I567:CV570, _xlfn.LAMBDA(_xlpm.col, MAX(_xlpm.col) &gt; 0))))</f>
        <v>0</v>
      </c>
      <c r="I567" s="147">
        <f>SUM('Therapy data entry'!I567:CV570)</f>
        <v>0</v>
      </c>
      <c r="J567" s="144">
        <f>SUM('Therapy data entry'!I568:XFD568)</f>
        <v>0</v>
      </c>
      <c r="K567" s="144">
        <f>SUM('Therapy data entry'!I569:XFD569)</f>
        <v>0</v>
      </c>
      <c r="L567" s="144">
        <f>SUM('Therapy data entry'!I570:XFD570)</f>
        <v>0</v>
      </c>
      <c r="M567" s="148" t="e">
        <f>IF(AND((E567="Yes"),NOT(F567=""),G567="Yes",R567="", S567=""),"Yes",IF(AND((E567="No"),F567="",R567="", S567=""),"Yes","No because "))</f>
        <v>#VALUE!</v>
      </c>
      <c r="N567" s="149" t="e">
        <f>DAY(C567)&amp;"/"&amp;MONTH(C567)&amp;"/"&amp;YEAR(C567)</f>
        <v>#VALUE!</v>
      </c>
      <c r="O567" s="150" t="str">
        <f>IF(F567="","",F567-N567+1)</f>
        <v/>
      </c>
      <c r="P567" s="144" t="e">
        <f>IF(NOT(S567=""),S567,IF(NOT(R567=""),R567,IF(NOT(G567="Yes"),"Days therapy received outside therapy timeframe",IF(NOT(OR(E567="Yes",E567="No")),"Data not entered yet",""))))</f>
        <v>#VALUE!</v>
      </c>
      <c r="Q567" s="151"/>
      <c r="R567" s="152" t="e">
        <f>IF(O567&lt;H567,"Too many therapy days entered",
IF(IFERROR(MAX(_xlfn._xlws.FILTER('Therapy data entry'!$I$6:$CV$6,_xlfn.BYCOL('Therapy data entry'!I567:CV570,_xlfn.LAMBDA(_xlpm.col,MAX(_xlpm.col)&gt;0)))),0)&gt;F567,
"Therapy entered after discharge date",
IF(IFERROR(MIN(_xlfn._xlws.FILTER('Therapy data entry'!$I$6:$CV$6,_xlfn.BYCOL('Therapy data entry'!I567:CV569,_xlfn.LAMBDA(_xlpm.col,MAX(_xlpm.col)&gt;0)))),"")&lt; VALUE(N567),
"Therapy cannot be entered before admission date",
""
)
))</f>
        <v>#VALUE!</v>
      </c>
      <c r="S567" s="152" t="str">
        <f>IF(AND((OR(E567="",E567="No")),F567="",H567=0,I567=0),"", IF(AND(E567="Yes",NOT(F567="")),"","Eligibility for therapy and therapy days/end date not consistent"))</f>
        <v/>
      </c>
      <c r="T567" s="153">
        <f>'Therapy data entry'!$I$6</f>
        <v>45566</v>
      </c>
      <c r="U567" s="154" t="str">
        <f>IF(OR(H567=0,F567=""),"", IFERROR(MATCH(9.99999999999999E+307, 'Therapy data entry'!I567:CV570, 1) - 1, ""))</f>
        <v/>
      </c>
      <c r="V567" s="155" t="str">
        <f>IF(U567="","",T567+U567)</f>
        <v/>
      </c>
      <c r="W567" s="152" t="str">
        <f>IF(V567="","",IF(V567&gt;F567,"Date therapy given outside therapy timeframe",""))</f>
        <v/>
      </c>
      <c r="X567" s="156" t="str">
        <f>IF('Therapy data entry'!AK567="","",'Therapy data entry'!AK567)</f>
        <v/>
      </c>
    </row>
    <row r="568" spans="1:24" ht="17.25" hidden="1" thickBot="1" x14ac:dyDescent="0.35">
      <c r="A568" s="233"/>
      <c r="B568" s="33"/>
      <c r="C568" s="236"/>
      <c r="D568" s="34"/>
      <c r="E568" s="90"/>
      <c r="F568" s="55"/>
      <c r="G568" s="96"/>
      <c r="H568" s="96" cm="1">
        <f t="array" ref="H568">SUM(--(_xlfn.BYCOL('Therapy data entry'!I568:CV571, _xlfn.LAMBDA(_xlpm.col, MAX(_xlpm.col) &gt; 0))))</f>
        <v>0</v>
      </c>
      <c r="I568" s="96">
        <f>SUM('Therapy data entry'!I568:CV571)</f>
        <v>0</v>
      </c>
      <c r="J568" s="34"/>
      <c r="K568" s="34"/>
      <c r="L568" s="34"/>
      <c r="M568" s="59"/>
      <c r="N568" s="35"/>
      <c r="O568" s="36"/>
      <c r="P568" s="34"/>
      <c r="Q568" s="37"/>
      <c r="R568" s="152" t="str">
        <f>IF(O568&lt;H568,"Too many therapy days entered",
IF(IFERROR(MAX(_xlfn._xlws.FILTER('Therapy data entry'!$I$6:$CV$6,_xlfn.BYCOL('Therapy data entry'!I568:CV571,_xlfn.LAMBDA(_xlpm.col,MAX(_xlpm.col)&gt;0)))),0)&gt;F568,
"Therapy entered after discharge date",
IF(IFERROR(MIN(_xlfn._xlws.FILTER('Therapy data entry'!$I$6:$CV$6,_xlfn.BYCOL('Therapy data entry'!I568:CV570,_xlfn.LAMBDA(_xlpm.col,MAX(_xlpm.col)&gt;0)))),"")&lt; VALUE(N568),
"Therapy cannot be entered before admission date",
""
)
))</f>
        <v/>
      </c>
      <c r="S568" s="38"/>
      <c r="T568" s="56"/>
      <c r="U568" s="154" t="str">
        <f>IF(OR(H568=0,F568=""),"", IFERROR(MATCH(9.99999999999999E+307, 'Therapy data entry'!I568:CV571, 1) - 1, ""))</f>
        <v/>
      </c>
      <c r="V568" s="39"/>
      <c r="W568" s="38"/>
      <c r="X568" s="68"/>
    </row>
    <row r="569" spans="1:24" ht="17.25" hidden="1" thickBot="1" x14ac:dyDescent="0.35">
      <c r="A569" s="233"/>
      <c r="B569" s="33"/>
      <c r="C569" s="236"/>
      <c r="D569" s="34"/>
      <c r="E569" s="90"/>
      <c r="F569" s="55"/>
      <c r="G569" s="96"/>
      <c r="H569" s="96" cm="1">
        <f t="array" ref="H569">SUM(--(_xlfn.BYCOL('Therapy data entry'!I569:CV572, _xlfn.LAMBDA(_xlpm.col, MAX(_xlpm.col) &gt; 0))))</f>
        <v>0</v>
      </c>
      <c r="I569" s="96">
        <f>SUM('Therapy data entry'!I569:CV572)</f>
        <v>0</v>
      </c>
      <c r="J569" s="34"/>
      <c r="K569" s="34"/>
      <c r="L569" s="34"/>
      <c r="M569" s="59"/>
      <c r="N569" s="35"/>
      <c r="O569" s="36"/>
      <c r="P569" s="34"/>
      <c r="Q569" s="37"/>
      <c r="R569" s="152" t="str">
        <f>IF(O569&lt;H569,"Too many therapy days entered",
IF(IFERROR(MAX(_xlfn._xlws.FILTER('Therapy data entry'!$I$6:$CV$6,_xlfn.BYCOL('Therapy data entry'!I569:CV572,_xlfn.LAMBDA(_xlpm.col,MAX(_xlpm.col)&gt;0)))),0)&gt;F569,
"Therapy entered after discharge date",
IF(IFERROR(MIN(_xlfn._xlws.FILTER('Therapy data entry'!$I$6:$CV$6,_xlfn.BYCOL('Therapy data entry'!I569:CV571,_xlfn.LAMBDA(_xlpm.col,MAX(_xlpm.col)&gt;0)))),"")&lt; VALUE(N569),
"Therapy cannot be entered before admission date",
""
)
))</f>
        <v/>
      </c>
      <c r="S569" s="38"/>
      <c r="T569" s="56"/>
      <c r="U569" s="154" t="str">
        <f>IF(OR(H569=0,F569=""),"", IFERROR(MATCH(9.99999999999999E+307, 'Therapy data entry'!I569:CV572, 1) - 1, ""))</f>
        <v/>
      </c>
      <c r="V569" s="39"/>
      <c r="W569" s="38"/>
      <c r="X569" s="68"/>
    </row>
    <row r="570" spans="1:24" ht="17.25" hidden="1" thickBot="1" x14ac:dyDescent="0.35">
      <c r="A570" s="233"/>
      <c r="B570" s="33"/>
      <c r="C570" s="236"/>
      <c r="D570" s="34"/>
      <c r="E570" s="90"/>
      <c r="F570" s="55"/>
      <c r="G570" s="96"/>
      <c r="H570" s="96" cm="1">
        <f t="array" ref="H570">SUM(--(_xlfn.BYCOL('Therapy data entry'!I570:CV573, _xlfn.LAMBDA(_xlpm.col, MAX(_xlpm.col) &gt; 0))))</f>
        <v>0</v>
      </c>
      <c r="I570" s="96">
        <f>SUM('Therapy data entry'!I570:CV573)</f>
        <v>0</v>
      </c>
      <c r="J570" s="34"/>
      <c r="K570" s="34"/>
      <c r="L570" s="34"/>
      <c r="M570" s="59"/>
      <c r="N570" s="35"/>
      <c r="O570" s="36"/>
      <c r="P570" s="34"/>
      <c r="Q570" s="37"/>
      <c r="R570" s="152" t="str">
        <f>IF(O570&lt;H570,"Too many therapy days entered",
IF(IFERROR(MAX(_xlfn._xlws.FILTER('Therapy data entry'!$I$6:$CV$6,_xlfn.BYCOL('Therapy data entry'!I570:CV573,_xlfn.LAMBDA(_xlpm.col,MAX(_xlpm.col)&gt;0)))),0)&gt;F570,
"Therapy entered after discharge date",
IF(IFERROR(MIN(_xlfn._xlws.FILTER('Therapy data entry'!$I$6:$CV$6,_xlfn.BYCOL('Therapy data entry'!I570:CV572,_xlfn.LAMBDA(_xlpm.col,MAX(_xlpm.col)&gt;0)))),"")&lt; VALUE(N570),
"Therapy cannot be entered before admission date",
""
)
))</f>
        <v/>
      </c>
      <c r="S570" s="38"/>
      <c r="T570" s="56"/>
      <c r="U570" s="154" t="str">
        <f>IF(OR(H570=0,F570=""),"", IFERROR(MATCH(9.99999999999999E+307, 'Therapy data entry'!I570:CV573, 1) - 1, ""))</f>
        <v/>
      </c>
      <c r="V570" s="39"/>
      <c r="W570" s="38"/>
      <c r="X570" s="68"/>
    </row>
    <row r="571" spans="1:24" ht="17.25" thickBot="1" x14ac:dyDescent="0.35">
      <c r="A571" s="233"/>
      <c r="B571" s="67" t="str">
        <f>IF('Therapy data entry'!B568="","",'Therapy data entry'!B568)</f>
        <v/>
      </c>
      <c r="C571" s="236"/>
      <c r="D571" s="61" t="s">
        <v>61</v>
      </c>
      <c r="E571" s="91" t="str">
        <f>IF('Therapy data entry'!G571="","",'Therapy data entry'!G571)</f>
        <v>No</v>
      </c>
      <c r="F571" s="103" t="str">
        <f>IF((E571="Yes"),'Therapy data entry'!E567,"")</f>
        <v/>
      </c>
      <c r="G571" s="97" t="str">
        <f t="shared" ref="G571" si="787">IF(W571="","Yes","No")</f>
        <v>Yes</v>
      </c>
      <c r="H571" s="97" cm="1">
        <f t="array" ref="H571">SUM(--(_xlfn.BYCOL('Therapy data entry'!I571:CV574, _xlfn.LAMBDA(_xlpm.col, MAX(_xlpm.col) &gt; 0))))</f>
        <v>0</v>
      </c>
      <c r="I571" s="97">
        <f>SUM('Therapy data entry'!I571:CV574)</f>
        <v>0</v>
      </c>
      <c r="J571" s="61">
        <f>SUM('Therapy data entry'!I572:XFD572)</f>
        <v>0</v>
      </c>
      <c r="K571" s="61">
        <f>SUM('Therapy data entry'!I573:XFD573)</f>
        <v>0</v>
      </c>
      <c r="L571" s="61">
        <f>SUM('Therapy data entry'!I574:XFD574)</f>
        <v>0</v>
      </c>
      <c r="M571" s="63" t="e">
        <f t="shared" ref="M571" si="788">IF(AND((E571="Yes"),NOT(F571=""),G571="Yes",R571="", S571=""),"Yes",IF(AND((E571="No"),F571="",R571="", S571=""),"Yes","No because "))</f>
        <v>#VALUE!</v>
      </c>
      <c r="N571" s="35" t="e">
        <f>DAY(C567)&amp;"/"&amp;MONTH(C567)&amp;"/"&amp;YEAR(C567)</f>
        <v>#VALUE!</v>
      </c>
      <c r="O571" s="36" t="str">
        <f t="shared" ref="O571" si="789">IF(F571="","",F571-N571+1)</f>
        <v/>
      </c>
      <c r="P571" s="61" t="e">
        <f t="shared" ref="P571" si="790">IF(NOT(S571=""),S571,IF(NOT(R571=""),R571,IF(NOT(G571="Yes"),"Days therapy received outside therapy timeframe",IF(NOT(OR(E571="Yes",E571="No")),"Data not entered yet",""))))</f>
        <v>#VALUE!</v>
      </c>
      <c r="Q571" s="64"/>
      <c r="R571" s="152" t="e">
        <f>IF(O571&lt;H571,"Too many therapy days entered",
IF(IFERROR(MAX(_xlfn._xlws.FILTER('Therapy data entry'!$I$6:$CV$6,_xlfn.BYCOL('Therapy data entry'!I571:CV574,_xlfn.LAMBDA(_xlpm.col,MAX(_xlpm.col)&gt;0)))),0)&gt;F571,
"Therapy entered after discharge date",
IF(IFERROR(MIN(_xlfn._xlws.FILTER('Therapy data entry'!$I$6:$CV$6,_xlfn.BYCOL('Therapy data entry'!I571:CV573,_xlfn.LAMBDA(_xlpm.col,MAX(_xlpm.col)&gt;0)))),"")&lt; VALUE(N571),
"Therapy cannot be entered before admission date",
""
)
))</f>
        <v>#VALUE!</v>
      </c>
      <c r="S571" s="65" t="str">
        <f t="shared" ref="S571" si="791">IF(AND((OR(E571="",E571="No")),F571="",H571=0,I571=0),"", IF(AND(E571="Yes",NOT(F571="")),"","Eligibility for therapy and therapy days/end date not consistent"))</f>
        <v/>
      </c>
      <c r="T571" s="56">
        <f>'Therapy data entry'!$I$6</f>
        <v>45566</v>
      </c>
      <c r="U571" s="154" t="str">
        <f>IF(OR(H571=0,F571=""),"", IFERROR(MATCH(9.99999999999999E+307, 'Therapy data entry'!I571:CV574, 1) - 1, ""))</f>
        <v/>
      </c>
      <c r="V571" s="39" t="str">
        <f t="shared" ref="V571" si="792">IF(U571="","",T571+U571)</f>
        <v/>
      </c>
      <c r="W571" s="38" t="str">
        <f t="shared" ref="W571" si="793">IF(V571="","",IF(V571&gt;F571,"Date therapy given outside therapy timeframe",""))</f>
        <v/>
      </c>
      <c r="X571" s="69" t="str">
        <f>IF('Therapy data entry'!AK571="","",'Therapy data entry'!AK571)</f>
        <v/>
      </c>
    </row>
    <row r="572" spans="1:24" ht="17.25" hidden="1" thickBot="1" x14ac:dyDescent="0.35">
      <c r="A572" s="233"/>
      <c r="B572" s="54"/>
      <c r="C572" s="236"/>
      <c r="D572" s="61"/>
      <c r="E572" s="91"/>
      <c r="F572" s="103"/>
      <c r="G572" s="97"/>
      <c r="H572" s="97" cm="1">
        <f t="array" ref="H572">SUM(--(_xlfn.BYCOL('Therapy data entry'!I572:CV575, _xlfn.LAMBDA(_xlpm.col, MAX(_xlpm.col) &gt; 0))))</f>
        <v>0</v>
      </c>
      <c r="I572" s="97">
        <f>SUM('Therapy data entry'!I572:CV575)</f>
        <v>0</v>
      </c>
      <c r="J572" s="61"/>
      <c r="K572" s="61"/>
      <c r="L572" s="61"/>
      <c r="M572" s="63"/>
      <c r="N572" s="62"/>
      <c r="O572" s="36"/>
      <c r="P572" s="61"/>
      <c r="Q572" s="64"/>
      <c r="R572" s="152" t="str">
        <f>IF(O572&lt;H572,"Too many therapy days entered",
IF(IFERROR(MAX(_xlfn._xlws.FILTER('Therapy data entry'!$I$6:$CV$6,_xlfn.BYCOL('Therapy data entry'!I572:CV575,_xlfn.LAMBDA(_xlpm.col,MAX(_xlpm.col)&gt;0)))),0)&gt;F572,
"Therapy entered after discharge date",
IF(IFERROR(MIN(_xlfn._xlws.FILTER('Therapy data entry'!$I$6:$CV$6,_xlfn.BYCOL('Therapy data entry'!I572:CV574,_xlfn.LAMBDA(_xlpm.col,MAX(_xlpm.col)&gt;0)))),"")&lt; VALUE(N572),
"Therapy cannot be entered before admission date",
""
)
))</f>
        <v/>
      </c>
      <c r="S572" s="38"/>
      <c r="T572" s="56"/>
      <c r="U572" s="154" t="str">
        <f>IF(OR(H572=0,F572=""),"", IFERROR(MATCH(9.99999999999999E+307, 'Therapy data entry'!I572:CV575, 1) - 1, ""))</f>
        <v/>
      </c>
      <c r="V572" s="39"/>
      <c r="W572" s="38"/>
      <c r="X572" s="69"/>
    </row>
    <row r="573" spans="1:24" ht="17.25" hidden="1" thickBot="1" x14ac:dyDescent="0.35">
      <c r="A573" s="233"/>
      <c r="B573" s="54"/>
      <c r="C573" s="236"/>
      <c r="D573" s="61"/>
      <c r="E573" s="91"/>
      <c r="F573" s="103"/>
      <c r="G573" s="97"/>
      <c r="H573" s="97" cm="1">
        <f t="array" ref="H573">SUM(--(_xlfn.BYCOL('Therapy data entry'!I573:CV576, _xlfn.LAMBDA(_xlpm.col, MAX(_xlpm.col) &gt; 0))))</f>
        <v>0</v>
      </c>
      <c r="I573" s="97">
        <f>SUM('Therapy data entry'!I573:CV576)</f>
        <v>0</v>
      </c>
      <c r="J573" s="61"/>
      <c r="K573" s="61"/>
      <c r="L573" s="61"/>
      <c r="M573" s="63"/>
      <c r="N573" s="62"/>
      <c r="O573" s="36"/>
      <c r="P573" s="61"/>
      <c r="Q573" s="64"/>
      <c r="R573" s="152" t="str">
        <f>IF(O573&lt;H573,"Too many therapy days entered",
IF(IFERROR(MAX(_xlfn._xlws.FILTER('Therapy data entry'!$I$6:$CV$6,_xlfn.BYCOL('Therapy data entry'!I573:CV576,_xlfn.LAMBDA(_xlpm.col,MAX(_xlpm.col)&gt;0)))),0)&gt;F573,
"Therapy entered after discharge date",
IF(IFERROR(MIN(_xlfn._xlws.FILTER('Therapy data entry'!$I$6:$CV$6,_xlfn.BYCOL('Therapy data entry'!I573:CV575,_xlfn.LAMBDA(_xlpm.col,MAX(_xlpm.col)&gt;0)))),"")&lt; VALUE(N573),
"Therapy cannot be entered before admission date",
""
)
))</f>
        <v/>
      </c>
      <c r="S573" s="38"/>
      <c r="T573" s="56"/>
      <c r="U573" s="154" t="str">
        <f>IF(OR(H573=0,F573=""),"", IFERROR(MATCH(9.99999999999999E+307, 'Therapy data entry'!I573:CV576, 1) - 1, ""))</f>
        <v/>
      </c>
      <c r="V573" s="39"/>
      <c r="W573" s="38"/>
      <c r="X573" s="69"/>
    </row>
    <row r="574" spans="1:24" ht="17.25" hidden="1" thickBot="1" x14ac:dyDescent="0.35">
      <c r="A574" s="233"/>
      <c r="B574" s="54"/>
      <c r="C574" s="236"/>
      <c r="D574" s="61"/>
      <c r="E574" s="91"/>
      <c r="F574" s="103"/>
      <c r="G574" s="97"/>
      <c r="H574" s="97" cm="1">
        <f t="array" ref="H574">SUM(--(_xlfn.BYCOL('Therapy data entry'!I574:CV577, _xlfn.LAMBDA(_xlpm.col, MAX(_xlpm.col) &gt; 0))))</f>
        <v>0</v>
      </c>
      <c r="I574" s="97">
        <f>SUM('Therapy data entry'!I574:CV577)</f>
        <v>0</v>
      </c>
      <c r="J574" s="61"/>
      <c r="K574" s="61"/>
      <c r="L574" s="61"/>
      <c r="M574" s="63"/>
      <c r="N574" s="62"/>
      <c r="O574" s="36"/>
      <c r="P574" s="61"/>
      <c r="Q574" s="64"/>
      <c r="R574" s="152" t="str">
        <f>IF(O574&lt;H574,"Too many therapy days entered",
IF(IFERROR(MAX(_xlfn._xlws.FILTER('Therapy data entry'!$I$6:$CV$6,_xlfn.BYCOL('Therapy data entry'!I574:CV577,_xlfn.LAMBDA(_xlpm.col,MAX(_xlpm.col)&gt;0)))),0)&gt;F574,
"Therapy entered after discharge date",
IF(IFERROR(MIN(_xlfn._xlws.FILTER('Therapy data entry'!$I$6:$CV$6,_xlfn.BYCOL('Therapy data entry'!I574:CV576,_xlfn.LAMBDA(_xlpm.col,MAX(_xlpm.col)&gt;0)))),"")&lt; VALUE(N574),
"Therapy cannot be entered before admission date",
""
)
))</f>
        <v/>
      </c>
      <c r="S574" s="38"/>
      <c r="T574" s="56"/>
      <c r="U574" s="154" t="str">
        <f>IF(OR(H574=0,F574=""),"", IFERROR(MATCH(9.99999999999999E+307, 'Therapy data entry'!I574:CV577, 1) - 1, ""))</f>
        <v/>
      </c>
      <c r="V574" s="39"/>
      <c r="W574" s="38"/>
      <c r="X574" s="69"/>
    </row>
    <row r="575" spans="1:24" ht="17.25" thickBot="1" x14ac:dyDescent="0.35">
      <c r="A575" s="233"/>
      <c r="B575" s="33" t="s">
        <v>19</v>
      </c>
      <c r="C575" s="236"/>
      <c r="D575" s="40" t="s">
        <v>62</v>
      </c>
      <c r="E575" s="92" t="str">
        <f>IF('Therapy data entry'!G575="","",'Therapy data entry'!G575)</f>
        <v>No</v>
      </c>
      <c r="F575" s="104" t="str">
        <f>IF((E575="Yes"),'Therapy data entry'!E567,"")</f>
        <v/>
      </c>
      <c r="G575" s="98" t="str">
        <f t="shared" ref="G575" si="794">IF(W575="","Yes","No")</f>
        <v>Yes</v>
      </c>
      <c r="H575" s="98" cm="1">
        <f t="array" ref="H575">SUM(--(_xlfn.BYCOL('Therapy data entry'!I575:CV578, _xlfn.LAMBDA(_xlpm.col, MAX(_xlpm.col) &gt; 0))))</f>
        <v>0</v>
      </c>
      <c r="I575" s="98">
        <f>SUM('Therapy data entry'!I575:CV578)</f>
        <v>0</v>
      </c>
      <c r="J575" s="40">
        <f>SUM('Therapy data entry'!I576:XFD576)</f>
        <v>0</v>
      </c>
      <c r="K575" s="40">
        <f>SUM('Therapy data entry'!I577:XFD577)</f>
        <v>0</v>
      </c>
      <c r="L575" s="40">
        <f>SUM('Therapy data entry'!I578:XFD578)</f>
        <v>0</v>
      </c>
      <c r="M575" s="85" t="e">
        <f t="shared" ref="M575" si="795">IF(AND((E575="Yes"),NOT(F575=""),G575="Yes",R575="", S575=""),"Yes",IF(AND((E575="No"),F575="",R575="", S575=""),"Yes","No because "))</f>
        <v>#VALUE!</v>
      </c>
      <c r="N575" s="35" t="e">
        <f>DAY(C567)&amp;"/"&amp;MONTH(C567)&amp;"/"&amp;YEAR(C567)</f>
        <v>#VALUE!</v>
      </c>
      <c r="O575" s="36" t="str">
        <f t="shared" ref="O575" si="796">IF(F575="","",F575-N575+1)</f>
        <v/>
      </c>
      <c r="P575" s="40" t="e">
        <f t="shared" ref="P575" si="797">IF(NOT(S575=""),S575,IF(NOT(R575=""),R575,IF(NOT(G575="Yes"),"Days therapy received outside therapy timeframe",IF(NOT(OR(E575="Yes",E575="No")),"Data not entered yet",""))))</f>
        <v>#VALUE!</v>
      </c>
      <c r="Q575" s="41"/>
      <c r="R575" s="152" t="e">
        <f>IF(O575&lt;H575,"Too many therapy days entered",
IF(IFERROR(MAX(_xlfn._xlws.FILTER('Therapy data entry'!$I$6:$CV$6,_xlfn.BYCOL('Therapy data entry'!I575:CV578,_xlfn.LAMBDA(_xlpm.col,MAX(_xlpm.col)&gt;0)))),0)&gt;F575,
"Therapy entered after discharge date",
IF(IFERROR(MIN(_xlfn._xlws.FILTER('Therapy data entry'!$I$6:$CV$6,_xlfn.BYCOL('Therapy data entry'!I575:CV577,_xlfn.LAMBDA(_xlpm.col,MAX(_xlpm.col)&gt;0)))),"")&lt; VALUE(N575),
"Therapy cannot be entered before admission date",
""
)
))</f>
        <v>#VALUE!</v>
      </c>
      <c r="S575" s="38" t="str">
        <f t="shared" ref="S575" si="798">IF(AND((OR(E575="",E575="No")),F575="",H575=0,I575=0),"", IF(AND(E575="Yes",NOT(F575="")),"","Eligibility for therapy and therapy days/end date not consistent"))</f>
        <v/>
      </c>
      <c r="T575" s="56">
        <f>'Therapy data entry'!$I$6</f>
        <v>45566</v>
      </c>
      <c r="U575" s="154" t="str">
        <f>IF(OR(H575=0,F575=""),"", IFERROR(MATCH(9.99999999999999E+307, 'Therapy data entry'!I575:CV578, 1) - 1, ""))</f>
        <v/>
      </c>
      <c r="V575" s="39" t="str">
        <f t="shared" ref="V575" si="799">IF(U575="","",T575+U575)</f>
        <v/>
      </c>
      <c r="W575" s="38" t="str">
        <f t="shared" ref="W575" si="800">IF(V575="","",IF(V575&gt;F575,"Date therapy given outside therapy timeframe",""))</f>
        <v/>
      </c>
      <c r="X575" s="70" t="str">
        <f>IF('Therapy data entry'!AK575="","",'Therapy data entry'!AK575)</f>
        <v/>
      </c>
    </row>
    <row r="576" spans="1:24" ht="17.25" hidden="1" thickBot="1" x14ac:dyDescent="0.35">
      <c r="A576" s="233"/>
      <c r="B576" s="33"/>
      <c r="C576" s="236"/>
      <c r="D576" s="40"/>
      <c r="E576" s="92"/>
      <c r="F576" s="104"/>
      <c r="G576" s="98"/>
      <c r="H576" s="98" cm="1">
        <f t="array" ref="H576">SUM(--(_xlfn.BYCOL('Therapy data entry'!I576:CV579, _xlfn.LAMBDA(_xlpm.col, MAX(_xlpm.col) &gt; 0))))</f>
        <v>0</v>
      </c>
      <c r="I576" s="98">
        <f>SUM('Therapy data entry'!I576:CV579)</f>
        <v>0</v>
      </c>
      <c r="J576" s="40"/>
      <c r="K576" s="40"/>
      <c r="L576" s="40"/>
      <c r="M576" s="85"/>
      <c r="N576" s="35"/>
      <c r="O576" s="36"/>
      <c r="P576" s="40"/>
      <c r="Q576" s="41"/>
      <c r="R576" s="152" t="str">
        <f>IF(O576&lt;H576,"Too many therapy days entered",
IF(IFERROR(MAX(_xlfn._xlws.FILTER('Therapy data entry'!$I$6:$CV$6,_xlfn.BYCOL('Therapy data entry'!I576:CV579,_xlfn.LAMBDA(_xlpm.col,MAX(_xlpm.col)&gt;0)))),0)&gt;F576,
"Therapy entered after discharge date",
IF(IFERROR(MIN(_xlfn._xlws.FILTER('Therapy data entry'!$I$6:$CV$6,_xlfn.BYCOL('Therapy data entry'!I576:CV578,_xlfn.LAMBDA(_xlpm.col,MAX(_xlpm.col)&gt;0)))),"")&lt; VALUE(N576),
"Therapy cannot be entered before admission date",
""
)
))</f>
        <v/>
      </c>
      <c r="S576" s="38"/>
      <c r="T576" s="56"/>
      <c r="U576" s="154" t="str">
        <f>IF(OR(H576=0,F576=""),"", IFERROR(MATCH(9.99999999999999E+307, 'Therapy data entry'!I576:CV579, 1) - 1, ""))</f>
        <v/>
      </c>
      <c r="V576" s="39"/>
      <c r="W576" s="38"/>
      <c r="X576" s="70"/>
    </row>
    <row r="577" spans="1:24" ht="17.25" hidden="1" thickBot="1" x14ac:dyDescent="0.35">
      <c r="A577" s="233"/>
      <c r="B577" s="33"/>
      <c r="C577" s="236"/>
      <c r="D577" s="40"/>
      <c r="E577" s="92"/>
      <c r="F577" s="104"/>
      <c r="G577" s="98"/>
      <c r="H577" s="98" cm="1">
        <f t="array" ref="H577">SUM(--(_xlfn.BYCOL('Therapy data entry'!I577:CV580, _xlfn.LAMBDA(_xlpm.col, MAX(_xlpm.col) &gt; 0))))</f>
        <v>0</v>
      </c>
      <c r="I577" s="98">
        <f>SUM('Therapy data entry'!I577:CV580)</f>
        <v>0</v>
      </c>
      <c r="J577" s="40"/>
      <c r="K577" s="40"/>
      <c r="L577" s="40"/>
      <c r="M577" s="85"/>
      <c r="N577" s="35"/>
      <c r="O577" s="36"/>
      <c r="P577" s="40"/>
      <c r="Q577" s="41"/>
      <c r="R577" s="152" t="str">
        <f>IF(O577&lt;H577,"Too many therapy days entered",
IF(IFERROR(MAX(_xlfn._xlws.FILTER('Therapy data entry'!$I$6:$CV$6,_xlfn.BYCOL('Therapy data entry'!I577:CV580,_xlfn.LAMBDA(_xlpm.col,MAX(_xlpm.col)&gt;0)))),0)&gt;F577,
"Therapy entered after discharge date",
IF(IFERROR(MIN(_xlfn._xlws.FILTER('Therapy data entry'!$I$6:$CV$6,_xlfn.BYCOL('Therapy data entry'!I577:CV579,_xlfn.LAMBDA(_xlpm.col,MAX(_xlpm.col)&gt;0)))),"")&lt; VALUE(N577),
"Therapy cannot be entered before admission date",
""
)
))</f>
        <v/>
      </c>
      <c r="S577" s="38"/>
      <c r="T577" s="56"/>
      <c r="U577" s="154" t="str">
        <f>IF(OR(H577=0,F577=""),"", IFERROR(MATCH(9.99999999999999E+307, 'Therapy data entry'!I577:CV580, 1) - 1, ""))</f>
        <v/>
      </c>
      <c r="V577" s="39"/>
      <c r="W577" s="38"/>
      <c r="X577" s="70"/>
    </row>
    <row r="578" spans="1:24" ht="17.25" hidden="1" thickBot="1" x14ac:dyDescent="0.35">
      <c r="A578" s="233"/>
      <c r="B578" s="66"/>
      <c r="C578" s="236"/>
      <c r="D578" s="40"/>
      <c r="E578" s="92"/>
      <c r="F578" s="104"/>
      <c r="G578" s="98"/>
      <c r="H578" s="98" cm="1">
        <f t="array" ref="H578">SUM(--(_xlfn.BYCOL('Therapy data entry'!I578:CV581, _xlfn.LAMBDA(_xlpm.col, MAX(_xlpm.col) &gt; 0))))</f>
        <v>0</v>
      </c>
      <c r="I578" s="98">
        <f>SUM('Therapy data entry'!I578:CV581)</f>
        <v>0</v>
      </c>
      <c r="J578" s="40"/>
      <c r="K578" s="40"/>
      <c r="L578" s="40"/>
      <c r="M578" s="85"/>
      <c r="N578" s="35"/>
      <c r="O578" s="36"/>
      <c r="P578" s="40"/>
      <c r="Q578" s="41"/>
      <c r="R578" s="152" t="str">
        <f>IF(O578&lt;H578,"Too many therapy days entered",
IF(IFERROR(MAX(_xlfn._xlws.FILTER('Therapy data entry'!$I$6:$CV$6,_xlfn.BYCOL('Therapy data entry'!I578:CV581,_xlfn.LAMBDA(_xlpm.col,MAX(_xlpm.col)&gt;0)))),0)&gt;F578,
"Therapy entered after discharge date",
IF(IFERROR(MIN(_xlfn._xlws.FILTER('Therapy data entry'!$I$6:$CV$6,_xlfn.BYCOL('Therapy data entry'!I578:CV580,_xlfn.LAMBDA(_xlpm.col,MAX(_xlpm.col)&gt;0)))),"")&lt; VALUE(N578),
"Therapy cannot be entered before admission date",
""
)
))</f>
        <v/>
      </c>
      <c r="S578" s="38"/>
      <c r="T578" s="56"/>
      <c r="U578" s="154" t="str">
        <f>IF(OR(H578=0,F578=""),"", IFERROR(MATCH(9.99999999999999E+307, 'Therapy data entry'!I578:CV581, 1) - 1, ""))</f>
        <v/>
      </c>
      <c r="V578" s="39"/>
      <c r="W578" s="38"/>
      <c r="X578" s="70"/>
    </row>
    <row r="579" spans="1:24" ht="17.25" thickBot="1" x14ac:dyDescent="0.35">
      <c r="A579" s="233"/>
      <c r="B579" s="238" t="str">
        <f>IF('Therapy data entry'!B570="","",'Therapy data entry'!B570)</f>
        <v/>
      </c>
      <c r="C579" s="236"/>
      <c r="D579" s="42" t="s">
        <v>63</v>
      </c>
      <c r="E579" s="93" t="str">
        <f>IF('Therapy data entry'!G579="","",'Therapy data entry'!G579)</f>
        <v>No</v>
      </c>
      <c r="F579" s="105" t="str">
        <f>IF((E579="Yes"),'Therapy data entry'!E567,"")</f>
        <v/>
      </c>
      <c r="G579" s="99" t="str">
        <f t="shared" ref="G579" si="801">IF(W579="","Yes","No")</f>
        <v>Yes</v>
      </c>
      <c r="H579" s="99" cm="1">
        <f t="array" ref="H579">SUM(--(_xlfn.BYCOL('Therapy data entry'!I579:CV582, _xlfn.LAMBDA(_xlpm.col, MAX(_xlpm.col) &gt; 0))))</f>
        <v>0</v>
      </c>
      <c r="I579" s="99">
        <f>SUM('Therapy data entry'!I579:CV582)</f>
        <v>0</v>
      </c>
      <c r="J579" s="42">
        <f>SUM('Therapy data entry'!I580:XFD580)</f>
        <v>0</v>
      </c>
      <c r="K579" s="42">
        <f>SUM('Therapy data entry'!I581:XFD581)</f>
        <v>0</v>
      </c>
      <c r="L579" s="42">
        <f>SUM('Therapy data entry'!I582:XFD582)</f>
        <v>0</v>
      </c>
      <c r="M579" s="86" t="e">
        <f t="shared" ref="M579" si="802">IF(AND((E579="Yes"),NOT(F579=""),G579="Yes",R579="", S579=""),"Yes",IF(AND((E579="No"),F579="",R579="", S579=""),"Yes","No because "))</f>
        <v>#VALUE!</v>
      </c>
      <c r="N579" s="35" t="e">
        <f>DAY(C567)&amp;"/"&amp;MONTH(C567)&amp;"/"&amp;YEAR(C567)</f>
        <v>#VALUE!</v>
      </c>
      <c r="O579" s="36" t="str">
        <f t="shared" ref="O579" si="803">IF(F579="","",F579-N579+1)</f>
        <v/>
      </c>
      <c r="P579" s="42" t="e">
        <f t="shared" ref="P579" si="804">IF(NOT(S579=""),S579,IF(NOT(R579=""),R579,IF(NOT(G579="Yes"),"Days therapy received outside therapy timeframe",IF(NOT(OR(E579="Yes",E579="No")),"Data not entered yet",""))))</f>
        <v>#VALUE!</v>
      </c>
      <c r="Q579" s="43"/>
      <c r="R579" s="152" t="e">
        <f>IF(O579&lt;H579,"Too many therapy days entered",
IF(IFERROR(MAX(_xlfn._xlws.FILTER('Therapy data entry'!$I$6:$CV$6,_xlfn.BYCOL('Therapy data entry'!I579:CV582,_xlfn.LAMBDA(_xlpm.col,MAX(_xlpm.col)&gt;0)))),0)&gt;F579,
"Therapy entered after discharge date",
IF(IFERROR(MIN(_xlfn._xlws.FILTER('Therapy data entry'!$I$6:$CV$6,_xlfn.BYCOL('Therapy data entry'!I579:CV581,_xlfn.LAMBDA(_xlpm.col,MAX(_xlpm.col)&gt;0)))),"")&lt; VALUE(N579),
"Therapy cannot be entered before admission date",
""
)
))</f>
        <v>#VALUE!</v>
      </c>
      <c r="S579" s="38" t="str">
        <f t="shared" ref="S579" si="805">IF(AND((OR(E579="",E579="No")),F579="",H579=0,I579=0),"", IF(AND(E579="Yes",NOT(F579="")),"","Eligibility for therapy and therapy days/end date not consistent"))</f>
        <v/>
      </c>
      <c r="T579" s="56">
        <f>'Therapy data entry'!$I$6</f>
        <v>45566</v>
      </c>
      <c r="U579" s="154" t="str">
        <f>IF(OR(H579=0,F579=""),"", IFERROR(MATCH(9.99999999999999E+307, 'Therapy data entry'!I579:CV582, 1) - 1, ""))</f>
        <v/>
      </c>
      <c r="V579" s="39" t="str">
        <f t="shared" ref="V579" si="806">IF(U579="","",T579+U579)</f>
        <v/>
      </c>
      <c r="W579" s="38" t="str">
        <f t="shared" ref="W579" si="807">IF(V579="","",IF(V579&gt;F579,"Date therapy given outside therapy timeframe",""))</f>
        <v/>
      </c>
      <c r="X579" s="71" t="str">
        <f>IF('Therapy data entry'!AK579="","",'Therapy data entry'!AK579)</f>
        <v/>
      </c>
    </row>
    <row r="580" spans="1:24" ht="17.25" hidden="1" thickBot="1" x14ac:dyDescent="0.35">
      <c r="A580" s="233"/>
      <c r="B580" s="239"/>
      <c r="C580" s="236"/>
      <c r="D580" s="42"/>
      <c r="E580" s="93"/>
      <c r="F580" s="105"/>
      <c r="G580" s="99"/>
      <c r="H580" s="99" cm="1">
        <f t="array" ref="H580">SUM(--(_xlfn.BYCOL('Therapy data entry'!I580:CV583, _xlfn.LAMBDA(_xlpm.col, MAX(_xlpm.col) &gt; 0))))</f>
        <v>0</v>
      </c>
      <c r="I580" s="99">
        <f>SUM('Therapy data entry'!I580:CV583)</f>
        <v>0</v>
      </c>
      <c r="J580" s="42"/>
      <c r="K580" s="42"/>
      <c r="L580" s="42"/>
      <c r="M580" s="86"/>
      <c r="N580" s="45"/>
      <c r="O580" s="36"/>
      <c r="P580" s="42"/>
      <c r="Q580" s="43"/>
      <c r="R580" s="152" t="str">
        <f>IF(O580&lt;H580,"Too many therapy days entered",
IF(IFERROR(MAX(_xlfn._xlws.FILTER('Therapy data entry'!$I$6:$CV$6,_xlfn.BYCOL('Therapy data entry'!I580:CV583,_xlfn.LAMBDA(_xlpm.col,MAX(_xlpm.col)&gt;0)))),0)&gt;F580,
"Therapy entered after discharge date",
IF(IFERROR(MIN(_xlfn._xlws.FILTER('Therapy data entry'!$I$6:$CV$6,_xlfn.BYCOL('Therapy data entry'!I580:CV582,_xlfn.LAMBDA(_xlpm.col,MAX(_xlpm.col)&gt;0)))),"")&lt; VALUE(N580),
"Therapy cannot be entered before admission date",
""
)
))</f>
        <v/>
      </c>
      <c r="S580" s="38"/>
      <c r="T580" s="56"/>
      <c r="U580" s="154" t="str">
        <f>IF(OR(H580=0,F580=""),"", IFERROR(MATCH(9.99999999999999E+307, 'Therapy data entry'!I580:CV583, 1) - 1, ""))</f>
        <v/>
      </c>
      <c r="V580" s="39"/>
      <c r="W580" s="38"/>
      <c r="X580" s="71"/>
    </row>
    <row r="581" spans="1:24" ht="17.25" hidden="1" thickBot="1" x14ac:dyDescent="0.35">
      <c r="A581" s="233"/>
      <c r="B581" s="239"/>
      <c r="C581" s="236"/>
      <c r="D581" s="42"/>
      <c r="E581" s="93"/>
      <c r="F581" s="105"/>
      <c r="G581" s="99"/>
      <c r="H581" s="99" cm="1">
        <f t="array" ref="H581">SUM(--(_xlfn.BYCOL('Therapy data entry'!I581:CV584, _xlfn.LAMBDA(_xlpm.col, MAX(_xlpm.col) &gt; 0))))</f>
        <v>0</v>
      </c>
      <c r="I581" s="99">
        <f>SUM('Therapy data entry'!I581:CV584)</f>
        <v>0</v>
      </c>
      <c r="J581" s="42"/>
      <c r="K581" s="42"/>
      <c r="L581" s="42"/>
      <c r="M581" s="86"/>
      <c r="N581" s="45"/>
      <c r="O581" s="36"/>
      <c r="P581" s="42"/>
      <c r="Q581" s="43"/>
      <c r="R581" s="152" t="str">
        <f>IF(O581&lt;H581,"Too many therapy days entered",
IF(IFERROR(MAX(_xlfn._xlws.FILTER('Therapy data entry'!$I$6:$CV$6,_xlfn.BYCOL('Therapy data entry'!I581:CV584,_xlfn.LAMBDA(_xlpm.col,MAX(_xlpm.col)&gt;0)))),0)&gt;F581,
"Therapy entered after discharge date",
IF(IFERROR(MIN(_xlfn._xlws.FILTER('Therapy data entry'!$I$6:$CV$6,_xlfn.BYCOL('Therapy data entry'!I581:CV583,_xlfn.LAMBDA(_xlpm.col,MAX(_xlpm.col)&gt;0)))),"")&lt; VALUE(N581),
"Therapy cannot be entered before admission date",
""
)
))</f>
        <v/>
      </c>
      <c r="S581" s="38"/>
      <c r="T581" s="56"/>
      <c r="U581" s="154" t="str">
        <f>IF(OR(H581=0,F581=""),"", IFERROR(MATCH(9.99999999999999E+307, 'Therapy data entry'!I581:CV584, 1) - 1, ""))</f>
        <v/>
      </c>
      <c r="V581" s="39"/>
      <c r="W581" s="38"/>
      <c r="X581" s="71"/>
    </row>
    <row r="582" spans="1:24" ht="17.25" hidden="1" thickBot="1" x14ac:dyDescent="0.35">
      <c r="A582" s="233"/>
      <c r="B582" s="239"/>
      <c r="C582" s="236"/>
      <c r="D582" s="42"/>
      <c r="E582" s="93"/>
      <c r="F582" s="105"/>
      <c r="G582" s="99"/>
      <c r="H582" s="99" cm="1">
        <f t="array" ref="H582">SUM(--(_xlfn.BYCOL('Therapy data entry'!I582:CV585, _xlfn.LAMBDA(_xlpm.col, MAX(_xlpm.col) &gt; 0))))</f>
        <v>0</v>
      </c>
      <c r="I582" s="99">
        <f>SUM('Therapy data entry'!I582:CV585)</f>
        <v>0</v>
      </c>
      <c r="J582" s="42"/>
      <c r="K582" s="42"/>
      <c r="L582" s="42"/>
      <c r="M582" s="86"/>
      <c r="N582" s="45"/>
      <c r="O582" s="36"/>
      <c r="P582" s="42"/>
      <c r="Q582" s="43"/>
      <c r="R582" s="152" t="str">
        <f>IF(O582&lt;H582,"Too many therapy days entered",
IF(IFERROR(MAX(_xlfn._xlws.FILTER('Therapy data entry'!$I$6:$CV$6,_xlfn.BYCOL('Therapy data entry'!I582:CV585,_xlfn.LAMBDA(_xlpm.col,MAX(_xlpm.col)&gt;0)))),0)&gt;F582,
"Therapy entered after discharge date",
IF(IFERROR(MIN(_xlfn._xlws.FILTER('Therapy data entry'!$I$6:$CV$6,_xlfn.BYCOL('Therapy data entry'!I582:CV584,_xlfn.LAMBDA(_xlpm.col,MAX(_xlpm.col)&gt;0)))),"")&lt; VALUE(N582),
"Therapy cannot be entered before admission date",
""
)
))</f>
        <v/>
      </c>
      <c r="S582" s="38"/>
      <c r="T582" s="56"/>
      <c r="U582" s="154" t="str">
        <f>IF(OR(H582=0,F582=""),"", IFERROR(MATCH(9.99999999999999E+307, 'Therapy data entry'!I582:CV585, 1) - 1, ""))</f>
        <v/>
      </c>
      <c r="V582" s="39"/>
      <c r="W582" s="38"/>
      <c r="X582" s="71"/>
    </row>
    <row r="583" spans="1:24" ht="17.25" thickBot="1" x14ac:dyDescent="0.35">
      <c r="A583" s="233"/>
      <c r="B583" s="239"/>
      <c r="C583" s="236"/>
      <c r="D583" s="52" t="s">
        <v>64</v>
      </c>
      <c r="E583" s="94" t="str">
        <f>IF('Therapy data entry'!G583="","",'Therapy data entry'!G583)</f>
        <v>No</v>
      </c>
      <c r="F583" s="106" t="str">
        <f>IF((E583="Yes"),'Therapy data entry'!E567,"")</f>
        <v/>
      </c>
      <c r="G583" s="100" t="str">
        <f t="shared" ref="G583" si="808">IF(W583="","Yes","No")</f>
        <v>Yes</v>
      </c>
      <c r="H583" s="100" cm="1">
        <f t="array" ref="H583">SUM(--(_xlfn.BYCOL('Therapy data entry'!I583:CV586, _xlfn.LAMBDA(_xlpm.col, MAX(_xlpm.col) &gt; 0))))</f>
        <v>0</v>
      </c>
      <c r="I583" s="100">
        <f>SUM('Therapy data entry'!I583:CV586)</f>
        <v>0</v>
      </c>
      <c r="J583" s="52">
        <f>SUM('Therapy data entry'!I584:XFD584)</f>
        <v>0</v>
      </c>
      <c r="K583" s="52">
        <f>SUM('Therapy data entry'!I585:XFD585)</f>
        <v>0</v>
      </c>
      <c r="L583" s="52">
        <f>SUM('Therapy data entry'!I586:XFD586)</f>
        <v>0</v>
      </c>
      <c r="M583" s="57" t="e">
        <f t="shared" ref="M583" si="809">IF(AND((E583="Yes"),NOT(F583=""),G583="Yes",R583="", S583=""),"Yes",IF(AND((E583="No"),F583="",R583="", S583=""),"Yes","No because "))</f>
        <v>#VALUE!</v>
      </c>
      <c r="N583" s="35" t="e">
        <f>DAY(C567)&amp;"/"&amp;MONTH(C567)&amp;"/"&amp;YEAR(C567)</f>
        <v>#VALUE!</v>
      </c>
      <c r="O583" s="36" t="str">
        <f t="shared" ref="O583" si="810">IF(F583="","",F583-N583+1)</f>
        <v/>
      </c>
      <c r="P583" s="87" t="e">
        <f t="shared" ref="P583" si="811">IF(NOT(S583=""),S583,IF(NOT(R583=""),R583,IF(NOT(G583="Yes"),"Days therapy received outside therapy timeframe",IF(NOT(OR(E583="Yes",E583="No")),"Data not entered yet",""))))</f>
        <v>#VALUE!</v>
      </c>
      <c r="Q583" s="57"/>
      <c r="R583" s="152" t="e">
        <f>IF(O583&lt;H583,"Too many therapy days entered",
IF(IFERROR(MAX(_xlfn._xlws.FILTER('Therapy data entry'!$I$6:$CV$6,_xlfn.BYCOL('Therapy data entry'!I583:CV586,_xlfn.LAMBDA(_xlpm.col,MAX(_xlpm.col)&gt;0)))),0)&gt;F583,
"Therapy entered after discharge date",
IF(IFERROR(MIN(_xlfn._xlws.FILTER('Therapy data entry'!$I$6:$CV$6,_xlfn.BYCOL('Therapy data entry'!I583:CV585,_xlfn.LAMBDA(_xlpm.col,MAX(_xlpm.col)&gt;0)))),"")&lt; VALUE(N583),
"Therapy cannot be entered before admission date",
""
)
))</f>
        <v>#VALUE!</v>
      </c>
      <c r="S583" s="65" t="str">
        <f t="shared" ref="S583" si="812">IF(AND((OR(E583="",E583="No")),F583="",H583=0,I583=0),"", IF(AND(E583="Yes",NOT(F583="")),"","Eligibility for therapy and therapy days/end date not consistent"))</f>
        <v/>
      </c>
      <c r="T583" s="56">
        <f>'Therapy data entry'!$I$6</f>
        <v>45566</v>
      </c>
      <c r="U583" s="154" t="str">
        <f>IF(OR(H583=0,F583=""),"", IFERROR(MATCH(9.99999999999999E+307, 'Therapy data entry'!I583:CV586, 1) - 1, ""))</f>
        <v/>
      </c>
      <c r="V583" s="65" t="str">
        <f t="shared" ref="V583" si="813">IF(U583="","",T583+U583)</f>
        <v/>
      </c>
      <c r="W583" s="65" t="str">
        <f t="shared" ref="W583" si="814">IF(V583="","",IF(V583&gt;F583,"Date therapy given outside therapy timeframe",""))</f>
        <v/>
      </c>
      <c r="X583" s="72"/>
    </row>
    <row r="584" spans="1:24" ht="17.25" hidden="1" thickBot="1" x14ac:dyDescent="0.35">
      <c r="A584" s="233"/>
      <c r="B584" s="239"/>
      <c r="C584" s="236"/>
      <c r="D584" s="52"/>
      <c r="E584" s="94"/>
      <c r="F584" s="106"/>
      <c r="G584" s="100"/>
      <c r="H584" s="100" cm="1">
        <f t="array" ref="H584">SUM(--(_xlfn.BYCOL('Therapy data entry'!I584:CV587, _xlfn.LAMBDA(_xlpm.col, MAX(_xlpm.col) &gt; 0))))</f>
        <v>0</v>
      </c>
      <c r="I584" s="100">
        <f>SUM('Therapy data entry'!I584:CV587)</f>
        <v>0</v>
      </c>
      <c r="J584" s="52"/>
      <c r="K584" s="52"/>
      <c r="L584" s="52"/>
      <c r="M584" s="57"/>
      <c r="N584" s="57"/>
      <c r="O584" s="36"/>
      <c r="P584" s="87"/>
      <c r="Q584" s="57"/>
      <c r="R584" s="152" t="str">
        <f>IF(O584&lt;H584,"Too many therapy days entered",
IF(IFERROR(MAX(_xlfn._xlws.FILTER('Therapy data entry'!$I$6:$CV$6,_xlfn.BYCOL('Therapy data entry'!I584:CV587,_xlfn.LAMBDA(_xlpm.col,MAX(_xlpm.col)&gt;0)))),0)&gt;F584,
"Therapy entered after discharge date",
IF(IFERROR(MIN(_xlfn._xlws.FILTER('Therapy data entry'!$I$6:$CV$6,_xlfn.BYCOL('Therapy data entry'!I584:CV586,_xlfn.LAMBDA(_xlpm.col,MAX(_xlpm.col)&gt;0)))),"")&lt; VALUE(N584),
"Therapy cannot be entered before admission date",
""
)
))</f>
        <v/>
      </c>
      <c r="S584" s="65"/>
      <c r="T584" s="56"/>
      <c r="U584" s="154" t="str">
        <f>IF(OR(H584=0,F584=""),"", IFERROR(MATCH(9.99999999999999E+307, 'Therapy data entry'!I584:CV587, 1) - 1, ""))</f>
        <v/>
      </c>
      <c r="V584" s="65"/>
      <c r="W584" s="65"/>
      <c r="X584" s="72"/>
    </row>
    <row r="585" spans="1:24" ht="17.25" hidden="1" thickBot="1" x14ac:dyDescent="0.35">
      <c r="A585" s="233"/>
      <c r="B585" s="239"/>
      <c r="C585" s="236"/>
      <c r="D585" s="52"/>
      <c r="E585" s="94"/>
      <c r="F585" s="106"/>
      <c r="G585" s="100"/>
      <c r="H585" s="100" cm="1">
        <f t="array" ref="H585">SUM(--(_xlfn.BYCOL('Therapy data entry'!I585:CV588, _xlfn.LAMBDA(_xlpm.col, MAX(_xlpm.col) &gt; 0))))</f>
        <v>0</v>
      </c>
      <c r="I585" s="100">
        <f>SUM('Therapy data entry'!I585:CV588)</f>
        <v>0</v>
      </c>
      <c r="J585" s="52"/>
      <c r="K585" s="52"/>
      <c r="L585" s="52"/>
      <c r="M585" s="57"/>
      <c r="N585" s="57"/>
      <c r="O585" s="36"/>
      <c r="P585" s="87"/>
      <c r="Q585" s="57"/>
      <c r="R585" s="152" t="str">
        <f>IF(O585&lt;H585,"Too many therapy days entered",
IF(IFERROR(MAX(_xlfn._xlws.FILTER('Therapy data entry'!$I$6:$CV$6,_xlfn.BYCOL('Therapy data entry'!I585:CV588,_xlfn.LAMBDA(_xlpm.col,MAX(_xlpm.col)&gt;0)))),0)&gt;F585,
"Therapy entered after discharge date",
IF(IFERROR(MIN(_xlfn._xlws.FILTER('Therapy data entry'!$I$6:$CV$6,_xlfn.BYCOL('Therapy data entry'!I585:CV587,_xlfn.LAMBDA(_xlpm.col,MAX(_xlpm.col)&gt;0)))),"")&lt; VALUE(N585),
"Therapy cannot be entered before admission date",
""
)
))</f>
        <v/>
      </c>
      <c r="S585" s="65"/>
      <c r="T585" s="56"/>
      <c r="U585" s="154" t="str">
        <f>IF(OR(H585=0,F585=""),"", IFERROR(MATCH(9.99999999999999E+307, 'Therapy data entry'!I585:CV588, 1) - 1, ""))</f>
        <v/>
      </c>
      <c r="V585" s="65"/>
      <c r="W585" s="65"/>
      <c r="X585" s="72"/>
    </row>
    <row r="586" spans="1:24" ht="17.25" hidden="1" thickBot="1" x14ac:dyDescent="0.35">
      <c r="A586" s="233"/>
      <c r="B586" s="239"/>
      <c r="C586" s="236"/>
      <c r="D586" s="52"/>
      <c r="E586" s="94"/>
      <c r="F586" s="106"/>
      <c r="G586" s="100"/>
      <c r="H586" s="100" cm="1">
        <f t="array" ref="H586">SUM(--(_xlfn.BYCOL('Therapy data entry'!I586:CV589, _xlfn.LAMBDA(_xlpm.col, MAX(_xlpm.col) &gt; 0))))</f>
        <v>0</v>
      </c>
      <c r="I586" s="100">
        <f>SUM('Therapy data entry'!I586:CV589)</f>
        <v>0</v>
      </c>
      <c r="J586" s="52"/>
      <c r="K586" s="52"/>
      <c r="L586" s="52"/>
      <c r="M586" s="57"/>
      <c r="N586" s="57"/>
      <c r="O586" s="36"/>
      <c r="P586" s="87"/>
      <c r="Q586" s="57"/>
      <c r="R586" s="152" t="str">
        <f>IF(O586&lt;H586,"Too many therapy days entered",
IF(IFERROR(MAX(_xlfn._xlws.FILTER('Therapy data entry'!$I$6:$CV$6,_xlfn.BYCOL('Therapy data entry'!I586:CV589,_xlfn.LAMBDA(_xlpm.col,MAX(_xlpm.col)&gt;0)))),0)&gt;F586,
"Therapy entered after discharge date",
IF(IFERROR(MIN(_xlfn._xlws.FILTER('Therapy data entry'!$I$6:$CV$6,_xlfn.BYCOL('Therapy data entry'!I586:CV588,_xlfn.LAMBDA(_xlpm.col,MAX(_xlpm.col)&gt;0)))),"")&lt; VALUE(N586),
"Therapy cannot be entered before admission date",
""
)
))</f>
        <v/>
      </c>
      <c r="S586" s="65"/>
      <c r="T586" s="56"/>
      <c r="U586" s="154" t="str">
        <f>IF(OR(H586=0,F586=""),"", IFERROR(MATCH(9.99999999999999E+307, 'Therapy data entry'!I586:CV589, 1) - 1, ""))</f>
        <v/>
      </c>
      <c r="V586" s="65"/>
      <c r="W586" s="65"/>
      <c r="X586" s="72"/>
    </row>
    <row r="587" spans="1:24" ht="17.25" thickBot="1" x14ac:dyDescent="0.35">
      <c r="A587" s="233"/>
      <c r="B587" s="239"/>
      <c r="C587" s="236"/>
      <c r="D587" s="53" t="s">
        <v>65</v>
      </c>
      <c r="E587" s="95" t="str">
        <f>IF('Therapy data entry'!G587="","",'Therapy data entry'!G587)</f>
        <v>No</v>
      </c>
      <c r="F587" s="107" t="str">
        <f>IF((E587="Yes"),'Therapy data entry'!E567,"")</f>
        <v/>
      </c>
      <c r="G587" s="101" t="str">
        <f t="shared" ref="G587" si="815">IF(W587="","Yes","No")</f>
        <v>Yes</v>
      </c>
      <c r="H587" s="101" cm="1">
        <f t="array" ref="H587">SUM(--(_xlfn.BYCOL('Therapy data entry'!I587:CV590, _xlfn.LAMBDA(_xlpm.col, MAX(_xlpm.col) &gt; 0))))</f>
        <v>0</v>
      </c>
      <c r="I587" s="101">
        <f>SUM('Therapy data entry'!I587:CV590)</f>
        <v>0</v>
      </c>
      <c r="J587" s="53">
        <f>SUM('Therapy data entry'!I588:XFD588)</f>
        <v>0</v>
      </c>
      <c r="K587" s="53">
        <f>SUM('Therapy data entry'!I589:XFD589)</f>
        <v>0</v>
      </c>
      <c r="L587" s="53">
        <f>SUM('Therapy data entry'!I590:XFD590)</f>
        <v>0</v>
      </c>
      <c r="M587" s="58" t="e">
        <f t="shared" ref="M587" si="816">IF(AND((E587="Yes"),NOT(F587=""),G587="Yes",R587="", S587=""),"Yes",IF(AND((E587="No"),F587="",R587="", S587=""),"Yes","No because "))</f>
        <v>#VALUE!</v>
      </c>
      <c r="N587" s="35" t="e">
        <f>DAY(C567)&amp;"/"&amp;MONTH(C567)&amp;"/"&amp;YEAR(C567)</f>
        <v>#VALUE!</v>
      </c>
      <c r="O587" s="36" t="str">
        <f t="shared" ref="O587" si="817">IF(F587="","",F587-N587+1)</f>
        <v/>
      </c>
      <c r="P587" s="88" t="e">
        <f t="shared" ref="P587" si="818">IF(NOT(S587=""),S587,IF(NOT(R587=""),R587,IF(NOT(G587="Yes"),"Days therapy received outside therapy timeframe",IF(NOT(OR(E587="Yes",E587="No")),"Data not entered yet",""))))</f>
        <v>#VALUE!</v>
      </c>
      <c r="Q587" s="58"/>
      <c r="R587" s="152" t="e">
        <f>IF(O587&lt;H587,"Too many therapy days entered",
IF(IFERROR(MAX(_xlfn._xlws.FILTER('Therapy data entry'!$I$6:$CV$6,_xlfn.BYCOL('Therapy data entry'!I587:CV590,_xlfn.LAMBDA(_xlpm.col,MAX(_xlpm.col)&gt;0)))),0)&gt;F587,
"Therapy entered after discharge date",
IF(IFERROR(MIN(_xlfn._xlws.FILTER('Therapy data entry'!$I$6:$CV$6,_xlfn.BYCOL('Therapy data entry'!I587:CV589,_xlfn.LAMBDA(_xlpm.col,MAX(_xlpm.col)&gt;0)))),"")&lt; VALUE(N587),
"Therapy cannot be entered before admission date",
""
)
))</f>
        <v>#VALUE!</v>
      </c>
      <c r="S587" s="65" t="str">
        <f t="shared" ref="S587" si="819">IF(AND((OR(E587="",E587="No")),F587="",H587=0,I587=0),"", IF(AND(E587="Yes",NOT(F587="")),"","Eligibility for therapy and therapy days/end date not consistent"))</f>
        <v/>
      </c>
      <c r="T587" s="56">
        <f>'Therapy data entry'!$I$6</f>
        <v>45566</v>
      </c>
      <c r="U587" s="154" t="str">
        <f>IF(OR(H587=0,F587=""),"", IFERROR(MATCH(9.99999999999999E+307, 'Therapy data entry'!I587:CV590, 1) - 1, ""))</f>
        <v/>
      </c>
      <c r="V587" s="65" t="str">
        <f t="shared" ref="V587" si="820">IF(U587="","",T587+U587)</f>
        <v/>
      </c>
      <c r="W587" s="65" t="str">
        <f t="shared" ref="W587" si="821">IF(V587="","",IF(V587&gt;F587,"Date therapy given outside therapy timeframe",""))</f>
        <v/>
      </c>
      <c r="X587" s="73"/>
    </row>
    <row r="588" spans="1:24" ht="17.25" hidden="1" thickBot="1" x14ac:dyDescent="0.35">
      <c r="A588" s="233"/>
      <c r="B588" s="239"/>
      <c r="C588" s="236"/>
      <c r="D588" s="53"/>
      <c r="E588" s="95"/>
      <c r="F588" s="107"/>
      <c r="G588" s="101"/>
      <c r="H588" s="101" cm="1">
        <f t="array" ref="H588">SUM(--(_xlfn.BYCOL('Therapy data entry'!I588:CV591, _xlfn.LAMBDA(_xlpm.col, MAX(_xlpm.col) &gt; 0))))</f>
        <v>0</v>
      </c>
      <c r="I588" s="101">
        <f>SUM('Therapy data entry'!I588:CV591)</f>
        <v>0</v>
      </c>
      <c r="J588" s="53"/>
      <c r="K588" s="53"/>
      <c r="L588" s="53"/>
      <c r="M588" s="58"/>
      <c r="N588" s="58"/>
      <c r="O588" s="36"/>
      <c r="P588" s="88"/>
      <c r="Q588" s="58"/>
      <c r="R588" s="152" t="str">
        <f>IF(O588&lt;H588,"Too many therapy days entered",
IF(IFERROR(MAX(_xlfn._xlws.FILTER('Therapy data entry'!$I$6:$CV$6,_xlfn.BYCOL('Therapy data entry'!I588:CV591,_xlfn.LAMBDA(_xlpm.col,MAX(_xlpm.col)&gt;0)))),0)&gt;F588,
"Therapy entered after discharge date",
IF(IFERROR(MIN(_xlfn._xlws.FILTER('Therapy data entry'!$I$6:$CV$6,_xlfn.BYCOL('Therapy data entry'!I588:CV590,_xlfn.LAMBDA(_xlpm.col,MAX(_xlpm.col)&gt;0)))),"")&lt; VALUE(N588),
"Therapy cannot be entered before admission date",
""
)
))</f>
        <v/>
      </c>
      <c r="S588" s="65"/>
      <c r="T588" s="56"/>
      <c r="U588" s="154" t="str">
        <f>IF(OR(H588=0,F588=""),"", IFERROR(MATCH(9.99999999999999E+307, 'Therapy data entry'!I588:CV591, 1) - 1, ""))</f>
        <v/>
      </c>
      <c r="V588" s="65"/>
      <c r="W588" s="65"/>
      <c r="X588" s="73"/>
    </row>
    <row r="589" spans="1:24" ht="17.25" hidden="1" thickBot="1" x14ac:dyDescent="0.35">
      <c r="A589" s="233"/>
      <c r="B589" s="239"/>
      <c r="C589" s="236"/>
      <c r="D589" s="53"/>
      <c r="E589" s="95"/>
      <c r="F589" s="107"/>
      <c r="G589" s="101"/>
      <c r="H589" s="101" cm="1">
        <f t="array" ref="H589">SUM(--(_xlfn.BYCOL('Therapy data entry'!I589:CV592, _xlfn.LAMBDA(_xlpm.col, MAX(_xlpm.col) &gt; 0))))</f>
        <v>0</v>
      </c>
      <c r="I589" s="101">
        <f>SUM('Therapy data entry'!I589:CV592)</f>
        <v>0</v>
      </c>
      <c r="J589" s="53"/>
      <c r="K589" s="53"/>
      <c r="L589" s="53"/>
      <c r="M589" s="58"/>
      <c r="N589" s="58"/>
      <c r="O589" s="36"/>
      <c r="P589" s="88"/>
      <c r="Q589" s="58"/>
      <c r="R589" s="152" t="str">
        <f>IF(O589&lt;H589,"Too many therapy days entered",
IF(IFERROR(MAX(_xlfn._xlws.FILTER('Therapy data entry'!$I$6:$CV$6,_xlfn.BYCOL('Therapy data entry'!I589:CV592,_xlfn.LAMBDA(_xlpm.col,MAX(_xlpm.col)&gt;0)))),0)&gt;F589,
"Therapy entered after discharge date",
IF(IFERROR(MIN(_xlfn._xlws.FILTER('Therapy data entry'!$I$6:$CV$6,_xlfn.BYCOL('Therapy data entry'!I589:CV591,_xlfn.LAMBDA(_xlpm.col,MAX(_xlpm.col)&gt;0)))),"")&lt; VALUE(N589),
"Therapy cannot be entered before admission date",
""
)
))</f>
        <v/>
      </c>
      <c r="S589" s="65"/>
      <c r="T589" s="56"/>
      <c r="U589" s="154" t="str">
        <f>IF(OR(H589=0,F589=""),"", IFERROR(MATCH(9.99999999999999E+307, 'Therapy data entry'!I589:CV592, 1) - 1, ""))</f>
        <v/>
      </c>
      <c r="V589" s="65"/>
      <c r="W589" s="65"/>
      <c r="X589" s="73"/>
    </row>
    <row r="590" spans="1:24" ht="17.25" hidden="1" thickBot="1" x14ac:dyDescent="0.35">
      <c r="A590" s="233"/>
      <c r="B590" s="239"/>
      <c r="C590" s="236"/>
      <c r="D590" s="53"/>
      <c r="E590" s="95"/>
      <c r="F590" s="107"/>
      <c r="G590" s="101"/>
      <c r="H590" s="101" cm="1">
        <f t="array" ref="H590">SUM(--(_xlfn.BYCOL('Therapy data entry'!I590:CV593, _xlfn.LAMBDA(_xlpm.col, MAX(_xlpm.col) &gt; 0))))</f>
        <v>0</v>
      </c>
      <c r="I590" s="101">
        <f>SUM('Therapy data entry'!I590:CV593)</f>
        <v>0</v>
      </c>
      <c r="J590" s="53"/>
      <c r="K590" s="53"/>
      <c r="L590" s="53"/>
      <c r="M590" s="58"/>
      <c r="N590" s="58"/>
      <c r="O590" s="36"/>
      <c r="P590" s="88"/>
      <c r="Q590" s="58"/>
      <c r="R590" s="152" t="str">
        <f>IF(O590&lt;H590,"Too many therapy days entered",
IF(IFERROR(MAX(_xlfn._xlws.FILTER('Therapy data entry'!$I$6:$CV$6,_xlfn.BYCOL('Therapy data entry'!I590:CV593,_xlfn.LAMBDA(_xlpm.col,MAX(_xlpm.col)&gt;0)))),0)&gt;F590,
"Therapy entered after discharge date",
IF(IFERROR(MIN(_xlfn._xlws.FILTER('Therapy data entry'!$I$6:$CV$6,_xlfn.BYCOL('Therapy data entry'!I590:CV592,_xlfn.LAMBDA(_xlpm.col,MAX(_xlpm.col)&gt;0)))),"")&lt; VALUE(N590),
"Therapy cannot be entered before admission date",
""
)
))</f>
        <v/>
      </c>
      <c r="S590" s="65"/>
      <c r="T590" s="56"/>
      <c r="U590" s="154" t="str">
        <f>IF(OR(H590=0,F590=""),"", IFERROR(MATCH(9.99999999999999E+307, 'Therapy data entry'!I590:CV593, 1) - 1, ""))</f>
        <v/>
      </c>
      <c r="V590" s="65"/>
      <c r="W590" s="65"/>
      <c r="X590" s="73"/>
    </row>
    <row r="591" spans="1:24" ht="17.25" thickBot="1" x14ac:dyDescent="0.35">
      <c r="A591" s="234"/>
      <c r="B591" s="240"/>
      <c r="C591" s="237"/>
      <c r="D591" s="81" t="s">
        <v>66</v>
      </c>
      <c r="E591" s="81" t="str">
        <f>IF('Therapy data entry'!G591="","",'Therapy data entry'!G591)</f>
        <v>No</v>
      </c>
      <c r="F591" s="108" t="str">
        <f>IF((E591="Yes"),'Therapy data entry'!E567,"")</f>
        <v/>
      </c>
      <c r="G591" s="157" t="str">
        <f t="shared" ref="G591" si="822">IF(W591="","Yes","No")</f>
        <v>Yes</v>
      </c>
      <c r="H591" s="157" cm="1">
        <f t="array" ref="H591">SUM(--(_xlfn.BYCOL('Therapy data entry'!I591:CV594, _xlfn.LAMBDA(_xlpm.col, MAX(_xlpm.col) &gt; 0))))</f>
        <v>0</v>
      </c>
      <c r="I591" s="157">
        <f>SUM('Therapy data entry'!I591:CV594)</f>
        <v>0</v>
      </c>
      <c r="J591" s="81">
        <f>SUM('Therapy data entry'!I592:XFD592)</f>
        <v>0</v>
      </c>
      <c r="K591" s="81">
        <f>SUM('Therapy data entry'!I593:XFD593)</f>
        <v>0</v>
      </c>
      <c r="L591" s="81">
        <f>SUM('Therapy data entry'!I594:XFD594)</f>
        <v>0</v>
      </c>
      <c r="M591" s="83" t="e">
        <f t="shared" ref="M591" si="823">IF(AND((E591="Yes"),NOT(F591=""),G591="Yes",R591="", S591=""),"Yes",IF(AND((E591="No"),F591="",R591="", S591=""),"Yes","No because "))</f>
        <v>#VALUE!</v>
      </c>
      <c r="N591" s="82" t="e">
        <f>DAY(C567)&amp;"/"&amp;MONTH(C567)&amp;"/"&amp;YEAR(C567)</f>
        <v>#VALUE!</v>
      </c>
      <c r="O591" s="74" t="str">
        <f t="shared" ref="O591" si="824">IF(F591="","",F591-N591+1)</f>
        <v/>
      </c>
      <c r="P591" s="89" t="e">
        <f t="shared" ref="P591" si="825">IF(NOT(S591=""),S591,IF(NOT(R591=""),R591,IF(NOT(G591="Yes"),"Days therapy received outside therapy timeframe",IF(NOT(OR(E591="Yes",E591="No")),"Data not entered yet",""))))</f>
        <v>#VALUE!</v>
      </c>
      <c r="Q591" s="83"/>
      <c r="R591" s="152" t="e">
        <f>IF(O591&lt;H591,"Too many therapy days entered",
IF(IFERROR(MAX(_xlfn._xlws.FILTER('Therapy data entry'!$I$6:$CV$6,_xlfn.BYCOL('Therapy data entry'!I591:CV594,_xlfn.LAMBDA(_xlpm.col,MAX(_xlpm.col)&gt;0)))),0)&gt;F591,
"Therapy entered after discharge date",
IF(IFERROR(MIN(_xlfn._xlws.FILTER('Therapy data entry'!$I$6:$CV$6,_xlfn.BYCOL('Therapy data entry'!I591:CV593,_xlfn.LAMBDA(_xlpm.col,MAX(_xlpm.col)&gt;0)))),"")&lt; VALUE(N591),
"Therapy cannot be entered before admission date",
""
)
))</f>
        <v>#VALUE!</v>
      </c>
      <c r="S591" s="75" t="str">
        <f>IF(AND((OR(E591="",E591="No")),F591="",H591=0,I591=0),"", IF(AND(E591="Yes",NOT(F591="")),"","Eligibility for therapy and therapy days/end date not consistent"))</f>
        <v/>
      </c>
      <c r="T591" s="76">
        <f>'Therapy data entry'!$I$6</f>
        <v>45566</v>
      </c>
      <c r="U591" s="154" t="str">
        <f>IF(OR(H591=0,F591=""),"", IFERROR(MATCH(9.99999999999999E+307, 'Therapy data entry'!I591:CV594, 1) - 1, ""))</f>
        <v/>
      </c>
      <c r="V591" s="75" t="str">
        <f t="shared" ref="V591" si="826">IF(U591="","",T591+U591)</f>
        <v/>
      </c>
      <c r="W591" s="75" t="str">
        <f t="shared" ref="W591" si="827">IF(V591="","",IF(V591&gt;F591,"Date therapy given outside therapy timeframe",""))</f>
        <v/>
      </c>
      <c r="X591" s="84"/>
    </row>
    <row r="592" spans="1:24" ht="15.75" hidden="1" thickBot="1" x14ac:dyDescent="0.3">
      <c r="A592" s="198"/>
      <c r="B592" s="198"/>
      <c r="C592" s="198"/>
      <c r="D592" s="198"/>
      <c r="E592" s="198"/>
      <c r="F592" s="198"/>
      <c r="H592" s="144" cm="1">
        <f t="array" ref="H592">SUM(--(_xlfn.BYCOL('Therapy data entry'!I592:CV595, _xlfn.LAMBDA(_xlpm.col, MAX(_xlpm.col) &gt; 0))))</f>
        <v>0</v>
      </c>
      <c r="I592" s="144">
        <f>SUM('Therapy data entry'!I592:CV595)</f>
        <v>0</v>
      </c>
      <c r="J592" s="198"/>
      <c r="K592" s="198"/>
      <c r="L592" s="198"/>
      <c r="R592" s="152" t="str">
        <f>IF(O592&lt;H592,"Too many therapy days entered",
IF(IFERROR(MAX(_xlfn._xlws.FILTER('Therapy data entry'!$I$6:$CV$6,_xlfn.BYCOL('Therapy data entry'!I592:CV595,_xlfn.LAMBDA(_xlpm.col,MAX(_xlpm.col)&gt;0)))),0)&gt;F592,
"Therapy entered after discharge date",
IF(IFERROR(MIN(_xlfn._xlws.FILTER('Therapy data entry'!$I$6:$CV$6,_xlfn.BYCOL('Therapy data entry'!I592:CV594,_xlfn.LAMBDA(_xlpm.col,MAX(_xlpm.col)&gt;0)))),"")&lt; VALUE(N592),
"Therapy cannot be entered before admission date",
""
)
))</f>
        <v/>
      </c>
      <c r="S592" s="198"/>
      <c r="T592" s="198"/>
      <c r="U592" s="154" t="str">
        <f>IF(OR(H592=0,F592=""),"", IFERROR(MATCH(9.99999999999999E+307, 'Therapy data entry'!I592:CV595, 1) - 1, ""))</f>
        <v/>
      </c>
      <c r="V592" s="198"/>
      <c r="W592" s="198"/>
      <c r="X592" s="198"/>
    </row>
    <row r="593" spans="1:24" ht="15.75" hidden="1" thickBot="1" x14ac:dyDescent="0.3">
      <c r="A593" s="198"/>
      <c r="B593" s="198"/>
      <c r="C593" s="198"/>
      <c r="D593" s="198"/>
      <c r="E593" s="198"/>
      <c r="F593" s="198"/>
      <c r="H593" s="144" cm="1">
        <f t="array" ref="H593">SUM(--(_xlfn.BYCOL('Therapy data entry'!I593:CV596, _xlfn.LAMBDA(_xlpm.col, MAX(_xlpm.col) &gt; 0))))</f>
        <v>0</v>
      </c>
      <c r="I593" s="144">
        <f>SUM('Therapy data entry'!I593:CV596)</f>
        <v>0</v>
      </c>
      <c r="J593" s="198"/>
      <c r="K593" s="198"/>
      <c r="L593" s="198"/>
      <c r="R593" s="152" t="str">
        <f>IF(O593&lt;H593,"Too many therapy days entered",
IF(IFERROR(MAX(_xlfn._xlws.FILTER('Therapy data entry'!$I$6:$CV$6,_xlfn.BYCOL('Therapy data entry'!I593:CV596,_xlfn.LAMBDA(_xlpm.col,MAX(_xlpm.col)&gt;0)))),0)&gt;F593,
"Therapy entered after discharge date",
IF(IFERROR(MIN(_xlfn._xlws.FILTER('Therapy data entry'!$I$6:$CV$6,_xlfn.BYCOL('Therapy data entry'!I593:CV595,_xlfn.LAMBDA(_xlpm.col,MAX(_xlpm.col)&gt;0)))),"")&lt; VALUE(N593),
"Therapy cannot be entered before admission date",
""
)
))</f>
        <v/>
      </c>
      <c r="S593" s="198"/>
      <c r="T593" s="198"/>
      <c r="U593" s="154" t="str">
        <f>IF(OR(H593=0,F593=""),"", IFERROR(MATCH(9.99999999999999E+307, 'Therapy data entry'!I593:CV596, 1) - 1, ""))</f>
        <v/>
      </c>
      <c r="V593" s="198"/>
      <c r="W593" s="198"/>
      <c r="X593" s="198"/>
    </row>
    <row r="594" spans="1:24" ht="15.75" hidden="1" thickBot="1" x14ac:dyDescent="0.3">
      <c r="A594" s="198"/>
      <c r="B594" s="198"/>
      <c r="C594" s="198"/>
      <c r="D594" s="198"/>
      <c r="E594" s="198"/>
      <c r="F594" s="198"/>
      <c r="H594" s="144" cm="1">
        <f t="array" ref="H594">SUM(--(_xlfn.BYCOL('Therapy data entry'!I594:CV597, _xlfn.LAMBDA(_xlpm.col, MAX(_xlpm.col) &gt; 0))))</f>
        <v>0</v>
      </c>
      <c r="I594" s="144">
        <f>SUM('Therapy data entry'!I594:CV597)</f>
        <v>0</v>
      </c>
      <c r="J594" s="198"/>
      <c r="K594" s="198"/>
      <c r="L594" s="198"/>
      <c r="R594" s="152" t="str">
        <f>IF(O594&lt;H594,"Too many therapy days entered",
IF(IFERROR(MAX(_xlfn._xlws.FILTER('Therapy data entry'!$I$6:$CV$6,_xlfn.BYCOL('Therapy data entry'!I594:CV597,_xlfn.LAMBDA(_xlpm.col,MAX(_xlpm.col)&gt;0)))),0)&gt;F594,
"Therapy entered after discharge date",
IF(IFERROR(MIN(_xlfn._xlws.FILTER('Therapy data entry'!$I$6:$CV$6,_xlfn.BYCOL('Therapy data entry'!I594:CV596,_xlfn.LAMBDA(_xlpm.col,MAX(_xlpm.col)&gt;0)))),"")&lt; VALUE(N594),
"Therapy cannot be entered before admission date",
""
)
))</f>
        <v/>
      </c>
      <c r="S594" s="198"/>
      <c r="T594" s="198"/>
      <c r="U594" s="154" t="str">
        <f>IF(OR(H594=0,F594=""),"", IFERROR(MATCH(9.99999999999999E+307, 'Therapy data entry'!I594:CV597, 1) - 1, ""))</f>
        <v/>
      </c>
      <c r="V594" s="198"/>
      <c r="W594" s="198"/>
      <c r="X594" s="198"/>
    </row>
    <row r="595" spans="1:24" ht="17.25" thickBot="1" x14ac:dyDescent="0.35">
      <c r="A595" s="232" t="str">
        <f>IF(AND('Therapy data entry'!A595="",'Therapy data entry'!D595=""),"",IF(AND(NOT('Therapy data entry'!D595=""),'Therapy data entry'!A595=""),"SSNAP ID not entered",'Therapy data entry'!A595))</f>
        <v/>
      </c>
      <c r="B595" s="143" t="s">
        <v>15</v>
      </c>
      <c r="C595" s="235" t="str">
        <f>IF('Therapy data entry'!D595="","",'Therapy data entry'!D595)</f>
        <v/>
      </c>
      <c r="D595" s="144" t="s">
        <v>60</v>
      </c>
      <c r="E595" s="145" t="str">
        <f>IF('Therapy data entry'!G595="","",'Therapy data entry'!G595)</f>
        <v>No</v>
      </c>
      <c r="F595" s="146" t="str">
        <f>IF((E595="Yes"),'Therapy data entry'!E595,"")</f>
        <v/>
      </c>
      <c r="G595" s="147" t="str">
        <f>IF(W595="","Yes","No")</f>
        <v>Yes</v>
      </c>
      <c r="H595" s="147" cm="1">
        <f t="array" ref="H595">SUM(--(_xlfn.BYCOL('Therapy data entry'!I595:CV598, _xlfn.LAMBDA(_xlpm.col, MAX(_xlpm.col) &gt; 0))))</f>
        <v>0</v>
      </c>
      <c r="I595" s="147">
        <f>SUM('Therapy data entry'!I595:CV598)</f>
        <v>0</v>
      </c>
      <c r="J595" s="144">
        <f>SUM('Therapy data entry'!I596:XFD596)</f>
        <v>0</v>
      </c>
      <c r="K595" s="144">
        <f>SUM('Therapy data entry'!I597:XFD597)</f>
        <v>0</v>
      </c>
      <c r="L595" s="144">
        <f>SUM('Therapy data entry'!I598:XFD598)</f>
        <v>0</v>
      </c>
      <c r="M595" s="148" t="e">
        <f>IF(AND((E595="Yes"),NOT(F595=""),G595="Yes",R595="", S595=""),"Yes",IF(AND((E595="No"),F595="",R595="", S595=""),"Yes","No because "))</f>
        <v>#VALUE!</v>
      </c>
      <c r="N595" s="149" t="e">
        <f>DAY(C595)&amp;"/"&amp;MONTH(C595)&amp;"/"&amp;YEAR(C595)</f>
        <v>#VALUE!</v>
      </c>
      <c r="O595" s="150" t="str">
        <f>IF(F595="","",F595-N595+1)</f>
        <v/>
      </c>
      <c r="P595" s="144" t="e">
        <f>IF(NOT(S595=""),S595,IF(NOT(R595=""),R595,IF(NOT(G595="Yes"),"Days therapy received outside therapy timeframe",IF(NOT(OR(E595="Yes",E595="No")),"Data not entered yet",""))))</f>
        <v>#VALUE!</v>
      </c>
      <c r="Q595" s="151"/>
      <c r="R595" s="152" t="e">
        <f>IF(O595&lt;H595,"Too many therapy days entered",
IF(IFERROR(MAX(_xlfn._xlws.FILTER('Therapy data entry'!$I$6:$CV$6,_xlfn.BYCOL('Therapy data entry'!I595:CV598,_xlfn.LAMBDA(_xlpm.col,MAX(_xlpm.col)&gt;0)))),0)&gt;F595,
"Therapy entered after discharge date",
IF(IFERROR(MIN(_xlfn._xlws.FILTER('Therapy data entry'!$I$6:$CV$6,_xlfn.BYCOL('Therapy data entry'!I595:CV597,_xlfn.LAMBDA(_xlpm.col,MAX(_xlpm.col)&gt;0)))),"")&lt; VALUE(N595),
"Therapy cannot be entered before admission date",
""
)
))</f>
        <v>#VALUE!</v>
      </c>
      <c r="S595" s="152" t="str">
        <f>IF(AND((OR(E595="",E595="No")),F595="",H595=0,I595=0),"", IF(AND(E595="Yes",NOT(F595="")),"","Eligibility for therapy and therapy days/end date not consistent"))</f>
        <v/>
      </c>
      <c r="T595" s="153">
        <f>'Therapy data entry'!$I$6</f>
        <v>45566</v>
      </c>
      <c r="U595" s="154" t="str">
        <f>IF(OR(H595=0,F595=""),"", IFERROR(MATCH(9.99999999999999E+307, 'Therapy data entry'!I595:CV598, 1) - 1, ""))</f>
        <v/>
      </c>
      <c r="V595" s="155" t="str">
        <f>IF(U595="","",T595+U595)</f>
        <v/>
      </c>
      <c r="W595" s="152" t="str">
        <f>IF(V595="","",IF(V595&gt;F595,"Date therapy given outside therapy timeframe",""))</f>
        <v/>
      </c>
      <c r="X595" s="156" t="str">
        <f>IF('Therapy data entry'!AK595="","",'Therapy data entry'!AK595)</f>
        <v/>
      </c>
    </row>
    <row r="596" spans="1:24" ht="17.25" hidden="1" thickBot="1" x14ac:dyDescent="0.35">
      <c r="A596" s="233"/>
      <c r="B596" s="33"/>
      <c r="C596" s="236"/>
      <c r="D596" s="34"/>
      <c r="E596" s="90"/>
      <c r="F596" s="55"/>
      <c r="G596" s="96"/>
      <c r="H596" s="96" cm="1">
        <f t="array" ref="H596">SUM(--(_xlfn.BYCOL('Therapy data entry'!I596:CV599, _xlfn.LAMBDA(_xlpm.col, MAX(_xlpm.col) &gt; 0))))</f>
        <v>0</v>
      </c>
      <c r="I596" s="96">
        <f>SUM('Therapy data entry'!I596:CV599)</f>
        <v>0</v>
      </c>
      <c r="J596" s="34"/>
      <c r="K596" s="34"/>
      <c r="L596" s="34"/>
      <c r="M596" s="59"/>
      <c r="N596" s="35"/>
      <c r="O596" s="36"/>
      <c r="P596" s="34"/>
      <c r="Q596" s="37"/>
      <c r="R596" s="152" t="str">
        <f>IF(O596&lt;H596,"Too many therapy days entered",
IF(IFERROR(MAX(_xlfn._xlws.FILTER('Therapy data entry'!$I$6:$CV$6,_xlfn.BYCOL('Therapy data entry'!I596:CV599,_xlfn.LAMBDA(_xlpm.col,MAX(_xlpm.col)&gt;0)))),0)&gt;F596,
"Therapy entered after discharge date",
IF(IFERROR(MIN(_xlfn._xlws.FILTER('Therapy data entry'!$I$6:$CV$6,_xlfn.BYCOL('Therapy data entry'!I596:CV598,_xlfn.LAMBDA(_xlpm.col,MAX(_xlpm.col)&gt;0)))),"")&lt; VALUE(N596),
"Therapy cannot be entered before admission date",
""
)
))</f>
        <v/>
      </c>
      <c r="S596" s="38"/>
      <c r="T596" s="56"/>
      <c r="U596" s="154" t="str">
        <f>IF(OR(H596=0,F596=""),"", IFERROR(MATCH(9.99999999999999E+307, 'Therapy data entry'!I596:CV599, 1) - 1, ""))</f>
        <v/>
      </c>
      <c r="V596" s="39"/>
      <c r="W596" s="38"/>
      <c r="X596" s="68"/>
    </row>
    <row r="597" spans="1:24" ht="17.25" hidden="1" thickBot="1" x14ac:dyDescent="0.35">
      <c r="A597" s="233"/>
      <c r="B597" s="33"/>
      <c r="C597" s="236"/>
      <c r="D597" s="34"/>
      <c r="E597" s="90"/>
      <c r="F597" s="55"/>
      <c r="G597" s="96"/>
      <c r="H597" s="96" cm="1">
        <f t="array" ref="H597">SUM(--(_xlfn.BYCOL('Therapy data entry'!I597:CV600, _xlfn.LAMBDA(_xlpm.col, MAX(_xlpm.col) &gt; 0))))</f>
        <v>0</v>
      </c>
      <c r="I597" s="96">
        <f>SUM('Therapy data entry'!I597:CV600)</f>
        <v>0</v>
      </c>
      <c r="J597" s="34"/>
      <c r="K597" s="34"/>
      <c r="L597" s="34"/>
      <c r="M597" s="59"/>
      <c r="N597" s="35"/>
      <c r="O597" s="36"/>
      <c r="P597" s="34"/>
      <c r="Q597" s="37"/>
      <c r="R597" s="152" t="str">
        <f>IF(O597&lt;H597,"Too many therapy days entered",
IF(IFERROR(MAX(_xlfn._xlws.FILTER('Therapy data entry'!$I$6:$CV$6,_xlfn.BYCOL('Therapy data entry'!I597:CV600,_xlfn.LAMBDA(_xlpm.col,MAX(_xlpm.col)&gt;0)))),0)&gt;F597,
"Therapy entered after discharge date",
IF(IFERROR(MIN(_xlfn._xlws.FILTER('Therapy data entry'!$I$6:$CV$6,_xlfn.BYCOL('Therapy data entry'!I597:CV599,_xlfn.LAMBDA(_xlpm.col,MAX(_xlpm.col)&gt;0)))),"")&lt; VALUE(N597),
"Therapy cannot be entered before admission date",
""
)
))</f>
        <v/>
      </c>
      <c r="S597" s="38"/>
      <c r="T597" s="56"/>
      <c r="U597" s="154" t="str">
        <f>IF(OR(H597=0,F597=""),"", IFERROR(MATCH(9.99999999999999E+307, 'Therapy data entry'!I597:CV600, 1) - 1, ""))</f>
        <v/>
      </c>
      <c r="V597" s="39"/>
      <c r="W597" s="38"/>
      <c r="X597" s="68"/>
    </row>
    <row r="598" spans="1:24" ht="17.25" hidden="1" thickBot="1" x14ac:dyDescent="0.35">
      <c r="A598" s="233"/>
      <c r="B598" s="33"/>
      <c r="C598" s="236"/>
      <c r="D598" s="34"/>
      <c r="E598" s="90"/>
      <c r="F598" s="55"/>
      <c r="G598" s="96"/>
      <c r="H598" s="96" cm="1">
        <f t="array" ref="H598">SUM(--(_xlfn.BYCOL('Therapy data entry'!I598:CV601, _xlfn.LAMBDA(_xlpm.col, MAX(_xlpm.col) &gt; 0))))</f>
        <v>0</v>
      </c>
      <c r="I598" s="96">
        <f>SUM('Therapy data entry'!I598:CV601)</f>
        <v>0</v>
      </c>
      <c r="J598" s="34"/>
      <c r="K598" s="34"/>
      <c r="L598" s="34"/>
      <c r="M598" s="59"/>
      <c r="N598" s="35"/>
      <c r="O598" s="36"/>
      <c r="P598" s="34"/>
      <c r="Q598" s="37"/>
      <c r="R598" s="152" t="str">
        <f>IF(O598&lt;H598,"Too many therapy days entered",
IF(IFERROR(MAX(_xlfn._xlws.FILTER('Therapy data entry'!$I$6:$CV$6,_xlfn.BYCOL('Therapy data entry'!I598:CV601,_xlfn.LAMBDA(_xlpm.col,MAX(_xlpm.col)&gt;0)))),0)&gt;F598,
"Therapy entered after discharge date",
IF(IFERROR(MIN(_xlfn._xlws.FILTER('Therapy data entry'!$I$6:$CV$6,_xlfn.BYCOL('Therapy data entry'!I598:CV600,_xlfn.LAMBDA(_xlpm.col,MAX(_xlpm.col)&gt;0)))),"")&lt; VALUE(N598),
"Therapy cannot be entered before admission date",
""
)
))</f>
        <v/>
      </c>
      <c r="S598" s="38"/>
      <c r="T598" s="56"/>
      <c r="U598" s="154" t="str">
        <f>IF(OR(H598=0,F598=""),"", IFERROR(MATCH(9.99999999999999E+307, 'Therapy data entry'!I598:CV601, 1) - 1, ""))</f>
        <v/>
      </c>
      <c r="V598" s="39"/>
      <c r="W598" s="38"/>
      <c r="X598" s="68"/>
    </row>
    <row r="599" spans="1:24" ht="17.25" thickBot="1" x14ac:dyDescent="0.35">
      <c r="A599" s="233"/>
      <c r="B599" s="67" t="str">
        <f>IF('Therapy data entry'!B596="","",'Therapy data entry'!B596)</f>
        <v/>
      </c>
      <c r="C599" s="236"/>
      <c r="D599" s="61" t="s">
        <v>61</v>
      </c>
      <c r="E599" s="91" t="str">
        <f>IF('Therapy data entry'!G599="","",'Therapy data entry'!G599)</f>
        <v>No</v>
      </c>
      <c r="F599" s="103" t="str">
        <f>IF((E599="Yes"),'Therapy data entry'!E595,"")</f>
        <v/>
      </c>
      <c r="G599" s="97" t="str">
        <f t="shared" ref="G599" si="828">IF(W599="","Yes","No")</f>
        <v>Yes</v>
      </c>
      <c r="H599" s="97" cm="1">
        <f t="array" ref="H599">SUM(--(_xlfn.BYCOL('Therapy data entry'!I599:CV602, _xlfn.LAMBDA(_xlpm.col, MAX(_xlpm.col) &gt; 0))))</f>
        <v>0</v>
      </c>
      <c r="I599" s="97">
        <f>SUM('Therapy data entry'!I599:CV602)</f>
        <v>0</v>
      </c>
      <c r="J599" s="61">
        <f>SUM('Therapy data entry'!I600:XFD600)</f>
        <v>0</v>
      </c>
      <c r="K599" s="61">
        <f>SUM('Therapy data entry'!I601:XFD601)</f>
        <v>0</v>
      </c>
      <c r="L599" s="61">
        <f>SUM('Therapy data entry'!I602:XFD602)</f>
        <v>0</v>
      </c>
      <c r="M599" s="63" t="e">
        <f t="shared" ref="M599" si="829">IF(AND((E599="Yes"),NOT(F599=""),G599="Yes",R599="", S599=""),"Yes",IF(AND((E599="No"),F599="",R599="", S599=""),"Yes","No because "))</f>
        <v>#VALUE!</v>
      </c>
      <c r="N599" s="35" t="e">
        <f>DAY(C595)&amp;"/"&amp;MONTH(C595)&amp;"/"&amp;YEAR(C595)</f>
        <v>#VALUE!</v>
      </c>
      <c r="O599" s="36" t="str">
        <f t="shared" ref="O599" si="830">IF(F599="","",F599-N599+1)</f>
        <v/>
      </c>
      <c r="P599" s="61" t="e">
        <f t="shared" ref="P599" si="831">IF(NOT(S599=""),S599,IF(NOT(R599=""),R599,IF(NOT(G599="Yes"),"Days therapy received outside therapy timeframe",IF(NOT(OR(E599="Yes",E599="No")),"Data not entered yet",""))))</f>
        <v>#VALUE!</v>
      </c>
      <c r="Q599" s="64"/>
      <c r="R599" s="152" t="e">
        <f>IF(O599&lt;H599,"Too many therapy days entered",
IF(IFERROR(MAX(_xlfn._xlws.FILTER('Therapy data entry'!$I$6:$CV$6,_xlfn.BYCOL('Therapy data entry'!I599:CV602,_xlfn.LAMBDA(_xlpm.col,MAX(_xlpm.col)&gt;0)))),0)&gt;F599,
"Therapy entered after discharge date",
IF(IFERROR(MIN(_xlfn._xlws.FILTER('Therapy data entry'!$I$6:$CV$6,_xlfn.BYCOL('Therapy data entry'!I599:CV601,_xlfn.LAMBDA(_xlpm.col,MAX(_xlpm.col)&gt;0)))),"")&lt; VALUE(N599),
"Therapy cannot be entered before admission date",
""
)
))</f>
        <v>#VALUE!</v>
      </c>
      <c r="S599" s="65" t="str">
        <f t="shared" ref="S599" si="832">IF(AND((OR(E599="",E599="No")),F599="",H599=0,I599=0),"", IF(AND(E599="Yes",NOT(F599="")),"","Eligibility for therapy and therapy days/end date not consistent"))</f>
        <v/>
      </c>
      <c r="T599" s="56">
        <f>'Therapy data entry'!$I$6</f>
        <v>45566</v>
      </c>
      <c r="U599" s="154" t="str">
        <f>IF(OR(H599=0,F599=""),"", IFERROR(MATCH(9.99999999999999E+307, 'Therapy data entry'!I599:CV602, 1) - 1, ""))</f>
        <v/>
      </c>
      <c r="V599" s="39" t="str">
        <f t="shared" ref="V599" si="833">IF(U599="","",T599+U599)</f>
        <v/>
      </c>
      <c r="W599" s="38" t="str">
        <f t="shared" ref="W599" si="834">IF(V599="","",IF(V599&gt;F599,"Date therapy given outside therapy timeframe",""))</f>
        <v/>
      </c>
      <c r="X599" s="69" t="str">
        <f>IF('Therapy data entry'!AK599="","",'Therapy data entry'!AK599)</f>
        <v/>
      </c>
    </row>
    <row r="600" spans="1:24" ht="17.25" hidden="1" thickBot="1" x14ac:dyDescent="0.35">
      <c r="A600" s="233"/>
      <c r="B600" s="54"/>
      <c r="C600" s="236"/>
      <c r="D600" s="61"/>
      <c r="E600" s="91"/>
      <c r="F600" s="103"/>
      <c r="G600" s="97"/>
      <c r="H600" s="97" cm="1">
        <f t="array" ref="H600">SUM(--(_xlfn.BYCOL('Therapy data entry'!I600:CV603, _xlfn.LAMBDA(_xlpm.col, MAX(_xlpm.col) &gt; 0))))</f>
        <v>0</v>
      </c>
      <c r="I600" s="97">
        <f>SUM('Therapy data entry'!I600:CV603)</f>
        <v>0</v>
      </c>
      <c r="J600" s="61"/>
      <c r="K600" s="61"/>
      <c r="L600" s="61"/>
      <c r="M600" s="63"/>
      <c r="N600" s="62"/>
      <c r="O600" s="36"/>
      <c r="P600" s="61"/>
      <c r="Q600" s="64"/>
      <c r="R600" s="152" t="str">
        <f>IF(O600&lt;H600,"Too many therapy days entered",
IF(IFERROR(MAX(_xlfn._xlws.FILTER('Therapy data entry'!$I$6:$CV$6,_xlfn.BYCOL('Therapy data entry'!I600:CV603,_xlfn.LAMBDA(_xlpm.col,MAX(_xlpm.col)&gt;0)))),0)&gt;F600,
"Therapy entered after discharge date",
IF(IFERROR(MIN(_xlfn._xlws.FILTER('Therapy data entry'!$I$6:$CV$6,_xlfn.BYCOL('Therapy data entry'!I600:CV602,_xlfn.LAMBDA(_xlpm.col,MAX(_xlpm.col)&gt;0)))),"")&lt; VALUE(N600),
"Therapy cannot be entered before admission date",
""
)
))</f>
        <v/>
      </c>
      <c r="S600" s="38"/>
      <c r="T600" s="56"/>
      <c r="U600" s="154" t="str">
        <f>IF(OR(H600=0,F600=""),"", IFERROR(MATCH(9.99999999999999E+307, 'Therapy data entry'!I600:CV603, 1) - 1, ""))</f>
        <v/>
      </c>
      <c r="V600" s="39"/>
      <c r="W600" s="38"/>
      <c r="X600" s="69"/>
    </row>
    <row r="601" spans="1:24" ht="17.25" hidden="1" thickBot="1" x14ac:dyDescent="0.35">
      <c r="A601" s="233"/>
      <c r="B601" s="54"/>
      <c r="C601" s="236"/>
      <c r="D601" s="61"/>
      <c r="E601" s="91"/>
      <c r="F601" s="103"/>
      <c r="G601" s="97"/>
      <c r="H601" s="97" cm="1">
        <f t="array" ref="H601">SUM(--(_xlfn.BYCOL('Therapy data entry'!I601:CV604, _xlfn.LAMBDA(_xlpm.col, MAX(_xlpm.col) &gt; 0))))</f>
        <v>0</v>
      </c>
      <c r="I601" s="97">
        <f>SUM('Therapy data entry'!I601:CV604)</f>
        <v>0</v>
      </c>
      <c r="J601" s="61"/>
      <c r="K601" s="61"/>
      <c r="L601" s="61"/>
      <c r="M601" s="63"/>
      <c r="N601" s="62"/>
      <c r="O601" s="36"/>
      <c r="P601" s="61"/>
      <c r="Q601" s="64"/>
      <c r="R601" s="152" t="str">
        <f>IF(O601&lt;H601,"Too many therapy days entered",
IF(IFERROR(MAX(_xlfn._xlws.FILTER('Therapy data entry'!$I$6:$CV$6,_xlfn.BYCOL('Therapy data entry'!I601:CV604,_xlfn.LAMBDA(_xlpm.col,MAX(_xlpm.col)&gt;0)))),0)&gt;F601,
"Therapy entered after discharge date",
IF(IFERROR(MIN(_xlfn._xlws.FILTER('Therapy data entry'!$I$6:$CV$6,_xlfn.BYCOL('Therapy data entry'!I601:CV603,_xlfn.LAMBDA(_xlpm.col,MAX(_xlpm.col)&gt;0)))),"")&lt; VALUE(N601),
"Therapy cannot be entered before admission date",
""
)
))</f>
        <v/>
      </c>
      <c r="S601" s="38"/>
      <c r="T601" s="56"/>
      <c r="U601" s="154" t="str">
        <f>IF(OR(H601=0,F601=""),"", IFERROR(MATCH(9.99999999999999E+307, 'Therapy data entry'!I601:CV604, 1) - 1, ""))</f>
        <v/>
      </c>
      <c r="V601" s="39"/>
      <c r="W601" s="38"/>
      <c r="X601" s="69"/>
    </row>
    <row r="602" spans="1:24" ht="17.25" hidden="1" thickBot="1" x14ac:dyDescent="0.35">
      <c r="A602" s="233"/>
      <c r="B602" s="54"/>
      <c r="C602" s="236"/>
      <c r="D602" s="61"/>
      <c r="E602" s="91"/>
      <c r="F602" s="103"/>
      <c r="G602" s="97"/>
      <c r="H602" s="97" cm="1">
        <f t="array" ref="H602">SUM(--(_xlfn.BYCOL('Therapy data entry'!I602:CV605, _xlfn.LAMBDA(_xlpm.col, MAX(_xlpm.col) &gt; 0))))</f>
        <v>0</v>
      </c>
      <c r="I602" s="97">
        <f>SUM('Therapy data entry'!I602:CV605)</f>
        <v>0</v>
      </c>
      <c r="J602" s="61"/>
      <c r="K602" s="61"/>
      <c r="L602" s="61"/>
      <c r="M602" s="63"/>
      <c r="N602" s="62"/>
      <c r="O602" s="36"/>
      <c r="P602" s="61"/>
      <c r="Q602" s="64"/>
      <c r="R602" s="152" t="str">
        <f>IF(O602&lt;H602,"Too many therapy days entered",
IF(IFERROR(MAX(_xlfn._xlws.FILTER('Therapy data entry'!$I$6:$CV$6,_xlfn.BYCOL('Therapy data entry'!I602:CV605,_xlfn.LAMBDA(_xlpm.col,MAX(_xlpm.col)&gt;0)))),0)&gt;F602,
"Therapy entered after discharge date",
IF(IFERROR(MIN(_xlfn._xlws.FILTER('Therapy data entry'!$I$6:$CV$6,_xlfn.BYCOL('Therapy data entry'!I602:CV604,_xlfn.LAMBDA(_xlpm.col,MAX(_xlpm.col)&gt;0)))),"")&lt; VALUE(N602),
"Therapy cannot be entered before admission date",
""
)
))</f>
        <v/>
      </c>
      <c r="S602" s="38"/>
      <c r="T602" s="56"/>
      <c r="U602" s="154" t="str">
        <f>IF(OR(H602=0,F602=""),"", IFERROR(MATCH(9.99999999999999E+307, 'Therapy data entry'!I602:CV605, 1) - 1, ""))</f>
        <v/>
      </c>
      <c r="V602" s="39"/>
      <c r="W602" s="38"/>
      <c r="X602" s="69"/>
    </row>
    <row r="603" spans="1:24" ht="17.25" thickBot="1" x14ac:dyDescent="0.35">
      <c r="A603" s="233"/>
      <c r="B603" s="33" t="s">
        <v>19</v>
      </c>
      <c r="C603" s="236"/>
      <c r="D603" s="40" t="s">
        <v>62</v>
      </c>
      <c r="E603" s="92" t="str">
        <f>IF('Therapy data entry'!G603="","",'Therapy data entry'!G603)</f>
        <v>No</v>
      </c>
      <c r="F603" s="104" t="str">
        <f>IF((E603="Yes"),'Therapy data entry'!E595,"")</f>
        <v/>
      </c>
      <c r="G603" s="98" t="str">
        <f t="shared" ref="G603" si="835">IF(W603="","Yes","No")</f>
        <v>Yes</v>
      </c>
      <c r="H603" s="98" cm="1">
        <f t="array" ref="H603">SUM(--(_xlfn.BYCOL('Therapy data entry'!I603:CV606, _xlfn.LAMBDA(_xlpm.col, MAX(_xlpm.col) &gt; 0))))</f>
        <v>0</v>
      </c>
      <c r="I603" s="98">
        <f>SUM('Therapy data entry'!I603:CV606)</f>
        <v>0</v>
      </c>
      <c r="J603" s="40">
        <f>SUM('Therapy data entry'!I604:XFD604)</f>
        <v>0</v>
      </c>
      <c r="K603" s="40">
        <f>SUM('Therapy data entry'!I605:XFD605)</f>
        <v>0</v>
      </c>
      <c r="L603" s="40">
        <f>SUM('Therapy data entry'!I606:XFD606)</f>
        <v>0</v>
      </c>
      <c r="M603" s="85" t="e">
        <f t="shared" ref="M603" si="836">IF(AND((E603="Yes"),NOT(F603=""),G603="Yes",R603="", S603=""),"Yes",IF(AND((E603="No"),F603="",R603="", S603=""),"Yes","No because "))</f>
        <v>#VALUE!</v>
      </c>
      <c r="N603" s="35" t="e">
        <f>DAY(C595)&amp;"/"&amp;MONTH(C595)&amp;"/"&amp;YEAR(C595)</f>
        <v>#VALUE!</v>
      </c>
      <c r="O603" s="36" t="str">
        <f t="shared" ref="O603" si="837">IF(F603="","",F603-N603+1)</f>
        <v/>
      </c>
      <c r="P603" s="40" t="e">
        <f t="shared" ref="P603" si="838">IF(NOT(S603=""),S603,IF(NOT(R603=""),R603,IF(NOT(G603="Yes"),"Days therapy received outside therapy timeframe",IF(NOT(OR(E603="Yes",E603="No")),"Data not entered yet",""))))</f>
        <v>#VALUE!</v>
      </c>
      <c r="Q603" s="41"/>
      <c r="R603" s="152" t="e">
        <f>IF(O603&lt;H603,"Too many therapy days entered",
IF(IFERROR(MAX(_xlfn._xlws.FILTER('Therapy data entry'!$I$6:$CV$6,_xlfn.BYCOL('Therapy data entry'!I603:CV606,_xlfn.LAMBDA(_xlpm.col,MAX(_xlpm.col)&gt;0)))),0)&gt;F603,
"Therapy entered after discharge date",
IF(IFERROR(MIN(_xlfn._xlws.FILTER('Therapy data entry'!$I$6:$CV$6,_xlfn.BYCOL('Therapy data entry'!I603:CV605,_xlfn.LAMBDA(_xlpm.col,MAX(_xlpm.col)&gt;0)))),"")&lt; VALUE(N603),
"Therapy cannot be entered before admission date",
""
)
))</f>
        <v>#VALUE!</v>
      </c>
      <c r="S603" s="38" t="str">
        <f t="shared" ref="S603" si="839">IF(AND((OR(E603="",E603="No")),F603="",H603=0,I603=0),"", IF(AND(E603="Yes",NOT(F603="")),"","Eligibility for therapy and therapy days/end date not consistent"))</f>
        <v/>
      </c>
      <c r="T603" s="56">
        <f>'Therapy data entry'!$I$6</f>
        <v>45566</v>
      </c>
      <c r="U603" s="154" t="str">
        <f>IF(OR(H603=0,F603=""),"", IFERROR(MATCH(9.99999999999999E+307, 'Therapy data entry'!I603:CV606, 1) - 1, ""))</f>
        <v/>
      </c>
      <c r="V603" s="39" t="str">
        <f t="shared" ref="V603" si="840">IF(U603="","",T603+U603)</f>
        <v/>
      </c>
      <c r="W603" s="38" t="str">
        <f t="shared" ref="W603" si="841">IF(V603="","",IF(V603&gt;F603,"Date therapy given outside therapy timeframe",""))</f>
        <v/>
      </c>
      <c r="X603" s="70" t="str">
        <f>IF('Therapy data entry'!AK603="","",'Therapy data entry'!AK603)</f>
        <v/>
      </c>
    </row>
    <row r="604" spans="1:24" ht="17.25" hidden="1" thickBot="1" x14ac:dyDescent="0.35">
      <c r="A604" s="233"/>
      <c r="B604" s="33"/>
      <c r="C604" s="236"/>
      <c r="D604" s="40"/>
      <c r="E604" s="92"/>
      <c r="F604" s="104"/>
      <c r="G604" s="98"/>
      <c r="H604" s="98" cm="1">
        <f t="array" ref="H604">SUM(--(_xlfn.BYCOL('Therapy data entry'!I604:CV607, _xlfn.LAMBDA(_xlpm.col, MAX(_xlpm.col) &gt; 0))))</f>
        <v>0</v>
      </c>
      <c r="I604" s="98">
        <f>SUM('Therapy data entry'!I604:CV607)</f>
        <v>0</v>
      </c>
      <c r="J604" s="40"/>
      <c r="K604" s="40"/>
      <c r="L604" s="40"/>
      <c r="M604" s="85"/>
      <c r="N604" s="35"/>
      <c r="O604" s="36"/>
      <c r="P604" s="40"/>
      <c r="Q604" s="41"/>
      <c r="R604" s="152" t="str">
        <f>IF(O604&lt;H604,"Too many therapy days entered",
IF(IFERROR(MAX(_xlfn._xlws.FILTER('Therapy data entry'!$I$6:$CV$6,_xlfn.BYCOL('Therapy data entry'!I604:CV607,_xlfn.LAMBDA(_xlpm.col,MAX(_xlpm.col)&gt;0)))),0)&gt;F604,
"Therapy entered after discharge date",
IF(IFERROR(MIN(_xlfn._xlws.FILTER('Therapy data entry'!$I$6:$CV$6,_xlfn.BYCOL('Therapy data entry'!I604:CV606,_xlfn.LAMBDA(_xlpm.col,MAX(_xlpm.col)&gt;0)))),"")&lt; VALUE(N604),
"Therapy cannot be entered before admission date",
""
)
))</f>
        <v/>
      </c>
      <c r="S604" s="38"/>
      <c r="T604" s="56"/>
      <c r="U604" s="154" t="str">
        <f>IF(OR(H604=0,F604=""),"", IFERROR(MATCH(9.99999999999999E+307, 'Therapy data entry'!I604:CV607, 1) - 1, ""))</f>
        <v/>
      </c>
      <c r="V604" s="39"/>
      <c r="W604" s="38"/>
      <c r="X604" s="70"/>
    </row>
    <row r="605" spans="1:24" ht="17.25" hidden="1" thickBot="1" x14ac:dyDescent="0.35">
      <c r="A605" s="233"/>
      <c r="B605" s="33"/>
      <c r="C605" s="236"/>
      <c r="D605" s="40"/>
      <c r="E605" s="92"/>
      <c r="F605" s="104"/>
      <c r="G605" s="98"/>
      <c r="H605" s="98" cm="1">
        <f t="array" ref="H605">SUM(--(_xlfn.BYCOL('Therapy data entry'!I605:CV608, _xlfn.LAMBDA(_xlpm.col, MAX(_xlpm.col) &gt; 0))))</f>
        <v>0</v>
      </c>
      <c r="I605" s="98">
        <f>SUM('Therapy data entry'!I605:CV608)</f>
        <v>0</v>
      </c>
      <c r="J605" s="40"/>
      <c r="K605" s="40"/>
      <c r="L605" s="40"/>
      <c r="M605" s="85"/>
      <c r="N605" s="35"/>
      <c r="O605" s="36"/>
      <c r="P605" s="40"/>
      <c r="Q605" s="41"/>
      <c r="R605" s="152" t="str">
        <f>IF(O605&lt;H605,"Too many therapy days entered",
IF(IFERROR(MAX(_xlfn._xlws.FILTER('Therapy data entry'!$I$6:$CV$6,_xlfn.BYCOL('Therapy data entry'!I605:CV608,_xlfn.LAMBDA(_xlpm.col,MAX(_xlpm.col)&gt;0)))),0)&gt;F605,
"Therapy entered after discharge date",
IF(IFERROR(MIN(_xlfn._xlws.FILTER('Therapy data entry'!$I$6:$CV$6,_xlfn.BYCOL('Therapy data entry'!I605:CV607,_xlfn.LAMBDA(_xlpm.col,MAX(_xlpm.col)&gt;0)))),"")&lt; VALUE(N605),
"Therapy cannot be entered before admission date",
""
)
))</f>
        <v/>
      </c>
      <c r="S605" s="38"/>
      <c r="T605" s="56"/>
      <c r="U605" s="154" t="str">
        <f>IF(OR(H605=0,F605=""),"", IFERROR(MATCH(9.99999999999999E+307, 'Therapy data entry'!I605:CV608, 1) - 1, ""))</f>
        <v/>
      </c>
      <c r="V605" s="39"/>
      <c r="W605" s="38"/>
      <c r="X605" s="70"/>
    </row>
    <row r="606" spans="1:24" ht="17.25" hidden="1" thickBot="1" x14ac:dyDescent="0.35">
      <c r="A606" s="233"/>
      <c r="B606" s="66"/>
      <c r="C606" s="236"/>
      <c r="D606" s="40"/>
      <c r="E606" s="92"/>
      <c r="F606" s="104"/>
      <c r="G606" s="98"/>
      <c r="H606" s="98" cm="1">
        <f t="array" ref="H606">SUM(--(_xlfn.BYCOL('Therapy data entry'!I606:CV609, _xlfn.LAMBDA(_xlpm.col, MAX(_xlpm.col) &gt; 0))))</f>
        <v>0</v>
      </c>
      <c r="I606" s="98">
        <f>SUM('Therapy data entry'!I606:CV609)</f>
        <v>0</v>
      </c>
      <c r="J606" s="40"/>
      <c r="K606" s="40"/>
      <c r="L606" s="40"/>
      <c r="M606" s="85"/>
      <c r="N606" s="35"/>
      <c r="O606" s="36"/>
      <c r="P606" s="40"/>
      <c r="Q606" s="41"/>
      <c r="R606" s="152" t="str">
        <f>IF(O606&lt;H606,"Too many therapy days entered",
IF(IFERROR(MAX(_xlfn._xlws.FILTER('Therapy data entry'!$I$6:$CV$6,_xlfn.BYCOL('Therapy data entry'!I606:CV609,_xlfn.LAMBDA(_xlpm.col,MAX(_xlpm.col)&gt;0)))),0)&gt;F606,
"Therapy entered after discharge date",
IF(IFERROR(MIN(_xlfn._xlws.FILTER('Therapy data entry'!$I$6:$CV$6,_xlfn.BYCOL('Therapy data entry'!I606:CV608,_xlfn.LAMBDA(_xlpm.col,MAX(_xlpm.col)&gt;0)))),"")&lt; VALUE(N606),
"Therapy cannot be entered before admission date",
""
)
))</f>
        <v/>
      </c>
      <c r="S606" s="38"/>
      <c r="T606" s="56"/>
      <c r="U606" s="154" t="str">
        <f>IF(OR(H606=0,F606=""),"", IFERROR(MATCH(9.99999999999999E+307, 'Therapy data entry'!I606:CV609, 1) - 1, ""))</f>
        <v/>
      </c>
      <c r="V606" s="39"/>
      <c r="W606" s="38"/>
      <c r="X606" s="70"/>
    </row>
    <row r="607" spans="1:24" ht="17.25" thickBot="1" x14ac:dyDescent="0.35">
      <c r="A607" s="233"/>
      <c r="B607" s="238" t="str">
        <f>IF('Therapy data entry'!B598="","",'Therapy data entry'!B598)</f>
        <v/>
      </c>
      <c r="C607" s="236"/>
      <c r="D607" s="42" t="s">
        <v>63</v>
      </c>
      <c r="E607" s="93" t="str">
        <f>IF('Therapy data entry'!G607="","",'Therapy data entry'!G607)</f>
        <v>No</v>
      </c>
      <c r="F607" s="105" t="str">
        <f>IF((E607="Yes"),'Therapy data entry'!E595,"")</f>
        <v/>
      </c>
      <c r="G607" s="99" t="str">
        <f t="shared" ref="G607" si="842">IF(W607="","Yes","No")</f>
        <v>Yes</v>
      </c>
      <c r="H607" s="99" cm="1">
        <f t="array" ref="H607">SUM(--(_xlfn.BYCOL('Therapy data entry'!I607:CV610, _xlfn.LAMBDA(_xlpm.col, MAX(_xlpm.col) &gt; 0))))</f>
        <v>0</v>
      </c>
      <c r="I607" s="99">
        <f>SUM('Therapy data entry'!I607:CV610)</f>
        <v>0</v>
      </c>
      <c r="J607" s="42">
        <f>SUM('Therapy data entry'!I608:XFD608)</f>
        <v>0</v>
      </c>
      <c r="K607" s="42">
        <f>SUM('Therapy data entry'!I609:XFD609)</f>
        <v>0</v>
      </c>
      <c r="L607" s="42">
        <f>SUM('Therapy data entry'!I610:XFD610)</f>
        <v>0</v>
      </c>
      <c r="M607" s="86" t="e">
        <f t="shared" ref="M607" si="843">IF(AND((E607="Yes"),NOT(F607=""),G607="Yes",R607="", S607=""),"Yes",IF(AND((E607="No"),F607="",R607="", S607=""),"Yes","No because "))</f>
        <v>#VALUE!</v>
      </c>
      <c r="N607" s="35" t="e">
        <f>DAY(C595)&amp;"/"&amp;MONTH(C595)&amp;"/"&amp;YEAR(C595)</f>
        <v>#VALUE!</v>
      </c>
      <c r="O607" s="36" t="str">
        <f t="shared" ref="O607" si="844">IF(F607="","",F607-N607+1)</f>
        <v/>
      </c>
      <c r="P607" s="42" t="e">
        <f t="shared" ref="P607" si="845">IF(NOT(S607=""),S607,IF(NOT(R607=""),R607,IF(NOT(G607="Yes"),"Days therapy received outside therapy timeframe",IF(NOT(OR(E607="Yes",E607="No")),"Data not entered yet",""))))</f>
        <v>#VALUE!</v>
      </c>
      <c r="Q607" s="43"/>
      <c r="R607" s="152" t="e">
        <f>IF(O607&lt;H607,"Too many therapy days entered",
IF(IFERROR(MAX(_xlfn._xlws.FILTER('Therapy data entry'!$I$6:$CV$6,_xlfn.BYCOL('Therapy data entry'!I607:CV610,_xlfn.LAMBDA(_xlpm.col,MAX(_xlpm.col)&gt;0)))),0)&gt;F607,
"Therapy entered after discharge date",
IF(IFERROR(MIN(_xlfn._xlws.FILTER('Therapy data entry'!$I$6:$CV$6,_xlfn.BYCOL('Therapy data entry'!I607:CV609,_xlfn.LAMBDA(_xlpm.col,MAX(_xlpm.col)&gt;0)))),"")&lt; VALUE(N607),
"Therapy cannot be entered before admission date",
""
)
))</f>
        <v>#VALUE!</v>
      </c>
      <c r="S607" s="38" t="str">
        <f t="shared" ref="S607" si="846">IF(AND((OR(E607="",E607="No")),F607="",H607=0,I607=0),"", IF(AND(E607="Yes",NOT(F607="")),"","Eligibility for therapy and therapy days/end date not consistent"))</f>
        <v/>
      </c>
      <c r="T607" s="56">
        <f>'Therapy data entry'!$I$6</f>
        <v>45566</v>
      </c>
      <c r="U607" s="154" t="str">
        <f>IF(OR(H607=0,F607=""),"", IFERROR(MATCH(9.99999999999999E+307, 'Therapy data entry'!I607:CV610, 1) - 1, ""))</f>
        <v/>
      </c>
      <c r="V607" s="39" t="str">
        <f t="shared" ref="V607" si="847">IF(U607="","",T607+U607)</f>
        <v/>
      </c>
      <c r="W607" s="38" t="str">
        <f t="shared" ref="W607" si="848">IF(V607="","",IF(V607&gt;F607,"Date therapy given outside therapy timeframe",""))</f>
        <v/>
      </c>
      <c r="X607" s="71" t="str">
        <f>IF('Therapy data entry'!AK607="","",'Therapy data entry'!AK607)</f>
        <v/>
      </c>
    </row>
    <row r="608" spans="1:24" ht="17.25" hidden="1" thickBot="1" x14ac:dyDescent="0.35">
      <c r="A608" s="233"/>
      <c r="B608" s="239"/>
      <c r="C608" s="236"/>
      <c r="D608" s="42"/>
      <c r="E608" s="93"/>
      <c r="F608" s="105"/>
      <c r="G608" s="99"/>
      <c r="H608" s="99" cm="1">
        <f t="array" ref="H608">SUM(--(_xlfn.BYCOL('Therapy data entry'!I608:CV611, _xlfn.LAMBDA(_xlpm.col, MAX(_xlpm.col) &gt; 0))))</f>
        <v>0</v>
      </c>
      <c r="I608" s="99">
        <f>SUM('Therapy data entry'!I608:CV611)</f>
        <v>0</v>
      </c>
      <c r="J608" s="42"/>
      <c r="K608" s="42"/>
      <c r="L608" s="42"/>
      <c r="M608" s="86"/>
      <c r="N608" s="45"/>
      <c r="O608" s="36"/>
      <c r="P608" s="42"/>
      <c r="Q608" s="43"/>
      <c r="R608" s="152" t="str">
        <f>IF(O608&lt;H608,"Too many therapy days entered",
IF(IFERROR(MAX(_xlfn._xlws.FILTER('Therapy data entry'!$I$6:$CV$6,_xlfn.BYCOL('Therapy data entry'!I608:CV611,_xlfn.LAMBDA(_xlpm.col,MAX(_xlpm.col)&gt;0)))),0)&gt;F608,
"Therapy entered after discharge date",
IF(IFERROR(MIN(_xlfn._xlws.FILTER('Therapy data entry'!$I$6:$CV$6,_xlfn.BYCOL('Therapy data entry'!I608:CV610,_xlfn.LAMBDA(_xlpm.col,MAX(_xlpm.col)&gt;0)))),"")&lt; VALUE(N608),
"Therapy cannot be entered before admission date",
""
)
))</f>
        <v/>
      </c>
      <c r="S608" s="38"/>
      <c r="T608" s="56"/>
      <c r="U608" s="154" t="str">
        <f>IF(OR(H608=0,F608=""),"", IFERROR(MATCH(9.99999999999999E+307, 'Therapy data entry'!I608:CV611, 1) - 1, ""))</f>
        <v/>
      </c>
      <c r="V608" s="39"/>
      <c r="W608" s="38"/>
      <c r="X608" s="71"/>
    </row>
    <row r="609" spans="1:24" ht="17.25" hidden="1" thickBot="1" x14ac:dyDescent="0.35">
      <c r="A609" s="233"/>
      <c r="B609" s="239"/>
      <c r="C609" s="236"/>
      <c r="D609" s="42"/>
      <c r="E609" s="93"/>
      <c r="F609" s="105"/>
      <c r="G609" s="99"/>
      <c r="H609" s="99" cm="1">
        <f t="array" ref="H609">SUM(--(_xlfn.BYCOL('Therapy data entry'!I609:CV612, _xlfn.LAMBDA(_xlpm.col, MAX(_xlpm.col) &gt; 0))))</f>
        <v>0</v>
      </c>
      <c r="I609" s="99">
        <f>SUM('Therapy data entry'!I609:CV612)</f>
        <v>0</v>
      </c>
      <c r="J609" s="42"/>
      <c r="K609" s="42"/>
      <c r="L609" s="42"/>
      <c r="M609" s="86"/>
      <c r="N609" s="45"/>
      <c r="O609" s="36"/>
      <c r="P609" s="42"/>
      <c r="Q609" s="43"/>
      <c r="R609" s="152" t="str">
        <f>IF(O609&lt;H609,"Too many therapy days entered",
IF(IFERROR(MAX(_xlfn._xlws.FILTER('Therapy data entry'!$I$6:$CV$6,_xlfn.BYCOL('Therapy data entry'!I609:CV612,_xlfn.LAMBDA(_xlpm.col,MAX(_xlpm.col)&gt;0)))),0)&gt;F609,
"Therapy entered after discharge date",
IF(IFERROR(MIN(_xlfn._xlws.FILTER('Therapy data entry'!$I$6:$CV$6,_xlfn.BYCOL('Therapy data entry'!I609:CV611,_xlfn.LAMBDA(_xlpm.col,MAX(_xlpm.col)&gt;0)))),"")&lt; VALUE(N609),
"Therapy cannot be entered before admission date",
""
)
))</f>
        <v/>
      </c>
      <c r="S609" s="38"/>
      <c r="T609" s="56"/>
      <c r="U609" s="154" t="str">
        <f>IF(OR(H609=0,F609=""),"", IFERROR(MATCH(9.99999999999999E+307, 'Therapy data entry'!I609:CV612, 1) - 1, ""))</f>
        <v/>
      </c>
      <c r="V609" s="39"/>
      <c r="W609" s="38"/>
      <c r="X609" s="71"/>
    </row>
    <row r="610" spans="1:24" ht="17.25" hidden="1" thickBot="1" x14ac:dyDescent="0.35">
      <c r="A610" s="233"/>
      <c r="B610" s="239"/>
      <c r="C610" s="236"/>
      <c r="D610" s="42"/>
      <c r="E610" s="93"/>
      <c r="F610" s="105"/>
      <c r="G610" s="99"/>
      <c r="H610" s="99" cm="1">
        <f t="array" ref="H610">SUM(--(_xlfn.BYCOL('Therapy data entry'!I610:CV613, _xlfn.LAMBDA(_xlpm.col, MAX(_xlpm.col) &gt; 0))))</f>
        <v>0</v>
      </c>
      <c r="I610" s="99">
        <f>SUM('Therapy data entry'!I610:CV613)</f>
        <v>0</v>
      </c>
      <c r="J610" s="42"/>
      <c r="K610" s="42"/>
      <c r="L610" s="42"/>
      <c r="M610" s="86"/>
      <c r="N610" s="45"/>
      <c r="O610" s="36"/>
      <c r="P610" s="42"/>
      <c r="Q610" s="43"/>
      <c r="R610" s="152" t="str">
        <f>IF(O610&lt;H610,"Too many therapy days entered",
IF(IFERROR(MAX(_xlfn._xlws.FILTER('Therapy data entry'!$I$6:$CV$6,_xlfn.BYCOL('Therapy data entry'!I610:CV613,_xlfn.LAMBDA(_xlpm.col,MAX(_xlpm.col)&gt;0)))),0)&gt;F610,
"Therapy entered after discharge date",
IF(IFERROR(MIN(_xlfn._xlws.FILTER('Therapy data entry'!$I$6:$CV$6,_xlfn.BYCOL('Therapy data entry'!I610:CV612,_xlfn.LAMBDA(_xlpm.col,MAX(_xlpm.col)&gt;0)))),"")&lt; VALUE(N610),
"Therapy cannot be entered before admission date",
""
)
))</f>
        <v/>
      </c>
      <c r="S610" s="38"/>
      <c r="T610" s="56"/>
      <c r="U610" s="154" t="str">
        <f>IF(OR(H610=0,F610=""),"", IFERROR(MATCH(9.99999999999999E+307, 'Therapy data entry'!I610:CV613, 1) - 1, ""))</f>
        <v/>
      </c>
      <c r="V610" s="39"/>
      <c r="W610" s="38"/>
      <c r="X610" s="71"/>
    </row>
    <row r="611" spans="1:24" ht="17.25" thickBot="1" x14ac:dyDescent="0.35">
      <c r="A611" s="233"/>
      <c r="B611" s="239"/>
      <c r="C611" s="236"/>
      <c r="D611" s="52" t="s">
        <v>64</v>
      </c>
      <c r="E611" s="94" t="str">
        <f>IF('Therapy data entry'!G611="","",'Therapy data entry'!G611)</f>
        <v>No</v>
      </c>
      <c r="F611" s="106" t="str">
        <f>IF((E611="Yes"),'Therapy data entry'!E595,"")</f>
        <v/>
      </c>
      <c r="G611" s="100" t="str">
        <f t="shared" ref="G611" si="849">IF(W611="","Yes","No")</f>
        <v>Yes</v>
      </c>
      <c r="H611" s="100" cm="1">
        <f t="array" ref="H611">SUM(--(_xlfn.BYCOL('Therapy data entry'!I611:CV614, _xlfn.LAMBDA(_xlpm.col, MAX(_xlpm.col) &gt; 0))))</f>
        <v>0</v>
      </c>
      <c r="I611" s="100">
        <f>SUM('Therapy data entry'!I611:CV614)</f>
        <v>0</v>
      </c>
      <c r="J611" s="52">
        <f>SUM('Therapy data entry'!I612:XFD612)</f>
        <v>0</v>
      </c>
      <c r="K611" s="52">
        <f>SUM('Therapy data entry'!I613:XFD613)</f>
        <v>0</v>
      </c>
      <c r="L611" s="52">
        <f>SUM('Therapy data entry'!I614:XFD614)</f>
        <v>0</v>
      </c>
      <c r="M611" s="57" t="e">
        <f t="shared" ref="M611" si="850">IF(AND((E611="Yes"),NOT(F611=""),G611="Yes",R611="", S611=""),"Yes",IF(AND((E611="No"),F611="",R611="", S611=""),"Yes","No because "))</f>
        <v>#VALUE!</v>
      </c>
      <c r="N611" s="35" t="e">
        <f>DAY(C595)&amp;"/"&amp;MONTH(C595)&amp;"/"&amp;YEAR(C595)</f>
        <v>#VALUE!</v>
      </c>
      <c r="O611" s="36" t="str">
        <f t="shared" ref="O611" si="851">IF(F611="","",F611-N611+1)</f>
        <v/>
      </c>
      <c r="P611" s="87" t="e">
        <f t="shared" ref="P611" si="852">IF(NOT(S611=""),S611,IF(NOT(R611=""),R611,IF(NOT(G611="Yes"),"Days therapy received outside therapy timeframe",IF(NOT(OR(E611="Yes",E611="No")),"Data not entered yet",""))))</f>
        <v>#VALUE!</v>
      </c>
      <c r="Q611" s="57"/>
      <c r="R611" s="152" t="e">
        <f>IF(O611&lt;H611,"Too many therapy days entered",
IF(IFERROR(MAX(_xlfn._xlws.FILTER('Therapy data entry'!$I$6:$CV$6,_xlfn.BYCOL('Therapy data entry'!I611:CV614,_xlfn.LAMBDA(_xlpm.col,MAX(_xlpm.col)&gt;0)))),0)&gt;F611,
"Therapy entered after discharge date",
IF(IFERROR(MIN(_xlfn._xlws.FILTER('Therapy data entry'!$I$6:$CV$6,_xlfn.BYCOL('Therapy data entry'!I611:CV613,_xlfn.LAMBDA(_xlpm.col,MAX(_xlpm.col)&gt;0)))),"")&lt; VALUE(N611),
"Therapy cannot be entered before admission date",
""
)
))</f>
        <v>#VALUE!</v>
      </c>
      <c r="S611" s="65" t="str">
        <f t="shared" ref="S611" si="853">IF(AND((OR(E611="",E611="No")),F611="",H611=0,I611=0),"", IF(AND(E611="Yes",NOT(F611="")),"","Eligibility for therapy and therapy days/end date not consistent"))</f>
        <v/>
      </c>
      <c r="T611" s="56">
        <f>'Therapy data entry'!$I$6</f>
        <v>45566</v>
      </c>
      <c r="U611" s="154" t="str">
        <f>IF(OR(H611=0,F611=""),"", IFERROR(MATCH(9.99999999999999E+307, 'Therapy data entry'!I611:CV614, 1) - 1, ""))</f>
        <v/>
      </c>
      <c r="V611" s="65" t="str">
        <f t="shared" ref="V611" si="854">IF(U611="","",T611+U611)</f>
        <v/>
      </c>
      <c r="W611" s="65" t="str">
        <f t="shared" ref="W611" si="855">IF(V611="","",IF(V611&gt;F611,"Date therapy given outside therapy timeframe",""))</f>
        <v/>
      </c>
      <c r="X611" s="72"/>
    </row>
    <row r="612" spans="1:24" ht="17.25" hidden="1" thickBot="1" x14ac:dyDescent="0.35">
      <c r="A612" s="233"/>
      <c r="B612" s="239"/>
      <c r="C612" s="236"/>
      <c r="D612" s="52"/>
      <c r="E612" s="94"/>
      <c r="F612" s="106"/>
      <c r="G612" s="100"/>
      <c r="H612" s="100" cm="1">
        <f t="array" ref="H612">SUM(--(_xlfn.BYCOL('Therapy data entry'!I612:CV615, _xlfn.LAMBDA(_xlpm.col, MAX(_xlpm.col) &gt; 0))))</f>
        <v>0</v>
      </c>
      <c r="I612" s="100">
        <f>SUM('Therapy data entry'!I612:CV615)</f>
        <v>0</v>
      </c>
      <c r="J612" s="52"/>
      <c r="K612" s="52"/>
      <c r="L612" s="52"/>
      <c r="M612" s="57"/>
      <c r="N612" s="57"/>
      <c r="O612" s="36"/>
      <c r="P612" s="87"/>
      <c r="Q612" s="57"/>
      <c r="R612" s="152" t="str">
        <f>IF(O612&lt;H612,"Too many therapy days entered",
IF(IFERROR(MAX(_xlfn._xlws.FILTER('Therapy data entry'!$I$6:$CV$6,_xlfn.BYCOL('Therapy data entry'!I612:CV615,_xlfn.LAMBDA(_xlpm.col,MAX(_xlpm.col)&gt;0)))),0)&gt;F612,
"Therapy entered after discharge date",
IF(IFERROR(MIN(_xlfn._xlws.FILTER('Therapy data entry'!$I$6:$CV$6,_xlfn.BYCOL('Therapy data entry'!I612:CV614,_xlfn.LAMBDA(_xlpm.col,MAX(_xlpm.col)&gt;0)))),"")&lt; VALUE(N612),
"Therapy cannot be entered before admission date",
""
)
))</f>
        <v/>
      </c>
      <c r="S612" s="65"/>
      <c r="T612" s="56"/>
      <c r="U612" s="154" t="str">
        <f>IF(OR(H612=0,F612=""),"", IFERROR(MATCH(9.99999999999999E+307, 'Therapy data entry'!I612:CV615, 1) - 1, ""))</f>
        <v/>
      </c>
      <c r="V612" s="65"/>
      <c r="W612" s="65"/>
      <c r="X612" s="72"/>
    </row>
    <row r="613" spans="1:24" ht="17.25" hidden="1" thickBot="1" x14ac:dyDescent="0.35">
      <c r="A613" s="233"/>
      <c r="B613" s="239"/>
      <c r="C613" s="236"/>
      <c r="D613" s="52"/>
      <c r="E613" s="94"/>
      <c r="F613" s="106"/>
      <c r="G613" s="100"/>
      <c r="H613" s="100" cm="1">
        <f t="array" ref="H613">SUM(--(_xlfn.BYCOL('Therapy data entry'!I613:CV616, _xlfn.LAMBDA(_xlpm.col, MAX(_xlpm.col) &gt; 0))))</f>
        <v>0</v>
      </c>
      <c r="I613" s="100">
        <f>SUM('Therapy data entry'!I613:CV616)</f>
        <v>0</v>
      </c>
      <c r="J613" s="52"/>
      <c r="K613" s="52"/>
      <c r="L613" s="52"/>
      <c r="M613" s="57"/>
      <c r="N613" s="57"/>
      <c r="O613" s="36"/>
      <c r="P613" s="87"/>
      <c r="Q613" s="57"/>
      <c r="R613" s="152" t="str">
        <f>IF(O613&lt;H613,"Too many therapy days entered",
IF(IFERROR(MAX(_xlfn._xlws.FILTER('Therapy data entry'!$I$6:$CV$6,_xlfn.BYCOL('Therapy data entry'!I613:CV616,_xlfn.LAMBDA(_xlpm.col,MAX(_xlpm.col)&gt;0)))),0)&gt;F613,
"Therapy entered after discharge date",
IF(IFERROR(MIN(_xlfn._xlws.FILTER('Therapy data entry'!$I$6:$CV$6,_xlfn.BYCOL('Therapy data entry'!I613:CV615,_xlfn.LAMBDA(_xlpm.col,MAX(_xlpm.col)&gt;0)))),"")&lt; VALUE(N613),
"Therapy cannot be entered before admission date",
""
)
))</f>
        <v/>
      </c>
      <c r="S613" s="65"/>
      <c r="T613" s="56"/>
      <c r="U613" s="154" t="str">
        <f>IF(OR(H613=0,F613=""),"", IFERROR(MATCH(9.99999999999999E+307, 'Therapy data entry'!I613:CV616, 1) - 1, ""))</f>
        <v/>
      </c>
      <c r="V613" s="65"/>
      <c r="W613" s="65"/>
      <c r="X613" s="72"/>
    </row>
    <row r="614" spans="1:24" ht="17.25" hidden="1" thickBot="1" x14ac:dyDescent="0.35">
      <c r="A614" s="233"/>
      <c r="B614" s="239"/>
      <c r="C614" s="236"/>
      <c r="D614" s="52"/>
      <c r="E614" s="94"/>
      <c r="F614" s="106"/>
      <c r="G614" s="100"/>
      <c r="H614" s="100" cm="1">
        <f t="array" ref="H614">SUM(--(_xlfn.BYCOL('Therapy data entry'!I614:CV617, _xlfn.LAMBDA(_xlpm.col, MAX(_xlpm.col) &gt; 0))))</f>
        <v>0</v>
      </c>
      <c r="I614" s="100">
        <f>SUM('Therapy data entry'!I614:CV617)</f>
        <v>0</v>
      </c>
      <c r="J614" s="52"/>
      <c r="K614" s="52"/>
      <c r="L614" s="52"/>
      <c r="M614" s="57"/>
      <c r="N614" s="57"/>
      <c r="O614" s="36"/>
      <c r="P614" s="87"/>
      <c r="Q614" s="57"/>
      <c r="R614" s="152" t="str">
        <f>IF(O614&lt;H614,"Too many therapy days entered",
IF(IFERROR(MAX(_xlfn._xlws.FILTER('Therapy data entry'!$I$6:$CV$6,_xlfn.BYCOL('Therapy data entry'!I614:CV617,_xlfn.LAMBDA(_xlpm.col,MAX(_xlpm.col)&gt;0)))),0)&gt;F614,
"Therapy entered after discharge date",
IF(IFERROR(MIN(_xlfn._xlws.FILTER('Therapy data entry'!$I$6:$CV$6,_xlfn.BYCOL('Therapy data entry'!I614:CV616,_xlfn.LAMBDA(_xlpm.col,MAX(_xlpm.col)&gt;0)))),"")&lt; VALUE(N614),
"Therapy cannot be entered before admission date",
""
)
))</f>
        <v/>
      </c>
      <c r="S614" s="65"/>
      <c r="T614" s="56"/>
      <c r="U614" s="154" t="str">
        <f>IF(OR(H614=0,F614=""),"", IFERROR(MATCH(9.99999999999999E+307, 'Therapy data entry'!I614:CV617, 1) - 1, ""))</f>
        <v/>
      </c>
      <c r="V614" s="65"/>
      <c r="W614" s="65"/>
      <c r="X614" s="72"/>
    </row>
    <row r="615" spans="1:24" ht="17.25" thickBot="1" x14ac:dyDescent="0.35">
      <c r="A615" s="233"/>
      <c r="B615" s="239"/>
      <c r="C615" s="236"/>
      <c r="D615" s="53" t="s">
        <v>65</v>
      </c>
      <c r="E615" s="95" t="str">
        <f>IF('Therapy data entry'!G615="","",'Therapy data entry'!G615)</f>
        <v>No</v>
      </c>
      <c r="F615" s="107" t="str">
        <f>IF((E615="Yes"),'Therapy data entry'!E595,"")</f>
        <v/>
      </c>
      <c r="G615" s="101" t="str">
        <f t="shared" ref="G615" si="856">IF(W615="","Yes","No")</f>
        <v>Yes</v>
      </c>
      <c r="H615" s="101" cm="1">
        <f t="array" ref="H615">SUM(--(_xlfn.BYCOL('Therapy data entry'!I615:CV618, _xlfn.LAMBDA(_xlpm.col, MAX(_xlpm.col) &gt; 0))))</f>
        <v>0</v>
      </c>
      <c r="I615" s="101">
        <f>SUM('Therapy data entry'!I615:CV618)</f>
        <v>0</v>
      </c>
      <c r="J615" s="53">
        <f>SUM('Therapy data entry'!I616:XFD616)</f>
        <v>0</v>
      </c>
      <c r="K615" s="53">
        <f>SUM('Therapy data entry'!I617:XFD617)</f>
        <v>0</v>
      </c>
      <c r="L615" s="53">
        <f>SUM('Therapy data entry'!I618:XFD618)</f>
        <v>0</v>
      </c>
      <c r="M615" s="58" t="e">
        <f t="shared" ref="M615" si="857">IF(AND((E615="Yes"),NOT(F615=""),G615="Yes",R615="", S615=""),"Yes",IF(AND((E615="No"),F615="",R615="", S615=""),"Yes","No because "))</f>
        <v>#VALUE!</v>
      </c>
      <c r="N615" s="35" t="e">
        <f>DAY(C595)&amp;"/"&amp;MONTH(C595)&amp;"/"&amp;YEAR(C595)</f>
        <v>#VALUE!</v>
      </c>
      <c r="O615" s="36" t="str">
        <f t="shared" ref="O615" si="858">IF(F615="","",F615-N615+1)</f>
        <v/>
      </c>
      <c r="P615" s="88" t="e">
        <f t="shared" ref="P615" si="859">IF(NOT(S615=""),S615,IF(NOT(R615=""),R615,IF(NOT(G615="Yes"),"Days therapy received outside therapy timeframe",IF(NOT(OR(E615="Yes",E615="No")),"Data not entered yet",""))))</f>
        <v>#VALUE!</v>
      </c>
      <c r="Q615" s="58"/>
      <c r="R615" s="152" t="e">
        <f>IF(O615&lt;H615,"Too many therapy days entered",
IF(IFERROR(MAX(_xlfn._xlws.FILTER('Therapy data entry'!$I$6:$CV$6,_xlfn.BYCOL('Therapy data entry'!I615:CV618,_xlfn.LAMBDA(_xlpm.col,MAX(_xlpm.col)&gt;0)))),0)&gt;F615,
"Therapy entered after discharge date",
IF(IFERROR(MIN(_xlfn._xlws.FILTER('Therapy data entry'!$I$6:$CV$6,_xlfn.BYCOL('Therapy data entry'!I615:CV617,_xlfn.LAMBDA(_xlpm.col,MAX(_xlpm.col)&gt;0)))),"")&lt; VALUE(N615),
"Therapy cannot be entered before admission date",
""
)
))</f>
        <v>#VALUE!</v>
      </c>
      <c r="S615" s="65" t="str">
        <f t="shared" ref="S615" si="860">IF(AND((OR(E615="",E615="No")),F615="",H615=0,I615=0),"", IF(AND(E615="Yes",NOT(F615="")),"","Eligibility for therapy and therapy days/end date not consistent"))</f>
        <v/>
      </c>
      <c r="T615" s="56">
        <f>'Therapy data entry'!$I$6</f>
        <v>45566</v>
      </c>
      <c r="U615" s="154" t="str">
        <f>IF(OR(H615=0,F615=""),"", IFERROR(MATCH(9.99999999999999E+307, 'Therapy data entry'!I615:CV618, 1) - 1, ""))</f>
        <v/>
      </c>
      <c r="V615" s="65" t="str">
        <f t="shared" ref="V615" si="861">IF(U615="","",T615+U615)</f>
        <v/>
      </c>
      <c r="W615" s="65" t="str">
        <f t="shared" ref="W615" si="862">IF(V615="","",IF(V615&gt;F615,"Date therapy given outside therapy timeframe",""))</f>
        <v/>
      </c>
      <c r="X615" s="73"/>
    </row>
    <row r="616" spans="1:24" ht="17.25" hidden="1" thickBot="1" x14ac:dyDescent="0.35">
      <c r="A616" s="233"/>
      <c r="B616" s="239"/>
      <c r="C616" s="236"/>
      <c r="D616" s="53"/>
      <c r="E616" s="95"/>
      <c r="F616" s="107"/>
      <c r="G616" s="101"/>
      <c r="H616" s="101" cm="1">
        <f t="array" ref="H616">SUM(--(_xlfn.BYCOL('Therapy data entry'!I616:CV619, _xlfn.LAMBDA(_xlpm.col, MAX(_xlpm.col) &gt; 0))))</f>
        <v>0</v>
      </c>
      <c r="I616" s="101">
        <f>SUM('Therapy data entry'!I616:CV619)</f>
        <v>0</v>
      </c>
      <c r="J616" s="53"/>
      <c r="K616" s="53"/>
      <c r="L616" s="53"/>
      <c r="M616" s="58"/>
      <c r="N616" s="58"/>
      <c r="O616" s="36"/>
      <c r="P616" s="88"/>
      <c r="Q616" s="58"/>
      <c r="R616" s="152" t="str">
        <f>IF(O616&lt;H616,"Too many therapy days entered",
IF(IFERROR(MAX(_xlfn._xlws.FILTER('Therapy data entry'!$I$6:$CV$6,_xlfn.BYCOL('Therapy data entry'!I616:CV619,_xlfn.LAMBDA(_xlpm.col,MAX(_xlpm.col)&gt;0)))),0)&gt;F616,
"Therapy entered after discharge date",
IF(IFERROR(MIN(_xlfn._xlws.FILTER('Therapy data entry'!$I$6:$CV$6,_xlfn.BYCOL('Therapy data entry'!I616:CV618,_xlfn.LAMBDA(_xlpm.col,MAX(_xlpm.col)&gt;0)))),"")&lt; VALUE(N616),
"Therapy cannot be entered before admission date",
""
)
))</f>
        <v/>
      </c>
      <c r="S616" s="65"/>
      <c r="T616" s="56"/>
      <c r="U616" s="154" t="str">
        <f>IF(OR(H616=0,F616=""),"", IFERROR(MATCH(9.99999999999999E+307, 'Therapy data entry'!I616:CV619, 1) - 1, ""))</f>
        <v/>
      </c>
      <c r="V616" s="65"/>
      <c r="W616" s="65"/>
      <c r="X616" s="73"/>
    </row>
    <row r="617" spans="1:24" ht="17.25" hidden="1" thickBot="1" x14ac:dyDescent="0.35">
      <c r="A617" s="233"/>
      <c r="B617" s="239"/>
      <c r="C617" s="236"/>
      <c r="D617" s="53"/>
      <c r="E617" s="95"/>
      <c r="F617" s="107"/>
      <c r="G617" s="101"/>
      <c r="H617" s="101" cm="1">
        <f t="array" ref="H617">SUM(--(_xlfn.BYCOL('Therapy data entry'!I617:CV620, _xlfn.LAMBDA(_xlpm.col, MAX(_xlpm.col) &gt; 0))))</f>
        <v>0</v>
      </c>
      <c r="I617" s="101">
        <f>SUM('Therapy data entry'!I617:CV620)</f>
        <v>0</v>
      </c>
      <c r="J617" s="53"/>
      <c r="K617" s="53"/>
      <c r="L617" s="53"/>
      <c r="M617" s="58"/>
      <c r="N617" s="58"/>
      <c r="O617" s="36"/>
      <c r="P617" s="88"/>
      <c r="Q617" s="58"/>
      <c r="R617" s="152" t="str">
        <f>IF(O617&lt;H617,"Too many therapy days entered",
IF(IFERROR(MAX(_xlfn._xlws.FILTER('Therapy data entry'!$I$6:$CV$6,_xlfn.BYCOL('Therapy data entry'!I617:CV620,_xlfn.LAMBDA(_xlpm.col,MAX(_xlpm.col)&gt;0)))),0)&gt;F617,
"Therapy entered after discharge date",
IF(IFERROR(MIN(_xlfn._xlws.FILTER('Therapy data entry'!$I$6:$CV$6,_xlfn.BYCOL('Therapy data entry'!I617:CV619,_xlfn.LAMBDA(_xlpm.col,MAX(_xlpm.col)&gt;0)))),"")&lt; VALUE(N617),
"Therapy cannot be entered before admission date",
""
)
))</f>
        <v/>
      </c>
      <c r="S617" s="65"/>
      <c r="T617" s="56"/>
      <c r="U617" s="154" t="str">
        <f>IF(OR(H617=0,F617=""),"", IFERROR(MATCH(9.99999999999999E+307, 'Therapy data entry'!I617:CV620, 1) - 1, ""))</f>
        <v/>
      </c>
      <c r="V617" s="65"/>
      <c r="W617" s="65"/>
      <c r="X617" s="73"/>
    </row>
    <row r="618" spans="1:24" ht="17.25" hidden="1" thickBot="1" x14ac:dyDescent="0.35">
      <c r="A618" s="233"/>
      <c r="B618" s="239"/>
      <c r="C618" s="236"/>
      <c r="D618" s="53"/>
      <c r="E618" s="95"/>
      <c r="F618" s="107"/>
      <c r="G618" s="101"/>
      <c r="H618" s="101" cm="1">
        <f t="array" ref="H618">SUM(--(_xlfn.BYCOL('Therapy data entry'!I618:CV621, _xlfn.LAMBDA(_xlpm.col, MAX(_xlpm.col) &gt; 0))))</f>
        <v>0</v>
      </c>
      <c r="I618" s="101">
        <f>SUM('Therapy data entry'!I618:CV621)</f>
        <v>0</v>
      </c>
      <c r="J618" s="53"/>
      <c r="K618" s="53"/>
      <c r="L618" s="53"/>
      <c r="M618" s="58"/>
      <c r="N618" s="58"/>
      <c r="O618" s="36"/>
      <c r="P618" s="88"/>
      <c r="Q618" s="58"/>
      <c r="R618" s="152" t="str">
        <f>IF(O618&lt;H618,"Too many therapy days entered",
IF(IFERROR(MAX(_xlfn._xlws.FILTER('Therapy data entry'!$I$6:$CV$6,_xlfn.BYCOL('Therapy data entry'!I618:CV621,_xlfn.LAMBDA(_xlpm.col,MAX(_xlpm.col)&gt;0)))),0)&gt;F618,
"Therapy entered after discharge date",
IF(IFERROR(MIN(_xlfn._xlws.FILTER('Therapy data entry'!$I$6:$CV$6,_xlfn.BYCOL('Therapy data entry'!I618:CV620,_xlfn.LAMBDA(_xlpm.col,MAX(_xlpm.col)&gt;0)))),"")&lt; VALUE(N618),
"Therapy cannot be entered before admission date",
""
)
))</f>
        <v/>
      </c>
      <c r="S618" s="65"/>
      <c r="T618" s="56"/>
      <c r="U618" s="154" t="str">
        <f>IF(OR(H618=0,F618=""),"", IFERROR(MATCH(9.99999999999999E+307, 'Therapy data entry'!I618:CV621, 1) - 1, ""))</f>
        <v/>
      </c>
      <c r="V618" s="65"/>
      <c r="W618" s="65"/>
      <c r="X618" s="73"/>
    </row>
    <row r="619" spans="1:24" ht="17.25" thickBot="1" x14ac:dyDescent="0.35">
      <c r="A619" s="234"/>
      <c r="B619" s="240"/>
      <c r="C619" s="237"/>
      <c r="D619" s="81" t="s">
        <v>66</v>
      </c>
      <c r="E619" s="81" t="str">
        <f>IF('Therapy data entry'!G619="","",'Therapy data entry'!G619)</f>
        <v>No</v>
      </c>
      <c r="F619" s="108" t="str">
        <f>IF((E619="Yes"),'Therapy data entry'!E595,"")</f>
        <v/>
      </c>
      <c r="G619" s="157" t="str">
        <f t="shared" ref="G619" si="863">IF(W619="","Yes","No")</f>
        <v>Yes</v>
      </c>
      <c r="H619" s="157" cm="1">
        <f t="array" ref="H619">SUM(--(_xlfn.BYCOL('Therapy data entry'!I619:CV622, _xlfn.LAMBDA(_xlpm.col, MAX(_xlpm.col) &gt; 0))))</f>
        <v>0</v>
      </c>
      <c r="I619" s="157">
        <f>SUM('Therapy data entry'!I619:CV622)</f>
        <v>0</v>
      </c>
      <c r="J619" s="81">
        <f>SUM('Therapy data entry'!I620:XFD620)</f>
        <v>0</v>
      </c>
      <c r="K619" s="81">
        <f>SUM('Therapy data entry'!I621:XFD621)</f>
        <v>0</v>
      </c>
      <c r="L619" s="81">
        <f>SUM('Therapy data entry'!I622:XFD622)</f>
        <v>0</v>
      </c>
      <c r="M619" s="83" t="e">
        <f t="shared" ref="M619" si="864">IF(AND((E619="Yes"),NOT(F619=""),G619="Yes",R619="", S619=""),"Yes",IF(AND((E619="No"),F619="",R619="", S619=""),"Yes","No because "))</f>
        <v>#VALUE!</v>
      </c>
      <c r="N619" s="82" t="e">
        <f>DAY(C595)&amp;"/"&amp;MONTH(C595)&amp;"/"&amp;YEAR(C595)</f>
        <v>#VALUE!</v>
      </c>
      <c r="O619" s="74" t="str">
        <f t="shared" ref="O619" si="865">IF(F619="","",F619-N619+1)</f>
        <v/>
      </c>
      <c r="P619" s="89" t="e">
        <f t="shared" ref="P619" si="866">IF(NOT(S619=""),S619,IF(NOT(R619=""),R619,IF(NOT(G619="Yes"),"Days therapy received outside therapy timeframe",IF(NOT(OR(E619="Yes",E619="No")),"Data not entered yet",""))))</f>
        <v>#VALUE!</v>
      </c>
      <c r="Q619" s="83"/>
      <c r="R619" s="152" t="e">
        <f>IF(O619&lt;H619,"Too many therapy days entered",
IF(IFERROR(MAX(_xlfn._xlws.FILTER('Therapy data entry'!$I$6:$CV$6,_xlfn.BYCOL('Therapy data entry'!I619:CV622,_xlfn.LAMBDA(_xlpm.col,MAX(_xlpm.col)&gt;0)))),0)&gt;F619,
"Therapy entered after discharge date",
IF(IFERROR(MIN(_xlfn._xlws.FILTER('Therapy data entry'!$I$6:$CV$6,_xlfn.BYCOL('Therapy data entry'!I619:CV621,_xlfn.LAMBDA(_xlpm.col,MAX(_xlpm.col)&gt;0)))),"")&lt; VALUE(N619),
"Therapy cannot be entered before admission date",
""
)
))</f>
        <v>#VALUE!</v>
      </c>
      <c r="S619" s="75" t="str">
        <f>IF(AND((OR(E619="",E619="No")),F619="",H619=0,I619=0),"", IF(AND(E619="Yes",NOT(F619="")),"","Eligibility for therapy and therapy days/end date not consistent"))</f>
        <v/>
      </c>
      <c r="T619" s="76">
        <f>'Therapy data entry'!$I$6</f>
        <v>45566</v>
      </c>
      <c r="U619" s="154" t="str">
        <f>IF(OR(H619=0,F619=""),"", IFERROR(MATCH(9.99999999999999E+307, 'Therapy data entry'!I619:CV622, 1) - 1, ""))</f>
        <v/>
      </c>
      <c r="V619" s="75" t="str">
        <f t="shared" ref="V619" si="867">IF(U619="","",T619+U619)</f>
        <v/>
      </c>
      <c r="W619" s="75" t="str">
        <f t="shared" ref="W619" si="868">IF(V619="","",IF(V619&gt;F619,"Date therapy given outside therapy timeframe",""))</f>
        <v/>
      </c>
      <c r="X619" s="84"/>
    </row>
    <row r="620" spans="1:24" ht="15.75" hidden="1" thickBot="1" x14ac:dyDescent="0.3">
      <c r="A620" s="198"/>
      <c r="B620" s="198"/>
      <c r="C620" s="198"/>
      <c r="D620" s="198"/>
      <c r="E620" s="198"/>
      <c r="F620" s="198"/>
      <c r="H620" s="144" cm="1">
        <f t="array" ref="H620">SUM(--(_xlfn.BYCOL('Therapy data entry'!I620:CV623, _xlfn.LAMBDA(_xlpm.col, MAX(_xlpm.col) &gt; 0))))</f>
        <v>0</v>
      </c>
      <c r="I620" s="144">
        <f>SUM('Therapy data entry'!I620:CV623)</f>
        <v>0</v>
      </c>
      <c r="J620" s="198"/>
      <c r="K620" s="198"/>
      <c r="L620" s="198"/>
      <c r="R620" s="152" t="str">
        <f>IF(O620&lt;H620,"Too many therapy days entered",
IF(IFERROR(MAX(_xlfn._xlws.FILTER('Therapy data entry'!$I$6:$CV$6,_xlfn.BYCOL('Therapy data entry'!I620:CV623,_xlfn.LAMBDA(_xlpm.col,MAX(_xlpm.col)&gt;0)))),0)&gt;F620,
"Therapy entered after discharge date",
IF(IFERROR(MIN(_xlfn._xlws.FILTER('Therapy data entry'!$I$6:$CV$6,_xlfn.BYCOL('Therapy data entry'!I620:CV622,_xlfn.LAMBDA(_xlpm.col,MAX(_xlpm.col)&gt;0)))),"")&lt; VALUE(N620),
"Therapy cannot be entered before admission date",
""
)
))</f>
        <v/>
      </c>
      <c r="S620" s="198"/>
      <c r="T620" s="198"/>
      <c r="U620" s="154" t="str">
        <f>IF(OR(H620=0,F620=""),"", IFERROR(MATCH(9.99999999999999E+307, 'Therapy data entry'!I620:CV623, 1) - 1, ""))</f>
        <v/>
      </c>
      <c r="V620" s="198"/>
      <c r="W620" s="198"/>
      <c r="X620" s="198"/>
    </row>
    <row r="621" spans="1:24" ht="15.75" hidden="1" thickBot="1" x14ac:dyDescent="0.3">
      <c r="A621" s="198"/>
      <c r="B621" s="198"/>
      <c r="C621" s="198"/>
      <c r="D621" s="198"/>
      <c r="E621" s="198"/>
      <c r="F621" s="198"/>
      <c r="H621" s="144" cm="1">
        <f t="array" ref="H621">SUM(--(_xlfn.BYCOL('Therapy data entry'!I621:CV624, _xlfn.LAMBDA(_xlpm.col, MAX(_xlpm.col) &gt; 0))))</f>
        <v>0</v>
      </c>
      <c r="I621" s="144">
        <f>SUM('Therapy data entry'!I621:CV624)</f>
        <v>0</v>
      </c>
      <c r="J621" s="198"/>
      <c r="K621" s="198"/>
      <c r="L621" s="198"/>
      <c r="R621" s="152" t="str">
        <f>IF(O621&lt;H621,"Too many therapy days entered",
IF(IFERROR(MAX(_xlfn._xlws.FILTER('Therapy data entry'!$I$6:$CV$6,_xlfn.BYCOL('Therapy data entry'!I621:CV624,_xlfn.LAMBDA(_xlpm.col,MAX(_xlpm.col)&gt;0)))),0)&gt;F621,
"Therapy entered after discharge date",
IF(IFERROR(MIN(_xlfn._xlws.FILTER('Therapy data entry'!$I$6:$CV$6,_xlfn.BYCOL('Therapy data entry'!I621:CV623,_xlfn.LAMBDA(_xlpm.col,MAX(_xlpm.col)&gt;0)))),"")&lt; VALUE(N621),
"Therapy cannot be entered before admission date",
""
)
))</f>
        <v/>
      </c>
      <c r="S621" s="198"/>
      <c r="T621" s="198"/>
      <c r="U621" s="154" t="str">
        <f>IF(OR(H621=0,F621=""),"", IFERROR(MATCH(9.99999999999999E+307, 'Therapy data entry'!I621:CV624, 1) - 1, ""))</f>
        <v/>
      </c>
      <c r="V621" s="198"/>
      <c r="W621" s="198"/>
      <c r="X621" s="198"/>
    </row>
    <row r="622" spans="1:24" ht="15.75" hidden="1" thickBot="1" x14ac:dyDescent="0.3">
      <c r="A622" s="198"/>
      <c r="B622" s="198"/>
      <c r="C622" s="198"/>
      <c r="D622" s="198"/>
      <c r="E622" s="198"/>
      <c r="F622" s="198"/>
      <c r="H622" s="144" cm="1">
        <f t="array" ref="H622">SUM(--(_xlfn.BYCOL('Therapy data entry'!I622:CV625, _xlfn.LAMBDA(_xlpm.col, MAX(_xlpm.col) &gt; 0))))</f>
        <v>0</v>
      </c>
      <c r="I622" s="144">
        <f>SUM('Therapy data entry'!I622:CV625)</f>
        <v>0</v>
      </c>
      <c r="J622" s="198"/>
      <c r="K622" s="198"/>
      <c r="L622" s="198"/>
      <c r="R622" s="152" t="str">
        <f>IF(O622&lt;H622,"Too many therapy days entered",
IF(IFERROR(MAX(_xlfn._xlws.FILTER('Therapy data entry'!$I$6:$CV$6,_xlfn.BYCOL('Therapy data entry'!I622:CV625,_xlfn.LAMBDA(_xlpm.col,MAX(_xlpm.col)&gt;0)))),0)&gt;F622,
"Therapy entered after discharge date",
IF(IFERROR(MIN(_xlfn._xlws.FILTER('Therapy data entry'!$I$6:$CV$6,_xlfn.BYCOL('Therapy data entry'!I622:CV624,_xlfn.LAMBDA(_xlpm.col,MAX(_xlpm.col)&gt;0)))),"")&lt; VALUE(N622),
"Therapy cannot be entered before admission date",
""
)
))</f>
        <v/>
      </c>
      <c r="S622" s="198"/>
      <c r="T622" s="198"/>
      <c r="U622" s="154" t="str">
        <f>IF(OR(H622=0,F622=""),"", IFERROR(MATCH(9.99999999999999E+307, 'Therapy data entry'!I622:CV625, 1) - 1, ""))</f>
        <v/>
      </c>
      <c r="V622" s="198"/>
      <c r="W622" s="198"/>
      <c r="X622" s="198"/>
    </row>
    <row r="623" spans="1:24" ht="17.25" thickBot="1" x14ac:dyDescent="0.35">
      <c r="A623" s="232" t="str">
        <f>IF(AND('Therapy data entry'!A623="",'Therapy data entry'!D623=""),"",IF(AND(NOT('Therapy data entry'!D623=""),'Therapy data entry'!A623=""),"SSNAP ID not entered",'Therapy data entry'!A623))</f>
        <v/>
      </c>
      <c r="B623" s="143" t="s">
        <v>15</v>
      </c>
      <c r="C623" s="235" t="str">
        <f>IF('Therapy data entry'!D623="","",'Therapy data entry'!D623)</f>
        <v/>
      </c>
      <c r="D623" s="144" t="s">
        <v>60</v>
      </c>
      <c r="E623" s="145" t="str">
        <f>IF('Therapy data entry'!G623="","",'Therapy data entry'!G623)</f>
        <v>No</v>
      </c>
      <c r="F623" s="146" t="str">
        <f>IF((E623="Yes"),'Therapy data entry'!E623,"")</f>
        <v/>
      </c>
      <c r="G623" s="147" t="str">
        <f>IF(W623="","Yes","No")</f>
        <v>Yes</v>
      </c>
      <c r="H623" s="147" cm="1">
        <f t="array" ref="H623">SUM(--(_xlfn.BYCOL('Therapy data entry'!I623:CV626, _xlfn.LAMBDA(_xlpm.col, MAX(_xlpm.col) &gt; 0))))</f>
        <v>0</v>
      </c>
      <c r="I623" s="147">
        <f>SUM('Therapy data entry'!I623:CV626)</f>
        <v>0</v>
      </c>
      <c r="J623" s="144">
        <f>SUM('Therapy data entry'!I624:XFD624)</f>
        <v>0</v>
      </c>
      <c r="K623" s="144">
        <f>SUM('Therapy data entry'!I625:XFD625)</f>
        <v>0</v>
      </c>
      <c r="L623" s="144">
        <f>SUM('Therapy data entry'!I626:XFD626)</f>
        <v>0</v>
      </c>
      <c r="M623" s="148" t="e">
        <f>IF(AND((E623="Yes"),NOT(F623=""),G623="Yes",R623="", S623=""),"Yes",IF(AND((E623="No"),F623="",R623="", S623=""),"Yes","No because "))</f>
        <v>#VALUE!</v>
      </c>
      <c r="N623" s="149" t="e">
        <f>DAY(C623)&amp;"/"&amp;MONTH(C623)&amp;"/"&amp;YEAR(C623)</f>
        <v>#VALUE!</v>
      </c>
      <c r="O623" s="150" t="str">
        <f>IF(F623="","",F623-N623+1)</f>
        <v/>
      </c>
      <c r="P623" s="144" t="e">
        <f>IF(NOT(S623=""),S623,IF(NOT(R623=""),R623,IF(NOT(G623="Yes"),"Days therapy received outside therapy timeframe",IF(NOT(OR(E623="Yes",E623="No")),"Data not entered yet",""))))</f>
        <v>#VALUE!</v>
      </c>
      <c r="Q623" s="151"/>
      <c r="R623" s="152" t="e">
        <f>IF(O623&lt;H623,"Too many therapy days entered",
IF(IFERROR(MAX(_xlfn._xlws.FILTER('Therapy data entry'!$I$6:$CV$6,_xlfn.BYCOL('Therapy data entry'!I623:CV626,_xlfn.LAMBDA(_xlpm.col,MAX(_xlpm.col)&gt;0)))),0)&gt;F623,
"Therapy entered after discharge date",
IF(IFERROR(MIN(_xlfn._xlws.FILTER('Therapy data entry'!$I$6:$CV$6,_xlfn.BYCOL('Therapy data entry'!I623:CV625,_xlfn.LAMBDA(_xlpm.col,MAX(_xlpm.col)&gt;0)))),"")&lt; VALUE(N623),
"Therapy cannot be entered before admission date",
""
)
))</f>
        <v>#VALUE!</v>
      </c>
      <c r="S623" s="152" t="str">
        <f>IF(AND((OR(E623="",E623="No")),F623="",H623=0,I623=0),"", IF(AND(E623="Yes",NOT(F623="")),"","Eligibility for therapy and therapy days/end date not consistent"))</f>
        <v/>
      </c>
      <c r="T623" s="153">
        <f>'Therapy data entry'!$I$6</f>
        <v>45566</v>
      </c>
      <c r="U623" s="154" t="str">
        <f>IF(OR(H623=0,F623=""),"", IFERROR(MATCH(9.99999999999999E+307, 'Therapy data entry'!I623:CV626, 1) - 1, ""))</f>
        <v/>
      </c>
      <c r="V623" s="155" t="str">
        <f>IF(U623="","",T623+U623)</f>
        <v/>
      </c>
      <c r="W623" s="152" t="str">
        <f>IF(V623="","",IF(V623&gt;F623,"Date therapy given outside therapy timeframe",""))</f>
        <v/>
      </c>
      <c r="X623" s="156" t="str">
        <f>IF('Therapy data entry'!AK623="","",'Therapy data entry'!AK623)</f>
        <v/>
      </c>
    </row>
    <row r="624" spans="1:24" ht="17.25" hidden="1" thickBot="1" x14ac:dyDescent="0.35">
      <c r="A624" s="233"/>
      <c r="B624" s="33"/>
      <c r="C624" s="236"/>
      <c r="D624" s="34"/>
      <c r="E624" s="90"/>
      <c r="F624" s="55"/>
      <c r="G624" s="96"/>
      <c r="H624" s="96" cm="1">
        <f t="array" ref="H624">SUM(--(_xlfn.BYCOL('Therapy data entry'!I624:CV627, _xlfn.LAMBDA(_xlpm.col, MAX(_xlpm.col) &gt; 0))))</f>
        <v>0</v>
      </c>
      <c r="I624" s="96">
        <f>SUM('Therapy data entry'!I624:CV627)</f>
        <v>0</v>
      </c>
      <c r="J624" s="34"/>
      <c r="K624" s="34"/>
      <c r="L624" s="34"/>
      <c r="M624" s="59"/>
      <c r="N624" s="35"/>
      <c r="O624" s="36"/>
      <c r="P624" s="34"/>
      <c r="Q624" s="37"/>
      <c r="R624" s="152" t="str">
        <f>IF(O624&lt;H624,"Too many therapy days entered",
IF(IFERROR(MAX(_xlfn._xlws.FILTER('Therapy data entry'!$I$6:$CV$6,_xlfn.BYCOL('Therapy data entry'!I624:CV627,_xlfn.LAMBDA(_xlpm.col,MAX(_xlpm.col)&gt;0)))),0)&gt;F624,
"Therapy entered after discharge date",
IF(IFERROR(MIN(_xlfn._xlws.FILTER('Therapy data entry'!$I$6:$CV$6,_xlfn.BYCOL('Therapy data entry'!I624:CV626,_xlfn.LAMBDA(_xlpm.col,MAX(_xlpm.col)&gt;0)))),"")&lt; VALUE(N624),
"Therapy cannot be entered before admission date",
""
)
))</f>
        <v/>
      </c>
      <c r="S624" s="38"/>
      <c r="T624" s="56"/>
      <c r="U624" s="154" t="str">
        <f>IF(OR(H624=0,F624=""),"", IFERROR(MATCH(9.99999999999999E+307, 'Therapy data entry'!I624:CV627, 1) - 1, ""))</f>
        <v/>
      </c>
      <c r="V624" s="39"/>
      <c r="W624" s="38"/>
      <c r="X624" s="68"/>
    </row>
    <row r="625" spans="1:24" ht="17.25" hidden="1" thickBot="1" x14ac:dyDescent="0.35">
      <c r="A625" s="233"/>
      <c r="B625" s="33"/>
      <c r="C625" s="236"/>
      <c r="D625" s="34"/>
      <c r="E625" s="90"/>
      <c r="F625" s="55"/>
      <c r="G625" s="96"/>
      <c r="H625" s="96" cm="1">
        <f t="array" ref="H625">SUM(--(_xlfn.BYCOL('Therapy data entry'!I625:CV628, _xlfn.LAMBDA(_xlpm.col, MAX(_xlpm.col) &gt; 0))))</f>
        <v>0</v>
      </c>
      <c r="I625" s="96">
        <f>SUM('Therapy data entry'!I625:CV628)</f>
        <v>0</v>
      </c>
      <c r="J625" s="34"/>
      <c r="K625" s="34"/>
      <c r="L625" s="34"/>
      <c r="M625" s="59"/>
      <c r="N625" s="35"/>
      <c r="O625" s="36"/>
      <c r="P625" s="34"/>
      <c r="Q625" s="37"/>
      <c r="R625" s="152" t="str">
        <f>IF(O625&lt;H625,"Too many therapy days entered",
IF(IFERROR(MAX(_xlfn._xlws.FILTER('Therapy data entry'!$I$6:$CV$6,_xlfn.BYCOL('Therapy data entry'!I625:CV628,_xlfn.LAMBDA(_xlpm.col,MAX(_xlpm.col)&gt;0)))),0)&gt;F625,
"Therapy entered after discharge date",
IF(IFERROR(MIN(_xlfn._xlws.FILTER('Therapy data entry'!$I$6:$CV$6,_xlfn.BYCOL('Therapy data entry'!I625:CV627,_xlfn.LAMBDA(_xlpm.col,MAX(_xlpm.col)&gt;0)))),"")&lt; VALUE(N625),
"Therapy cannot be entered before admission date",
""
)
))</f>
        <v/>
      </c>
      <c r="S625" s="38"/>
      <c r="T625" s="56"/>
      <c r="U625" s="154" t="str">
        <f>IF(OR(H625=0,F625=""),"", IFERROR(MATCH(9.99999999999999E+307, 'Therapy data entry'!I625:CV628, 1) - 1, ""))</f>
        <v/>
      </c>
      <c r="V625" s="39"/>
      <c r="W625" s="38"/>
      <c r="X625" s="68"/>
    </row>
    <row r="626" spans="1:24" ht="17.25" hidden="1" thickBot="1" x14ac:dyDescent="0.35">
      <c r="A626" s="233"/>
      <c r="B626" s="33"/>
      <c r="C626" s="236"/>
      <c r="D626" s="34"/>
      <c r="E626" s="90"/>
      <c r="F626" s="55"/>
      <c r="G626" s="96"/>
      <c r="H626" s="96" cm="1">
        <f t="array" ref="H626">SUM(--(_xlfn.BYCOL('Therapy data entry'!I626:CV629, _xlfn.LAMBDA(_xlpm.col, MAX(_xlpm.col) &gt; 0))))</f>
        <v>0</v>
      </c>
      <c r="I626" s="96">
        <f>SUM('Therapy data entry'!I626:CV629)</f>
        <v>0</v>
      </c>
      <c r="J626" s="34"/>
      <c r="K626" s="34"/>
      <c r="L626" s="34"/>
      <c r="M626" s="59"/>
      <c r="N626" s="35"/>
      <c r="O626" s="36"/>
      <c r="P626" s="34"/>
      <c r="Q626" s="37"/>
      <c r="R626" s="152" t="str">
        <f>IF(O626&lt;H626,"Too many therapy days entered",
IF(IFERROR(MAX(_xlfn._xlws.FILTER('Therapy data entry'!$I$6:$CV$6,_xlfn.BYCOL('Therapy data entry'!I626:CV629,_xlfn.LAMBDA(_xlpm.col,MAX(_xlpm.col)&gt;0)))),0)&gt;F626,
"Therapy entered after discharge date",
IF(IFERROR(MIN(_xlfn._xlws.FILTER('Therapy data entry'!$I$6:$CV$6,_xlfn.BYCOL('Therapy data entry'!I626:CV628,_xlfn.LAMBDA(_xlpm.col,MAX(_xlpm.col)&gt;0)))),"")&lt; VALUE(N626),
"Therapy cannot be entered before admission date",
""
)
))</f>
        <v/>
      </c>
      <c r="S626" s="38"/>
      <c r="T626" s="56"/>
      <c r="U626" s="154" t="str">
        <f>IF(OR(H626=0,F626=""),"", IFERROR(MATCH(9.99999999999999E+307, 'Therapy data entry'!I626:CV629, 1) - 1, ""))</f>
        <v/>
      </c>
      <c r="V626" s="39"/>
      <c r="W626" s="38"/>
      <c r="X626" s="68"/>
    </row>
    <row r="627" spans="1:24" ht="17.25" thickBot="1" x14ac:dyDescent="0.35">
      <c r="A627" s="233"/>
      <c r="B627" s="67" t="str">
        <f>IF('Therapy data entry'!B624="","",'Therapy data entry'!B624)</f>
        <v/>
      </c>
      <c r="C627" s="236"/>
      <c r="D627" s="61" t="s">
        <v>61</v>
      </c>
      <c r="E627" s="91" t="str">
        <f>IF('Therapy data entry'!G627="","",'Therapy data entry'!G627)</f>
        <v>No</v>
      </c>
      <c r="F627" s="103" t="str">
        <f>IF((E627="Yes"),'Therapy data entry'!E623,"")</f>
        <v/>
      </c>
      <c r="G627" s="97" t="str">
        <f t="shared" ref="G627" si="869">IF(W627="","Yes","No")</f>
        <v>Yes</v>
      </c>
      <c r="H627" s="97" cm="1">
        <f t="array" ref="H627">SUM(--(_xlfn.BYCOL('Therapy data entry'!I627:CV630, _xlfn.LAMBDA(_xlpm.col, MAX(_xlpm.col) &gt; 0))))</f>
        <v>0</v>
      </c>
      <c r="I627" s="97">
        <f>SUM('Therapy data entry'!I627:CV630)</f>
        <v>0</v>
      </c>
      <c r="J627" s="61">
        <f>SUM('Therapy data entry'!I628:XFD628)</f>
        <v>0</v>
      </c>
      <c r="K627" s="61">
        <f>SUM('Therapy data entry'!I629:XFD629)</f>
        <v>0</v>
      </c>
      <c r="L627" s="61">
        <f>SUM('Therapy data entry'!I630:XFD630)</f>
        <v>0</v>
      </c>
      <c r="M627" s="63" t="e">
        <f t="shared" ref="M627" si="870">IF(AND((E627="Yes"),NOT(F627=""),G627="Yes",R627="", S627=""),"Yes",IF(AND((E627="No"),F627="",R627="", S627=""),"Yes","No because "))</f>
        <v>#VALUE!</v>
      </c>
      <c r="N627" s="35" t="e">
        <f>DAY(C623)&amp;"/"&amp;MONTH(C623)&amp;"/"&amp;YEAR(C623)</f>
        <v>#VALUE!</v>
      </c>
      <c r="O627" s="36" t="str">
        <f t="shared" ref="O627" si="871">IF(F627="","",F627-N627+1)</f>
        <v/>
      </c>
      <c r="P627" s="61" t="e">
        <f t="shared" ref="P627" si="872">IF(NOT(S627=""),S627,IF(NOT(R627=""),R627,IF(NOT(G627="Yes"),"Days therapy received outside therapy timeframe",IF(NOT(OR(E627="Yes",E627="No")),"Data not entered yet",""))))</f>
        <v>#VALUE!</v>
      </c>
      <c r="Q627" s="64"/>
      <c r="R627" s="152" t="e">
        <f>IF(O627&lt;H627,"Too many therapy days entered",
IF(IFERROR(MAX(_xlfn._xlws.FILTER('Therapy data entry'!$I$6:$CV$6,_xlfn.BYCOL('Therapy data entry'!I627:CV630,_xlfn.LAMBDA(_xlpm.col,MAX(_xlpm.col)&gt;0)))),0)&gt;F627,
"Therapy entered after discharge date",
IF(IFERROR(MIN(_xlfn._xlws.FILTER('Therapy data entry'!$I$6:$CV$6,_xlfn.BYCOL('Therapy data entry'!I627:CV629,_xlfn.LAMBDA(_xlpm.col,MAX(_xlpm.col)&gt;0)))),"")&lt; VALUE(N627),
"Therapy cannot be entered before admission date",
""
)
))</f>
        <v>#VALUE!</v>
      </c>
      <c r="S627" s="65" t="str">
        <f t="shared" ref="S627" si="873">IF(AND((OR(E627="",E627="No")),F627="",H627=0,I627=0),"", IF(AND(E627="Yes",NOT(F627="")),"","Eligibility for therapy and therapy days/end date not consistent"))</f>
        <v/>
      </c>
      <c r="T627" s="56">
        <f>'Therapy data entry'!$I$6</f>
        <v>45566</v>
      </c>
      <c r="U627" s="154" t="str">
        <f>IF(OR(H627=0,F627=""),"", IFERROR(MATCH(9.99999999999999E+307, 'Therapy data entry'!I627:CV630, 1) - 1, ""))</f>
        <v/>
      </c>
      <c r="V627" s="39" t="str">
        <f t="shared" ref="V627" si="874">IF(U627="","",T627+U627)</f>
        <v/>
      </c>
      <c r="W627" s="38" t="str">
        <f t="shared" ref="W627" si="875">IF(V627="","",IF(V627&gt;F627,"Date therapy given outside therapy timeframe",""))</f>
        <v/>
      </c>
      <c r="X627" s="69" t="str">
        <f>IF('Therapy data entry'!AK627="","",'Therapy data entry'!AK627)</f>
        <v/>
      </c>
    </row>
    <row r="628" spans="1:24" ht="17.25" hidden="1" thickBot="1" x14ac:dyDescent="0.35">
      <c r="A628" s="233"/>
      <c r="B628" s="54"/>
      <c r="C628" s="236"/>
      <c r="D628" s="61"/>
      <c r="E628" s="91"/>
      <c r="F628" s="103"/>
      <c r="G628" s="97"/>
      <c r="H628" s="97" cm="1">
        <f t="array" ref="H628">SUM(--(_xlfn.BYCOL('Therapy data entry'!I628:CV631, _xlfn.LAMBDA(_xlpm.col, MAX(_xlpm.col) &gt; 0))))</f>
        <v>0</v>
      </c>
      <c r="I628" s="97">
        <f>SUM('Therapy data entry'!I628:CV631)</f>
        <v>0</v>
      </c>
      <c r="J628" s="61"/>
      <c r="K628" s="61"/>
      <c r="L628" s="61"/>
      <c r="M628" s="63"/>
      <c r="N628" s="62"/>
      <c r="O628" s="36"/>
      <c r="P628" s="61"/>
      <c r="Q628" s="64"/>
      <c r="R628" s="152" t="str">
        <f>IF(O628&lt;H628,"Too many therapy days entered",
IF(IFERROR(MAX(_xlfn._xlws.FILTER('Therapy data entry'!$I$6:$CV$6,_xlfn.BYCOL('Therapy data entry'!I628:CV631,_xlfn.LAMBDA(_xlpm.col,MAX(_xlpm.col)&gt;0)))),0)&gt;F628,
"Therapy entered after discharge date",
IF(IFERROR(MIN(_xlfn._xlws.FILTER('Therapy data entry'!$I$6:$CV$6,_xlfn.BYCOL('Therapy data entry'!I628:CV630,_xlfn.LAMBDA(_xlpm.col,MAX(_xlpm.col)&gt;0)))),"")&lt; VALUE(N628),
"Therapy cannot be entered before admission date",
""
)
))</f>
        <v/>
      </c>
      <c r="S628" s="38"/>
      <c r="T628" s="56"/>
      <c r="U628" s="154" t="str">
        <f>IF(OR(H628=0,F628=""),"", IFERROR(MATCH(9.99999999999999E+307, 'Therapy data entry'!I628:CV631, 1) - 1, ""))</f>
        <v/>
      </c>
      <c r="V628" s="39"/>
      <c r="W628" s="38"/>
      <c r="X628" s="69"/>
    </row>
    <row r="629" spans="1:24" ht="17.25" hidden="1" thickBot="1" x14ac:dyDescent="0.35">
      <c r="A629" s="233"/>
      <c r="B629" s="54"/>
      <c r="C629" s="236"/>
      <c r="D629" s="61"/>
      <c r="E629" s="91"/>
      <c r="F629" s="103"/>
      <c r="G629" s="97"/>
      <c r="H629" s="97" cm="1">
        <f t="array" ref="H629">SUM(--(_xlfn.BYCOL('Therapy data entry'!I629:CV632, _xlfn.LAMBDA(_xlpm.col, MAX(_xlpm.col) &gt; 0))))</f>
        <v>0</v>
      </c>
      <c r="I629" s="97">
        <f>SUM('Therapy data entry'!I629:CV632)</f>
        <v>0</v>
      </c>
      <c r="J629" s="61"/>
      <c r="K629" s="61"/>
      <c r="L629" s="61"/>
      <c r="M629" s="63"/>
      <c r="N629" s="62"/>
      <c r="O629" s="36"/>
      <c r="P629" s="61"/>
      <c r="Q629" s="64"/>
      <c r="R629" s="152" t="str">
        <f>IF(O629&lt;H629,"Too many therapy days entered",
IF(IFERROR(MAX(_xlfn._xlws.FILTER('Therapy data entry'!$I$6:$CV$6,_xlfn.BYCOL('Therapy data entry'!I629:CV632,_xlfn.LAMBDA(_xlpm.col,MAX(_xlpm.col)&gt;0)))),0)&gt;F629,
"Therapy entered after discharge date",
IF(IFERROR(MIN(_xlfn._xlws.FILTER('Therapy data entry'!$I$6:$CV$6,_xlfn.BYCOL('Therapy data entry'!I629:CV631,_xlfn.LAMBDA(_xlpm.col,MAX(_xlpm.col)&gt;0)))),"")&lt; VALUE(N629),
"Therapy cannot be entered before admission date",
""
)
))</f>
        <v/>
      </c>
      <c r="S629" s="38"/>
      <c r="T629" s="56"/>
      <c r="U629" s="154" t="str">
        <f>IF(OR(H629=0,F629=""),"", IFERROR(MATCH(9.99999999999999E+307, 'Therapy data entry'!I629:CV632, 1) - 1, ""))</f>
        <v/>
      </c>
      <c r="V629" s="39"/>
      <c r="W629" s="38"/>
      <c r="X629" s="69"/>
    </row>
    <row r="630" spans="1:24" ht="17.25" hidden="1" thickBot="1" x14ac:dyDescent="0.35">
      <c r="A630" s="233"/>
      <c r="B630" s="54"/>
      <c r="C630" s="236"/>
      <c r="D630" s="61"/>
      <c r="E630" s="91"/>
      <c r="F630" s="103"/>
      <c r="G630" s="97"/>
      <c r="H630" s="97" cm="1">
        <f t="array" ref="H630">SUM(--(_xlfn.BYCOL('Therapy data entry'!I630:CV633, _xlfn.LAMBDA(_xlpm.col, MAX(_xlpm.col) &gt; 0))))</f>
        <v>0</v>
      </c>
      <c r="I630" s="97">
        <f>SUM('Therapy data entry'!I630:CV633)</f>
        <v>0</v>
      </c>
      <c r="J630" s="61"/>
      <c r="K630" s="61"/>
      <c r="L630" s="61"/>
      <c r="M630" s="63"/>
      <c r="N630" s="62"/>
      <c r="O630" s="36"/>
      <c r="P630" s="61"/>
      <c r="Q630" s="64"/>
      <c r="R630" s="152" t="str">
        <f>IF(O630&lt;H630,"Too many therapy days entered",
IF(IFERROR(MAX(_xlfn._xlws.FILTER('Therapy data entry'!$I$6:$CV$6,_xlfn.BYCOL('Therapy data entry'!I630:CV633,_xlfn.LAMBDA(_xlpm.col,MAX(_xlpm.col)&gt;0)))),0)&gt;F630,
"Therapy entered after discharge date",
IF(IFERROR(MIN(_xlfn._xlws.FILTER('Therapy data entry'!$I$6:$CV$6,_xlfn.BYCOL('Therapy data entry'!I630:CV632,_xlfn.LAMBDA(_xlpm.col,MAX(_xlpm.col)&gt;0)))),"")&lt; VALUE(N630),
"Therapy cannot be entered before admission date",
""
)
))</f>
        <v/>
      </c>
      <c r="S630" s="38"/>
      <c r="T630" s="56"/>
      <c r="U630" s="154" t="str">
        <f>IF(OR(H630=0,F630=""),"", IFERROR(MATCH(9.99999999999999E+307, 'Therapy data entry'!I630:CV633, 1) - 1, ""))</f>
        <v/>
      </c>
      <c r="V630" s="39"/>
      <c r="W630" s="38"/>
      <c r="X630" s="69"/>
    </row>
    <row r="631" spans="1:24" ht="17.25" thickBot="1" x14ac:dyDescent="0.35">
      <c r="A631" s="233"/>
      <c r="B631" s="33" t="s">
        <v>19</v>
      </c>
      <c r="C631" s="236"/>
      <c r="D631" s="40" t="s">
        <v>62</v>
      </c>
      <c r="E631" s="92" t="str">
        <f>IF('Therapy data entry'!G631="","",'Therapy data entry'!G631)</f>
        <v>No</v>
      </c>
      <c r="F631" s="104" t="str">
        <f>IF((E631="Yes"),'Therapy data entry'!E623,"")</f>
        <v/>
      </c>
      <c r="G631" s="98" t="str">
        <f t="shared" ref="G631" si="876">IF(W631="","Yes","No")</f>
        <v>Yes</v>
      </c>
      <c r="H631" s="98" cm="1">
        <f t="array" ref="H631">SUM(--(_xlfn.BYCOL('Therapy data entry'!I631:CV634, _xlfn.LAMBDA(_xlpm.col, MAX(_xlpm.col) &gt; 0))))</f>
        <v>0</v>
      </c>
      <c r="I631" s="98">
        <f>SUM('Therapy data entry'!I631:CV634)</f>
        <v>0</v>
      </c>
      <c r="J631" s="40">
        <f>SUM('Therapy data entry'!I632:XFD632)</f>
        <v>0</v>
      </c>
      <c r="K631" s="40">
        <f>SUM('Therapy data entry'!I633:XFD633)</f>
        <v>0</v>
      </c>
      <c r="L631" s="40">
        <f>SUM('Therapy data entry'!I634:XFD634)</f>
        <v>0</v>
      </c>
      <c r="M631" s="85" t="e">
        <f t="shared" ref="M631" si="877">IF(AND((E631="Yes"),NOT(F631=""),G631="Yes",R631="", S631=""),"Yes",IF(AND((E631="No"),F631="",R631="", S631=""),"Yes","No because "))</f>
        <v>#VALUE!</v>
      </c>
      <c r="N631" s="35" t="e">
        <f>DAY(C623)&amp;"/"&amp;MONTH(C623)&amp;"/"&amp;YEAR(C623)</f>
        <v>#VALUE!</v>
      </c>
      <c r="O631" s="36" t="str">
        <f t="shared" ref="O631" si="878">IF(F631="","",F631-N631+1)</f>
        <v/>
      </c>
      <c r="P631" s="40" t="e">
        <f t="shared" ref="P631" si="879">IF(NOT(S631=""),S631,IF(NOT(R631=""),R631,IF(NOT(G631="Yes"),"Days therapy received outside therapy timeframe",IF(NOT(OR(E631="Yes",E631="No")),"Data not entered yet",""))))</f>
        <v>#VALUE!</v>
      </c>
      <c r="Q631" s="41"/>
      <c r="R631" s="152" t="e">
        <f>IF(O631&lt;H631,"Too many therapy days entered",
IF(IFERROR(MAX(_xlfn._xlws.FILTER('Therapy data entry'!$I$6:$CV$6,_xlfn.BYCOL('Therapy data entry'!I631:CV634,_xlfn.LAMBDA(_xlpm.col,MAX(_xlpm.col)&gt;0)))),0)&gt;F631,
"Therapy entered after discharge date",
IF(IFERROR(MIN(_xlfn._xlws.FILTER('Therapy data entry'!$I$6:$CV$6,_xlfn.BYCOL('Therapy data entry'!I631:CV633,_xlfn.LAMBDA(_xlpm.col,MAX(_xlpm.col)&gt;0)))),"")&lt; VALUE(N631),
"Therapy cannot be entered before admission date",
""
)
))</f>
        <v>#VALUE!</v>
      </c>
      <c r="S631" s="38" t="str">
        <f t="shared" ref="S631" si="880">IF(AND((OR(E631="",E631="No")),F631="",H631=0,I631=0),"", IF(AND(E631="Yes",NOT(F631="")),"","Eligibility for therapy and therapy days/end date not consistent"))</f>
        <v/>
      </c>
      <c r="T631" s="56">
        <f>'Therapy data entry'!$I$6</f>
        <v>45566</v>
      </c>
      <c r="U631" s="154" t="str">
        <f>IF(OR(H631=0,F631=""),"", IFERROR(MATCH(9.99999999999999E+307, 'Therapy data entry'!I631:CV634, 1) - 1, ""))</f>
        <v/>
      </c>
      <c r="V631" s="39" t="str">
        <f t="shared" ref="V631" si="881">IF(U631="","",T631+U631)</f>
        <v/>
      </c>
      <c r="W631" s="38" t="str">
        <f t="shared" ref="W631" si="882">IF(V631="","",IF(V631&gt;F631,"Date therapy given outside therapy timeframe",""))</f>
        <v/>
      </c>
      <c r="X631" s="70" t="str">
        <f>IF('Therapy data entry'!AK631="","",'Therapy data entry'!AK631)</f>
        <v/>
      </c>
    </row>
    <row r="632" spans="1:24" ht="17.25" hidden="1" thickBot="1" x14ac:dyDescent="0.35">
      <c r="A632" s="233"/>
      <c r="B632" s="33"/>
      <c r="C632" s="236"/>
      <c r="D632" s="40"/>
      <c r="E632" s="92"/>
      <c r="F632" s="104"/>
      <c r="G632" s="98"/>
      <c r="H632" s="98" cm="1">
        <f t="array" ref="H632">SUM(--(_xlfn.BYCOL('Therapy data entry'!I632:CV635, _xlfn.LAMBDA(_xlpm.col, MAX(_xlpm.col) &gt; 0))))</f>
        <v>0</v>
      </c>
      <c r="I632" s="98">
        <f>SUM('Therapy data entry'!I632:CV635)</f>
        <v>0</v>
      </c>
      <c r="J632" s="40"/>
      <c r="K632" s="40"/>
      <c r="L632" s="40"/>
      <c r="M632" s="85"/>
      <c r="N632" s="35"/>
      <c r="O632" s="36"/>
      <c r="P632" s="40"/>
      <c r="Q632" s="41"/>
      <c r="R632" s="152" t="str">
        <f>IF(O632&lt;H632,"Too many therapy days entered",
IF(IFERROR(MAX(_xlfn._xlws.FILTER('Therapy data entry'!$I$6:$CV$6,_xlfn.BYCOL('Therapy data entry'!I632:CV635,_xlfn.LAMBDA(_xlpm.col,MAX(_xlpm.col)&gt;0)))),0)&gt;F632,
"Therapy entered after discharge date",
IF(IFERROR(MIN(_xlfn._xlws.FILTER('Therapy data entry'!$I$6:$CV$6,_xlfn.BYCOL('Therapy data entry'!I632:CV634,_xlfn.LAMBDA(_xlpm.col,MAX(_xlpm.col)&gt;0)))),"")&lt; VALUE(N632),
"Therapy cannot be entered before admission date",
""
)
))</f>
        <v/>
      </c>
      <c r="S632" s="38"/>
      <c r="T632" s="56"/>
      <c r="U632" s="154" t="str">
        <f>IF(OR(H632=0,F632=""),"", IFERROR(MATCH(9.99999999999999E+307, 'Therapy data entry'!I632:CV635, 1) - 1, ""))</f>
        <v/>
      </c>
      <c r="V632" s="39"/>
      <c r="W632" s="38"/>
      <c r="X632" s="70"/>
    </row>
    <row r="633" spans="1:24" ht="17.25" hidden="1" thickBot="1" x14ac:dyDescent="0.35">
      <c r="A633" s="233"/>
      <c r="B633" s="33"/>
      <c r="C633" s="236"/>
      <c r="D633" s="40"/>
      <c r="E633" s="92"/>
      <c r="F633" s="104"/>
      <c r="G633" s="98"/>
      <c r="H633" s="98" cm="1">
        <f t="array" ref="H633">SUM(--(_xlfn.BYCOL('Therapy data entry'!I633:CV636, _xlfn.LAMBDA(_xlpm.col, MAX(_xlpm.col) &gt; 0))))</f>
        <v>0</v>
      </c>
      <c r="I633" s="98">
        <f>SUM('Therapy data entry'!I633:CV636)</f>
        <v>0</v>
      </c>
      <c r="J633" s="40"/>
      <c r="K633" s="40"/>
      <c r="L633" s="40"/>
      <c r="M633" s="85"/>
      <c r="N633" s="35"/>
      <c r="O633" s="36"/>
      <c r="P633" s="40"/>
      <c r="Q633" s="41"/>
      <c r="R633" s="152" t="str">
        <f>IF(O633&lt;H633,"Too many therapy days entered",
IF(IFERROR(MAX(_xlfn._xlws.FILTER('Therapy data entry'!$I$6:$CV$6,_xlfn.BYCOL('Therapy data entry'!I633:CV636,_xlfn.LAMBDA(_xlpm.col,MAX(_xlpm.col)&gt;0)))),0)&gt;F633,
"Therapy entered after discharge date",
IF(IFERROR(MIN(_xlfn._xlws.FILTER('Therapy data entry'!$I$6:$CV$6,_xlfn.BYCOL('Therapy data entry'!I633:CV635,_xlfn.LAMBDA(_xlpm.col,MAX(_xlpm.col)&gt;0)))),"")&lt; VALUE(N633),
"Therapy cannot be entered before admission date",
""
)
))</f>
        <v/>
      </c>
      <c r="S633" s="38"/>
      <c r="T633" s="56"/>
      <c r="U633" s="154" t="str">
        <f>IF(OR(H633=0,F633=""),"", IFERROR(MATCH(9.99999999999999E+307, 'Therapy data entry'!I633:CV636, 1) - 1, ""))</f>
        <v/>
      </c>
      <c r="V633" s="39"/>
      <c r="W633" s="38"/>
      <c r="X633" s="70"/>
    </row>
    <row r="634" spans="1:24" ht="17.25" hidden="1" thickBot="1" x14ac:dyDescent="0.35">
      <c r="A634" s="233"/>
      <c r="B634" s="66"/>
      <c r="C634" s="236"/>
      <c r="D634" s="40"/>
      <c r="E634" s="92"/>
      <c r="F634" s="104"/>
      <c r="G634" s="98"/>
      <c r="H634" s="98" cm="1">
        <f t="array" ref="H634">SUM(--(_xlfn.BYCOL('Therapy data entry'!I634:CV637, _xlfn.LAMBDA(_xlpm.col, MAX(_xlpm.col) &gt; 0))))</f>
        <v>0</v>
      </c>
      <c r="I634" s="98">
        <f>SUM('Therapy data entry'!I634:CV637)</f>
        <v>0</v>
      </c>
      <c r="J634" s="40"/>
      <c r="K634" s="40"/>
      <c r="L634" s="40"/>
      <c r="M634" s="85"/>
      <c r="N634" s="35"/>
      <c r="O634" s="36"/>
      <c r="P634" s="40"/>
      <c r="Q634" s="41"/>
      <c r="R634" s="152" t="str">
        <f>IF(O634&lt;H634,"Too many therapy days entered",
IF(IFERROR(MAX(_xlfn._xlws.FILTER('Therapy data entry'!$I$6:$CV$6,_xlfn.BYCOL('Therapy data entry'!I634:CV637,_xlfn.LAMBDA(_xlpm.col,MAX(_xlpm.col)&gt;0)))),0)&gt;F634,
"Therapy entered after discharge date",
IF(IFERROR(MIN(_xlfn._xlws.FILTER('Therapy data entry'!$I$6:$CV$6,_xlfn.BYCOL('Therapy data entry'!I634:CV636,_xlfn.LAMBDA(_xlpm.col,MAX(_xlpm.col)&gt;0)))),"")&lt; VALUE(N634),
"Therapy cannot be entered before admission date",
""
)
))</f>
        <v/>
      </c>
      <c r="S634" s="38"/>
      <c r="T634" s="56"/>
      <c r="U634" s="154" t="str">
        <f>IF(OR(H634=0,F634=""),"", IFERROR(MATCH(9.99999999999999E+307, 'Therapy data entry'!I634:CV637, 1) - 1, ""))</f>
        <v/>
      </c>
      <c r="V634" s="39"/>
      <c r="W634" s="38"/>
      <c r="X634" s="70"/>
    </row>
    <row r="635" spans="1:24" ht="17.25" thickBot="1" x14ac:dyDescent="0.35">
      <c r="A635" s="233"/>
      <c r="B635" s="238" t="str">
        <f>IF('Therapy data entry'!B626="","",'Therapy data entry'!B626)</f>
        <v/>
      </c>
      <c r="C635" s="236"/>
      <c r="D635" s="42" t="s">
        <v>63</v>
      </c>
      <c r="E635" s="93" t="str">
        <f>IF('Therapy data entry'!G635="","",'Therapy data entry'!G635)</f>
        <v>No</v>
      </c>
      <c r="F635" s="105" t="str">
        <f>IF((E635="Yes"),'Therapy data entry'!E623,"")</f>
        <v/>
      </c>
      <c r="G635" s="99" t="str">
        <f t="shared" ref="G635" si="883">IF(W635="","Yes","No")</f>
        <v>Yes</v>
      </c>
      <c r="H635" s="99" cm="1">
        <f t="array" ref="H635">SUM(--(_xlfn.BYCOL('Therapy data entry'!I635:CV638, _xlfn.LAMBDA(_xlpm.col, MAX(_xlpm.col) &gt; 0))))</f>
        <v>0</v>
      </c>
      <c r="I635" s="99">
        <f>SUM('Therapy data entry'!I635:CV638)</f>
        <v>0</v>
      </c>
      <c r="J635" s="42">
        <f>SUM('Therapy data entry'!I636:XFD636)</f>
        <v>0</v>
      </c>
      <c r="K635" s="42">
        <f>SUM('Therapy data entry'!I637:XFD637)</f>
        <v>0</v>
      </c>
      <c r="L635" s="42">
        <f>SUM('Therapy data entry'!I638:XFD638)</f>
        <v>0</v>
      </c>
      <c r="M635" s="86" t="e">
        <f t="shared" ref="M635" si="884">IF(AND((E635="Yes"),NOT(F635=""),G635="Yes",R635="", S635=""),"Yes",IF(AND((E635="No"),F635="",R635="", S635=""),"Yes","No because "))</f>
        <v>#VALUE!</v>
      </c>
      <c r="N635" s="35" t="e">
        <f>DAY(C623)&amp;"/"&amp;MONTH(C623)&amp;"/"&amp;YEAR(C623)</f>
        <v>#VALUE!</v>
      </c>
      <c r="O635" s="36" t="str">
        <f t="shared" ref="O635" si="885">IF(F635="","",F635-N635+1)</f>
        <v/>
      </c>
      <c r="P635" s="42" t="e">
        <f t="shared" ref="P635" si="886">IF(NOT(S635=""),S635,IF(NOT(R635=""),R635,IF(NOT(G635="Yes"),"Days therapy received outside therapy timeframe",IF(NOT(OR(E635="Yes",E635="No")),"Data not entered yet",""))))</f>
        <v>#VALUE!</v>
      </c>
      <c r="Q635" s="43"/>
      <c r="R635" s="152" t="e">
        <f>IF(O635&lt;H635,"Too many therapy days entered",
IF(IFERROR(MAX(_xlfn._xlws.FILTER('Therapy data entry'!$I$6:$CV$6,_xlfn.BYCOL('Therapy data entry'!I635:CV638,_xlfn.LAMBDA(_xlpm.col,MAX(_xlpm.col)&gt;0)))),0)&gt;F635,
"Therapy entered after discharge date",
IF(IFERROR(MIN(_xlfn._xlws.FILTER('Therapy data entry'!$I$6:$CV$6,_xlfn.BYCOL('Therapy data entry'!I635:CV637,_xlfn.LAMBDA(_xlpm.col,MAX(_xlpm.col)&gt;0)))),"")&lt; VALUE(N635),
"Therapy cannot be entered before admission date",
""
)
))</f>
        <v>#VALUE!</v>
      </c>
      <c r="S635" s="38" t="str">
        <f t="shared" ref="S635" si="887">IF(AND((OR(E635="",E635="No")),F635="",H635=0,I635=0),"", IF(AND(E635="Yes",NOT(F635="")),"","Eligibility for therapy and therapy days/end date not consistent"))</f>
        <v/>
      </c>
      <c r="T635" s="56">
        <f>'Therapy data entry'!$I$6</f>
        <v>45566</v>
      </c>
      <c r="U635" s="154" t="str">
        <f>IF(OR(H635=0,F635=""),"", IFERROR(MATCH(9.99999999999999E+307, 'Therapy data entry'!I635:CV638, 1) - 1, ""))</f>
        <v/>
      </c>
      <c r="V635" s="39" t="str">
        <f t="shared" ref="V635" si="888">IF(U635="","",T635+U635)</f>
        <v/>
      </c>
      <c r="W635" s="38" t="str">
        <f t="shared" ref="W635" si="889">IF(V635="","",IF(V635&gt;F635,"Date therapy given outside therapy timeframe",""))</f>
        <v/>
      </c>
      <c r="X635" s="71" t="str">
        <f>IF('Therapy data entry'!AK635="","",'Therapy data entry'!AK635)</f>
        <v/>
      </c>
    </row>
    <row r="636" spans="1:24" ht="17.25" hidden="1" thickBot="1" x14ac:dyDescent="0.35">
      <c r="A636" s="233"/>
      <c r="B636" s="239"/>
      <c r="C636" s="236"/>
      <c r="D636" s="42"/>
      <c r="E636" s="93"/>
      <c r="F636" s="105"/>
      <c r="G636" s="99"/>
      <c r="H636" s="99" cm="1">
        <f t="array" ref="H636">SUM(--(_xlfn.BYCOL('Therapy data entry'!I636:CV639, _xlfn.LAMBDA(_xlpm.col, MAX(_xlpm.col) &gt; 0))))</f>
        <v>0</v>
      </c>
      <c r="I636" s="99">
        <f>SUM('Therapy data entry'!I636:CV639)</f>
        <v>0</v>
      </c>
      <c r="J636" s="42"/>
      <c r="K636" s="42"/>
      <c r="L636" s="42"/>
      <c r="M636" s="86"/>
      <c r="N636" s="45"/>
      <c r="O636" s="36"/>
      <c r="P636" s="42"/>
      <c r="Q636" s="43"/>
      <c r="R636" s="152" t="str">
        <f>IF(O636&lt;H636,"Too many therapy days entered",
IF(IFERROR(MAX(_xlfn._xlws.FILTER('Therapy data entry'!$I$6:$CV$6,_xlfn.BYCOL('Therapy data entry'!I636:CV639,_xlfn.LAMBDA(_xlpm.col,MAX(_xlpm.col)&gt;0)))),0)&gt;F636,
"Therapy entered after discharge date",
IF(IFERROR(MIN(_xlfn._xlws.FILTER('Therapy data entry'!$I$6:$CV$6,_xlfn.BYCOL('Therapy data entry'!I636:CV638,_xlfn.LAMBDA(_xlpm.col,MAX(_xlpm.col)&gt;0)))),"")&lt; VALUE(N636),
"Therapy cannot be entered before admission date",
""
)
))</f>
        <v/>
      </c>
      <c r="S636" s="38"/>
      <c r="T636" s="56"/>
      <c r="U636" s="154" t="str">
        <f>IF(OR(H636=0,F636=""),"", IFERROR(MATCH(9.99999999999999E+307, 'Therapy data entry'!I636:CV639, 1) - 1, ""))</f>
        <v/>
      </c>
      <c r="V636" s="39"/>
      <c r="W636" s="38"/>
      <c r="X636" s="71"/>
    </row>
    <row r="637" spans="1:24" ht="17.25" hidden="1" thickBot="1" x14ac:dyDescent="0.35">
      <c r="A637" s="233"/>
      <c r="B637" s="239"/>
      <c r="C637" s="236"/>
      <c r="D637" s="42"/>
      <c r="E637" s="93"/>
      <c r="F637" s="105"/>
      <c r="G637" s="99"/>
      <c r="H637" s="99" cm="1">
        <f t="array" ref="H637">SUM(--(_xlfn.BYCOL('Therapy data entry'!I637:CV640, _xlfn.LAMBDA(_xlpm.col, MAX(_xlpm.col) &gt; 0))))</f>
        <v>0</v>
      </c>
      <c r="I637" s="99">
        <f>SUM('Therapy data entry'!I637:CV640)</f>
        <v>0</v>
      </c>
      <c r="J637" s="42"/>
      <c r="K637" s="42"/>
      <c r="L637" s="42"/>
      <c r="M637" s="86"/>
      <c r="N637" s="45"/>
      <c r="O637" s="36"/>
      <c r="P637" s="42"/>
      <c r="Q637" s="43"/>
      <c r="R637" s="152" t="str">
        <f>IF(O637&lt;H637,"Too many therapy days entered",
IF(IFERROR(MAX(_xlfn._xlws.FILTER('Therapy data entry'!$I$6:$CV$6,_xlfn.BYCOL('Therapy data entry'!I637:CV640,_xlfn.LAMBDA(_xlpm.col,MAX(_xlpm.col)&gt;0)))),0)&gt;F637,
"Therapy entered after discharge date",
IF(IFERROR(MIN(_xlfn._xlws.FILTER('Therapy data entry'!$I$6:$CV$6,_xlfn.BYCOL('Therapy data entry'!I637:CV639,_xlfn.LAMBDA(_xlpm.col,MAX(_xlpm.col)&gt;0)))),"")&lt; VALUE(N637),
"Therapy cannot be entered before admission date",
""
)
))</f>
        <v/>
      </c>
      <c r="S637" s="38"/>
      <c r="T637" s="56"/>
      <c r="U637" s="154" t="str">
        <f>IF(OR(H637=0,F637=""),"", IFERROR(MATCH(9.99999999999999E+307, 'Therapy data entry'!I637:CV640, 1) - 1, ""))</f>
        <v/>
      </c>
      <c r="V637" s="39"/>
      <c r="W637" s="38"/>
      <c r="X637" s="71"/>
    </row>
    <row r="638" spans="1:24" ht="17.25" hidden="1" thickBot="1" x14ac:dyDescent="0.35">
      <c r="A638" s="233"/>
      <c r="B638" s="239"/>
      <c r="C638" s="236"/>
      <c r="D638" s="42"/>
      <c r="E638" s="93"/>
      <c r="F638" s="105"/>
      <c r="G638" s="99"/>
      <c r="H638" s="99" cm="1">
        <f t="array" ref="H638">SUM(--(_xlfn.BYCOL('Therapy data entry'!I638:CV641, _xlfn.LAMBDA(_xlpm.col, MAX(_xlpm.col) &gt; 0))))</f>
        <v>0</v>
      </c>
      <c r="I638" s="99">
        <f>SUM('Therapy data entry'!I638:CV641)</f>
        <v>0</v>
      </c>
      <c r="J638" s="42"/>
      <c r="K638" s="42"/>
      <c r="L638" s="42"/>
      <c r="M638" s="86"/>
      <c r="N638" s="45"/>
      <c r="O638" s="36"/>
      <c r="P638" s="42"/>
      <c r="Q638" s="43"/>
      <c r="R638" s="152" t="str">
        <f>IF(O638&lt;H638,"Too many therapy days entered",
IF(IFERROR(MAX(_xlfn._xlws.FILTER('Therapy data entry'!$I$6:$CV$6,_xlfn.BYCOL('Therapy data entry'!I638:CV641,_xlfn.LAMBDA(_xlpm.col,MAX(_xlpm.col)&gt;0)))),0)&gt;F638,
"Therapy entered after discharge date",
IF(IFERROR(MIN(_xlfn._xlws.FILTER('Therapy data entry'!$I$6:$CV$6,_xlfn.BYCOL('Therapy data entry'!I638:CV640,_xlfn.LAMBDA(_xlpm.col,MAX(_xlpm.col)&gt;0)))),"")&lt; VALUE(N638),
"Therapy cannot be entered before admission date",
""
)
))</f>
        <v/>
      </c>
      <c r="S638" s="38"/>
      <c r="T638" s="56"/>
      <c r="U638" s="154" t="str">
        <f>IF(OR(H638=0,F638=""),"", IFERROR(MATCH(9.99999999999999E+307, 'Therapy data entry'!I638:CV641, 1) - 1, ""))</f>
        <v/>
      </c>
      <c r="V638" s="39"/>
      <c r="W638" s="38"/>
      <c r="X638" s="71"/>
    </row>
    <row r="639" spans="1:24" ht="17.25" thickBot="1" x14ac:dyDescent="0.35">
      <c r="A639" s="233"/>
      <c r="B639" s="239"/>
      <c r="C639" s="236"/>
      <c r="D639" s="52" t="s">
        <v>64</v>
      </c>
      <c r="E639" s="94" t="str">
        <f>IF('Therapy data entry'!G639="","",'Therapy data entry'!G639)</f>
        <v>No</v>
      </c>
      <c r="F639" s="106" t="str">
        <f>IF((E639="Yes"),'Therapy data entry'!E623,"")</f>
        <v/>
      </c>
      <c r="G639" s="100" t="str">
        <f t="shared" ref="G639" si="890">IF(W639="","Yes","No")</f>
        <v>Yes</v>
      </c>
      <c r="H639" s="100" cm="1">
        <f t="array" ref="H639">SUM(--(_xlfn.BYCOL('Therapy data entry'!I639:CV642, _xlfn.LAMBDA(_xlpm.col, MAX(_xlpm.col) &gt; 0))))</f>
        <v>0</v>
      </c>
      <c r="I639" s="100">
        <f>SUM('Therapy data entry'!I639:CV642)</f>
        <v>0</v>
      </c>
      <c r="J639" s="52">
        <f>SUM('Therapy data entry'!I640:XFD640)</f>
        <v>0</v>
      </c>
      <c r="K639" s="52">
        <f>SUM('Therapy data entry'!I641:XFD641)</f>
        <v>0</v>
      </c>
      <c r="L639" s="52">
        <f>SUM('Therapy data entry'!I642:XFD642)</f>
        <v>0</v>
      </c>
      <c r="M639" s="57" t="e">
        <f t="shared" ref="M639" si="891">IF(AND((E639="Yes"),NOT(F639=""),G639="Yes",R639="", S639=""),"Yes",IF(AND((E639="No"),F639="",R639="", S639=""),"Yes","No because "))</f>
        <v>#VALUE!</v>
      </c>
      <c r="N639" s="35" t="e">
        <f>DAY(C623)&amp;"/"&amp;MONTH(C623)&amp;"/"&amp;YEAR(C623)</f>
        <v>#VALUE!</v>
      </c>
      <c r="O639" s="36" t="str">
        <f t="shared" ref="O639" si="892">IF(F639="","",F639-N639+1)</f>
        <v/>
      </c>
      <c r="P639" s="87" t="e">
        <f t="shared" ref="P639" si="893">IF(NOT(S639=""),S639,IF(NOT(R639=""),R639,IF(NOT(G639="Yes"),"Days therapy received outside therapy timeframe",IF(NOT(OR(E639="Yes",E639="No")),"Data not entered yet",""))))</f>
        <v>#VALUE!</v>
      </c>
      <c r="Q639" s="57"/>
      <c r="R639" s="152" t="e">
        <f>IF(O639&lt;H639,"Too many therapy days entered",
IF(IFERROR(MAX(_xlfn._xlws.FILTER('Therapy data entry'!$I$6:$CV$6,_xlfn.BYCOL('Therapy data entry'!I639:CV642,_xlfn.LAMBDA(_xlpm.col,MAX(_xlpm.col)&gt;0)))),0)&gt;F639,
"Therapy entered after discharge date",
IF(IFERROR(MIN(_xlfn._xlws.FILTER('Therapy data entry'!$I$6:$CV$6,_xlfn.BYCOL('Therapy data entry'!I639:CV641,_xlfn.LAMBDA(_xlpm.col,MAX(_xlpm.col)&gt;0)))),"")&lt; VALUE(N639),
"Therapy cannot be entered before admission date",
""
)
))</f>
        <v>#VALUE!</v>
      </c>
      <c r="S639" s="65" t="str">
        <f t="shared" ref="S639" si="894">IF(AND((OR(E639="",E639="No")),F639="",H639=0,I639=0),"", IF(AND(E639="Yes",NOT(F639="")),"","Eligibility for therapy and therapy days/end date not consistent"))</f>
        <v/>
      </c>
      <c r="T639" s="56">
        <f>'Therapy data entry'!$I$6</f>
        <v>45566</v>
      </c>
      <c r="U639" s="154" t="str">
        <f>IF(OR(H639=0,F639=""),"", IFERROR(MATCH(9.99999999999999E+307, 'Therapy data entry'!I639:CV642, 1) - 1, ""))</f>
        <v/>
      </c>
      <c r="V639" s="65" t="str">
        <f t="shared" ref="V639" si="895">IF(U639="","",T639+U639)</f>
        <v/>
      </c>
      <c r="W639" s="65" t="str">
        <f t="shared" ref="W639" si="896">IF(V639="","",IF(V639&gt;F639,"Date therapy given outside therapy timeframe",""))</f>
        <v/>
      </c>
      <c r="X639" s="72"/>
    </row>
    <row r="640" spans="1:24" ht="17.25" hidden="1" thickBot="1" x14ac:dyDescent="0.35">
      <c r="A640" s="233"/>
      <c r="B640" s="239"/>
      <c r="C640" s="236"/>
      <c r="D640" s="52"/>
      <c r="E640" s="94"/>
      <c r="F640" s="106"/>
      <c r="G640" s="100"/>
      <c r="H640" s="100" cm="1">
        <f t="array" ref="H640">SUM(--(_xlfn.BYCOL('Therapy data entry'!I640:CV643, _xlfn.LAMBDA(_xlpm.col, MAX(_xlpm.col) &gt; 0))))</f>
        <v>0</v>
      </c>
      <c r="I640" s="100">
        <f>SUM('Therapy data entry'!I640:CV643)</f>
        <v>0</v>
      </c>
      <c r="J640" s="52"/>
      <c r="K640" s="52"/>
      <c r="L640" s="52"/>
      <c r="M640" s="57"/>
      <c r="N640" s="57"/>
      <c r="O640" s="36"/>
      <c r="P640" s="87"/>
      <c r="Q640" s="57"/>
      <c r="R640" s="152" t="str">
        <f>IF(O640&lt;H640,"Too many therapy days entered",
IF(IFERROR(MAX(_xlfn._xlws.FILTER('Therapy data entry'!$I$6:$CV$6,_xlfn.BYCOL('Therapy data entry'!I640:CV643,_xlfn.LAMBDA(_xlpm.col,MAX(_xlpm.col)&gt;0)))),0)&gt;F640,
"Therapy entered after discharge date",
IF(IFERROR(MIN(_xlfn._xlws.FILTER('Therapy data entry'!$I$6:$CV$6,_xlfn.BYCOL('Therapy data entry'!I640:CV642,_xlfn.LAMBDA(_xlpm.col,MAX(_xlpm.col)&gt;0)))),"")&lt; VALUE(N640),
"Therapy cannot be entered before admission date",
""
)
))</f>
        <v/>
      </c>
      <c r="S640" s="65"/>
      <c r="T640" s="56"/>
      <c r="U640" s="154" t="str">
        <f>IF(OR(H640=0,F640=""),"", IFERROR(MATCH(9.99999999999999E+307, 'Therapy data entry'!I640:CV643, 1) - 1, ""))</f>
        <v/>
      </c>
      <c r="V640" s="65"/>
      <c r="W640" s="65"/>
      <c r="X640" s="72"/>
    </row>
    <row r="641" spans="1:24" ht="17.25" hidden="1" thickBot="1" x14ac:dyDescent="0.35">
      <c r="A641" s="233"/>
      <c r="B641" s="239"/>
      <c r="C641" s="236"/>
      <c r="D641" s="52"/>
      <c r="E641" s="94"/>
      <c r="F641" s="106"/>
      <c r="G641" s="100"/>
      <c r="H641" s="100" cm="1">
        <f t="array" ref="H641">SUM(--(_xlfn.BYCOL('Therapy data entry'!I641:CV644, _xlfn.LAMBDA(_xlpm.col, MAX(_xlpm.col) &gt; 0))))</f>
        <v>0</v>
      </c>
      <c r="I641" s="100">
        <f>SUM('Therapy data entry'!I641:CV644)</f>
        <v>0</v>
      </c>
      <c r="J641" s="52"/>
      <c r="K641" s="52"/>
      <c r="L641" s="52"/>
      <c r="M641" s="57"/>
      <c r="N641" s="57"/>
      <c r="O641" s="36"/>
      <c r="P641" s="87"/>
      <c r="Q641" s="57"/>
      <c r="R641" s="152" t="str">
        <f>IF(O641&lt;H641,"Too many therapy days entered",
IF(IFERROR(MAX(_xlfn._xlws.FILTER('Therapy data entry'!$I$6:$CV$6,_xlfn.BYCOL('Therapy data entry'!I641:CV644,_xlfn.LAMBDA(_xlpm.col,MAX(_xlpm.col)&gt;0)))),0)&gt;F641,
"Therapy entered after discharge date",
IF(IFERROR(MIN(_xlfn._xlws.FILTER('Therapy data entry'!$I$6:$CV$6,_xlfn.BYCOL('Therapy data entry'!I641:CV643,_xlfn.LAMBDA(_xlpm.col,MAX(_xlpm.col)&gt;0)))),"")&lt; VALUE(N641),
"Therapy cannot be entered before admission date",
""
)
))</f>
        <v/>
      </c>
      <c r="S641" s="65"/>
      <c r="T641" s="56"/>
      <c r="U641" s="154" t="str">
        <f>IF(OR(H641=0,F641=""),"", IFERROR(MATCH(9.99999999999999E+307, 'Therapy data entry'!I641:CV644, 1) - 1, ""))</f>
        <v/>
      </c>
      <c r="V641" s="65"/>
      <c r="W641" s="65"/>
      <c r="X641" s="72"/>
    </row>
    <row r="642" spans="1:24" ht="17.25" hidden="1" thickBot="1" x14ac:dyDescent="0.35">
      <c r="A642" s="233"/>
      <c r="B642" s="239"/>
      <c r="C642" s="236"/>
      <c r="D642" s="52"/>
      <c r="E642" s="94"/>
      <c r="F642" s="106"/>
      <c r="G642" s="100"/>
      <c r="H642" s="100" cm="1">
        <f t="array" ref="H642">SUM(--(_xlfn.BYCOL('Therapy data entry'!I642:CV645, _xlfn.LAMBDA(_xlpm.col, MAX(_xlpm.col) &gt; 0))))</f>
        <v>0</v>
      </c>
      <c r="I642" s="100">
        <f>SUM('Therapy data entry'!I642:CV645)</f>
        <v>0</v>
      </c>
      <c r="J642" s="52"/>
      <c r="K642" s="52"/>
      <c r="L642" s="52"/>
      <c r="M642" s="57"/>
      <c r="N642" s="57"/>
      <c r="O642" s="36"/>
      <c r="P642" s="87"/>
      <c r="Q642" s="57"/>
      <c r="R642" s="152" t="str">
        <f>IF(O642&lt;H642,"Too many therapy days entered",
IF(IFERROR(MAX(_xlfn._xlws.FILTER('Therapy data entry'!$I$6:$CV$6,_xlfn.BYCOL('Therapy data entry'!I642:CV645,_xlfn.LAMBDA(_xlpm.col,MAX(_xlpm.col)&gt;0)))),0)&gt;F642,
"Therapy entered after discharge date",
IF(IFERROR(MIN(_xlfn._xlws.FILTER('Therapy data entry'!$I$6:$CV$6,_xlfn.BYCOL('Therapy data entry'!I642:CV644,_xlfn.LAMBDA(_xlpm.col,MAX(_xlpm.col)&gt;0)))),"")&lt; VALUE(N642),
"Therapy cannot be entered before admission date",
""
)
))</f>
        <v/>
      </c>
      <c r="S642" s="65"/>
      <c r="T642" s="56"/>
      <c r="U642" s="154" t="str">
        <f>IF(OR(H642=0,F642=""),"", IFERROR(MATCH(9.99999999999999E+307, 'Therapy data entry'!I642:CV645, 1) - 1, ""))</f>
        <v/>
      </c>
      <c r="V642" s="65"/>
      <c r="W642" s="65"/>
      <c r="X642" s="72"/>
    </row>
    <row r="643" spans="1:24" ht="17.25" thickBot="1" x14ac:dyDescent="0.35">
      <c r="A643" s="233"/>
      <c r="B643" s="239"/>
      <c r="C643" s="236"/>
      <c r="D643" s="53" t="s">
        <v>65</v>
      </c>
      <c r="E643" s="95" t="str">
        <f>IF('Therapy data entry'!G643="","",'Therapy data entry'!G643)</f>
        <v>No</v>
      </c>
      <c r="F643" s="107" t="str">
        <f>IF((E643="Yes"),'Therapy data entry'!E623,"")</f>
        <v/>
      </c>
      <c r="G643" s="101" t="str">
        <f t="shared" ref="G643" si="897">IF(W643="","Yes","No")</f>
        <v>Yes</v>
      </c>
      <c r="H643" s="101" cm="1">
        <f t="array" ref="H643">SUM(--(_xlfn.BYCOL('Therapy data entry'!I643:CV646, _xlfn.LAMBDA(_xlpm.col, MAX(_xlpm.col) &gt; 0))))</f>
        <v>0</v>
      </c>
      <c r="I643" s="101">
        <f>SUM('Therapy data entry'!I643:CV646)</f>
        <v>0</v>
      </c>
      <c r="J643" s="53">
        <f>SUM('Therapy data entry'!I644:XFD644)</f>
        <v>0</v>
      </c>
      <c r="K643" s="53">
        <f>SUM('Therapy data entry'!I645:XFD645)</f>
        <v>0</v>
      </c>
      <c r="L643" s="53">
        <f>SUM('Therapy data entry'!I646:XFD646)</f>
        <v>0</v>
      </c>
      <c r="M643" s="58" t="e">
        <f t="shared" ref="M643" si="898">IF(AND((E643="Yes"),NOT(F643=""),G643="Yes",R643="", S643=""),"Yes",IF(AND((E643="No"),F643="",R643="", S643=""),"Yes","No because "))</f>
        <v>#VALUE!</v>
      </c>
      <c r="N643" s="35" t="e">
        <f>DAY(C623)&amp;"/"&amp;MONTH(C623)&amp;"/"&amp;YEAR(C623)</f>
        <v>#VALUE!</v>
      </c>
      <c r="O643" s="36" t="str">
        <f t="shared" ref="O643" si="899">IF(F643="","",F643-N643+1)</f>
        <v/>
      </c>
      <c r="P643" s="88" t="e">
        <f t="shared" ref="P643" si="900">IF(NOT(S643=""),S643,IF(NOT(R643=""),R643,IF(NOT(G643="Yes"),"Days therapy received outside therapy timeframe",IF(NOT(OR(E643="Yes",E643="No")),"Data not entered yet",""))))</f>
        <v>#VALUE!</v>
      </c>
      <c r="Q643" s="58"/>
      <c r="R643" s="152" t="e">
        <f>IF(O643&lt;H643,"Too many therapy days entered",
IF(IFERROR(MAX(_xlfn._xlws.FILTER('Therapy data entry'!$I$6:$CV$6,_xlfn.BYCOL('Therapy data entry'!I643:CV646,_xlfn.LAMBDA(_xlpm.col,MAX(_xlpm.col)&gt;0)))),0)&gt;F643,
"Therapy entered after discharge date",
IF(IFERROR(MIN(_xlfn._xlws.FILTER('Therapy data entry'!$I$6:$CV$6,_xlfn.BYCOL('Therapy data entry'!I643:CV645,_xlfn.LAMBDA(_xlpm.col,MAX(_xlpm.col)&gt;0)))),"")&lt; VALUE(N643),
"Therapy cannot be entered before admission date",
""
)
))</f>
        <v>#VALUE!</v>
      </c>
      <c r="S643" s="65" t="str">
        <f t="shared" ref="S643" si="901">IF(AND((OR(E643="",E643="No")),F643="",H643=0,I643=0),"", IF(AND(E643="Yes",NOT(F643="")),"","Eligibility for therapy and therapy days/end date not consistent"))</f>
        <v/>
      </c>
      <c r="T643" s="56">
        <f>'Therapy data entry'!$I$6</f>
        <v>45566</v>
      </c>
      <c r="U643" s="154" t="str">
        <f>IF(OR(H643=0,F643=""),"", IFERROR(MATCH(9.99999999999999E+307, 'Therapy data entry'!I643:CV646, 1) - 1, ""))</f>
        <v/>
      </c>
      <c r="V643" s="65" t="str">
        <f t="shared" ref="V643" si="902">IF(U643="","",T643+U643)</f>
        <v/>
      </c>
      <c r="W643" s="65" t="str">
        <f t="shared" ref="W643" si="903">IF(V643="","",IF(V643&gt;F643,"Date therapy given outside therapy timeframe",""))</f>
        <v/>
      </c>
      <c r="X643" s="73"/>
    </row>
    <row r="644" spans="1:24" ht="17.25" hidden="1" thickBot="1" x14ac:dyDescent="0.35">
      <c r="A644" s="233"/>
      <c r="B644" s="239"/>
      <c r="C644" s="236"/>
      <c r="D644" s="53"/>
      <c r="E644" s="95"/>
      <c r="F644" s="107"/>
      <c r="G644" s="101"/>
      <c r="H644" s="101" cm="1">
        <f t="array" ref="H644">SUM(--(_xlfn.BYCOL('Therapy data entry'!I644:CV647, _xlfn.LAMBDA(_xlpm.col, MAX(_xlpm.col) &gt; 0))))</f>
        <v>0</v>
      </c>
      <c r="I644" s="101">
        <f>SUM('Therapy data entry'!I644:CV647)</f>
        <v>0</v>
      </c>
      <c r="J644" s="53"/>
      <c r="K644" s="53"/>
      <c r="L644" s="53"/>
      <c r="M644" s="58"/>
      <c r="N644" s="58"/>
      <c r="O644" s="36"/>
      <c r="P644" s="88"/>
      <c r="Q644" s="58"/>
      <c r="R644" s="152" t="str">
        <f>IF(O644&lt;H644,"Too many therapy days entered",
IF(IFERROR(MAX(_xlfn._xlws.FILTER('Therapy data entry'!$I$6:$CV$6,_xlfn.BYCOL('Therapy data entry'!I644:CV647,_xlfn.LAMBDA(_xlpm.col,MAX(_xlpm.col)&gt;0)))),0)&gt;F644,
"Therapy entered after discharge date",
IF(IFERROR(MIN(_xlfn._xlws.FILTER('Therapy data entry'!$I$6:$CV$6,_xlfn.BYCOL('Therapy data entry'!I644:CV646,_xlfn.LAMBDA(_xlpm.col,MAX(_xlpm.col)&gt;0)))),"")&lt; VALUE(N644),
"Therapy cannot be entered before admission date",
""
)
))</f>
        <v/>
      </c>
      <c r="S644" s="65"/>
      <c r="T644" s="56"/>
      <c r="U644" s="154" t="str">
        <f>IF(OR(H644=0,F644=""),"", IFERROR(MATCH(9.99999999999999E+307, 'Therapy data entry'!I644:CV647, 1) - 1, ""))</f>
        <v/>
      </c>
      <c r="V644" s="65"/>
      <c r="W644" s="65"/>
      <c r="X644" s="73"/>
    </row>
    <row r="645" spans="1:24" ht="17.25" hidden="1" thickBot="1" x14ac:dyDescent="0.35">
      <c r="A645" s="233"/>
      <c r="B645" s="239"/>
      <c r="C645" s="236"/>
      <c r="D645" s="53"/>
      <c r="E645" s="95"/>
      <c r="F645" s="107"/>
      <c r="G645" s="101"/>
      <c r="H645" s="101" cm="1">
        <f t="array" ref="H645">SUM(--(_xlfn.BYCOL('Therapy data entry'!I645:CV648, _xlfn.LAMBDA(_xlpm.col, MAX(_xlpm.col) &gt; 0))))</f>
        <v>0</v>
      </c>
      <c r="I645" s="101">
        <f>SUM('Therapy data entry'!I645:CV648)</f>
        <v>0</v>
      </c>
      <c r="J645" s="53"/>
      <c r="K645" s="53"/>
      <c r="L645" s="53"/>
      <c r="M645" s="58"/>
      <c r="N645" s="58"/>
      <c r="O645" s="36"/>
      <c r="P645" s="88"/>
      <c r="Q645" s="58"/>
      <c r="R645" s="152" t="str">
        <f>IF(O645&lt;H645,"Too many therapy days entered",
IF(IFERROR(MAX(_xlfn._xlws.FILTER('Therapy data entry'!$I$6:$CV$6,_xlfn.BYCOL('Therapy data entry'!I645:CV648,_xlfn.LAMBDA(_xlpm.col,MAX(_xlpm.col)&gt;0)))),0)&gt;F645,
"Therapy entered after discharge date",
IF(IFERROR(MIN(_xlfn._xlws.FILTER('Therapy data entry'!$I$6:$CV$6,_xlfn.BYCOL('Therapy data entry'!I645:CV647,_xlfn.LAMBDA(_xlpm.col,MAX(_xlpm.col)&gt;0)))),"")&lt; VALUE(N645),
"Therapy cannot be entered before admission date",
""
)
))</f>
        <v/>
      </c>
      <c r="S645" s="65"/>
      <c r="T645" s="56"/>
      <c r="U645" s="154" t="str">
        <f>IF(OR(H645=0,F645=""),"", IFERROR(MATCH(9.99999999999999E+307, 'Therapy data entry'!I645:CV648, 1) - 1, ""))</f>
        <v/>
      </c>
      <c r="V645" s="65"/>
      <c r="W645" s="65"/>
      <c r="X645" s="73"/>
    </row>
    <row r="646" spans="1:24" ht="17.25" hidden="1" thickBot="1" x14ac:dyDescent="0.35">
      <c r="A646" s="233"/>
      <c r="B646" s="239"/>
      <c r="C646" s="236"/>
      <c r="D646" s="53"/>
      <c r="E646" s="95"/>
      <c r="F646" s="107"/>
      <c r="G646" s="101"/>
      <c r="H646" s="101" cm="1">
        <f t="array" ref="H646">SUM(--(_xlfn.BYCOL('Therapy data entry'!I646:CV649, _xlfn.LAMBDA(_xlpm.col, MAX(_xlpm.col) &gt; 0))))</f>
        <v>0</v>
      </c>
      <c r="I646" s="101">
        <f>SUM('Therapy data entry'!I646:CV649)</f>
        <v>0</v>
      </c>
      <c r="J646" s="53"/>
      <c r="K646" s="53"/>
      <c r="L646" s="53"/>
      <c r="M646" s="58"/>
      <c r="N646" s="58"/>
      <c r="O646" s="36"/>
      <c r="P646" s="88"/>
      <c r="Q646" s="58"/>
      <c r="R646" s="152" t="str">
        <f>IF(O646&lt;H646,"Too many therapy days entered",
IF(IFERROR(MAX(_xlfn._xlws.FILTER('Therapy data entry'!$I$6:$CV$6,_xlfn.BYCOL('Therapy data entry'!I646:CV649,_xlfn.LAMBDA(_xlpm.col,MAX(_xlpm.col)&gt;0)))),0)&gt;F646,
"Therapy entered after discharge date",
IF(IFERROR(MIN(_xlfn._xlws.FILTER('Therapy data entry'!$I$6:$CV$6,_xlfn.BYCOL('Therapy data entry'!I646:CV648,_xlfn.LAMBDA(_xlpm.col,MAX(_xlpm.col)&gt;0)))),"")&lt; VALUE(N646),
"Therapy cannot be entered before admission date",
""
)
))</f>
        <v/>
      </c>
      <c r="S646" s="65"/>
      <c r="T646" s="56"/>
      <c r="U646" s="154" t="str">
        <f>IF(OR(H646=0,F646=""),"", IFERROR(MATCH(9.99999999999999E+307, 'Therapy data entry'!I646:CV649, 1) - 1, ""))</f>
        <v/>
      </c>
      <c r="V646" s="65"/>
      <c r="W646" s="65"/>
      <c r="X646" s="73"/>
    </row>
    <row r="647" spans="1:24" ht="17.25" thickBot="1" x14ac:dyDescent="0.35">
      <c r="A647" s="234"/>
      <c r="B647" s="240"/>
      <c r="C647" s="237"/>
      <c r="D647" s="81" t="s">
        <v>66</v>
      </c>
      <c r="E647" s="81" t="str">
        <f>IF('Therapy data entry'!G647="","",'Therapy data entry'!G647)</f>
        <v>No</v>
      </c>
      <c r="F647" s="108" t="str">
        <f>IF((E647="Yes"),'Therapy data entry'!E623,"")</f>
        <v/>
      </c>
      <c r="G647" s="157" t="str">
        <f t="shared" ref="G647" si="904">IF(W647="","Yes","No")</f>
        <v>Yes</v>
      </c>
      <c r="H647" s="157" cm="1">
        <f t="array" ref="H647">SUM(--(_xlfn.BYCOL('Therapy data entry'!I647:CV650, _xlfn.LAMBDA(_xlpm.col, MAX(_xlpm.col) &gt; 0))))</f>
        <v>0</v>
      </c>
      <c r="I647" s="157">
        <f>SUM('Therapy data entry'!I647:CV650)</f>
        <v>0</v>
      </c>
      <c r="J647" s="81">
        <f>SUM('Therapy data entry'!I648:XFD648)</f>
        <v>0</v>
      </c>
      <c r="K647" s="81">
        <f>SUM('Therapy data entry'!I649:XFD649)</f>
        <v>0</v>
      </c>
      <c r="L647" s="81">
        <f>SUM('Therapy data entry'!I650:XFD650)</f>
        <v>0</v>
      </c>
      <c r="M647" s="83" t="e">
        <f t="shared" ref="M647" si="905">IF(AND((E647="Yes"),NOT(F647=""),G647="Yes",R647="", S647=""),"Yes",IF(AND((E647="No"),F647="",R647="", S647=""),"Yes","No because "))</f>
        <v>#VALUE!</v>
      </c>
      <c r="N647" s="82" t="e">
        <f>DAY(C623)&amp;"/"&amp;MONTH(C623)&amp;"/"&amp;YEAR(C623)</f>
        <v>#VALUE!</v>
      </c>
      <c r="O647" s="74" t="str">
        <f t="shared" ref="O647" si="906">IF(F647="","",F647-N647+1)</f>
        <v/>
      </c>
      <c r="P647" s="89" t="e">
        <f t="shared" ref="P647" si="907">IF(NOT(S647=""),S647,IF(NOT(R647=""),R647,IF(NOT(G647="Yes"),"Days therapy received outside therapy timeframe",IF(NOT(OR(E647="Yes",E647="No")),"Data not entered yet",""))))</f>
        <v>#VALUE!</v>
      </c>
      <c r="Q647" s="83"/>
      <c r="R647" s="152" t="e">
        <f>IF(O647&lt;H647,"Too many therapy days entered",
IF(IFERROR(MAX(_xlfn._xlws.FILTER('Therapy data entry'!$I$6:$CV$6,_xlfn.BYCOL('Therapy data entry'!I647:CV650,_xlfn.LAMBDA(_xlpm.col,MAX(_xlpm.col)&gt;0)))),0)&gt;F647,
"Therapy entered after discharge date",
IF(IFERROR(MIN(_xlfn._xlws.FILTER('Therapy data entry'!$I$6:$CV$6,_xlfn.BYCOL('Therapy data entry'!I647:CV649,_xlfn.LAMBDA(_xlpm.col,MAX(_xlpm.col)&gt;0)))),"")&lt; VALUE(N647),
"Therapy cannot be entered before admission date",
""
)
))</f>
        <v>#VALUE!</v>
      </c>
      <c r="S647" s="75" t="str">
        <f>IF(AND((OR(E647="",E647="No")),F647="",H647=0,I647=0),"", IF(AND(E647="Yes",NOT(F647="")),"","Eligibility for therapy and therapy days/end date not consistent"))</f>
        <v/>
      </c>
      <c r="T647" s="76">
        <f>'Therapy data entry'!$I$6</f>
        <v>45566</v>
      </c>
      <c r="U647" s="154" t="str">
        <f>IF(OR(H647=0,F647=""),"", IFERROR(MATCH(9.99999999999999E+307, 'Therapy data entry'!I647:CV650, 1) - 1, ""))</f>
        <v/>
      </c>
      <c r="V647" s="75" t="str">
        <f t="shared" ref="V647" si="908">IF(U647="","",T647+U647)</f>
        <v/>
      </c>
      <c r="W647" s="75" t="str">
        <f t="shared" ref="W647" si="909">IF(V647="","",IF(V647&gt;F647,"Date therapy given outside therapy timeframe",""))</f>
        <v/>
      </c>
      <c r="X647" s="84"/>
    </row>
    <row r="648" spans="1:24" ht="15.75" hidden="1" thickBot="1" x14ac:dyDescent="0.3">
      <c r="A648" s="198"/>
      <c r="B648" s="198"/>
      <c r="C648" s="198"/>
      <c r="D648" s="198"/>
      <c r="E648" s="198"/>
      <c r="F648" s="198"/>
      <c r="H648" s="144" cm="1">
        <f t="array" ref="H648">SUM(--(_xlfn.BYCOL('Therapy data entry'!I648:CV651, _xlfn.LAMBDA(_xlpm.col, MAX(_xlpm.col) &gt; 0))))</f>
        <v>0</v>
      </c>
      <c r="I648" s="144">
        <f>SUM('Therapy data entry'!I648:CV651)</f>
        <v>0</v>
      </c>
      <c r="J648" s="198"/>
      <c r="K648" s="198"/>
      <c r="L648" s="198"/>
      <c r="R648" s="152" t="str">
        <f>IF(O648&lt;H648,"Too many therapy days entered",
IF(IFERROR(MAX(_xlfn._xlws.FILTER('Therapy data entry'!$I$6:$CV$6,_xlfn.BYCOL('Therapy data entry'!I648:CV651,_xlfn.LAMBDA(_xlpm.col,MAX(_xlpm.col)&gt;0)))),0)&gt;F648,
"Therapy entered after discharge date",
IF(IFERROR(MIN(_xlfn._xlws.FILTER('Therapy data entry'!$I$6:$CV$6,_xlfn.BYCOL('Therapy data entry'!I648:CV650,_xlfn.LAMBDA(_xlpm.col,MAX(_xlpm.col)&gt;0)))),"")&lt; VALUE(N648),
"Therapy cannot be entered before admission date",
""
)
))</f>
        <v/>
      </c>
      <c r="S648" s="198"/>
      <c r="T648" s="198"/>
      <c r="U648" s="154" t="str">
        <f>IF(OR(H648=0,F648=""),"", IFERROR(MATCH(9.99999999999999E+307, 'Therapy data entry'!I648:CV651, 1) - 1, ""))</f>
        <v/>
      </c>
      <c r="V648" s="198"/>
      <c r="W648" s="198"/>
      <c r="X648" s="198"/>
    </row>
    <row r="649" spans="1:24" ht="15.75" hidden="1" thickBot="1" x14ac:dyDescent="0.3">
      <c r="A649" s="198"/>
      <c r="B649" s="198"/>
      <c r="C649" s="198"/>
      <c r="D649" s="198"/>
      <c r="E649" s="198"/>
      <c r="F649" s="198"/>
      <c r="H649" s="144" cm="1">
        <f t="array" ref="H649">SUM(--(_xlfn.BYCOL('Therapy data entry'!I649:CV652, _xlfn.LAMBDA(_xlpm.col, MAX(_xlpm.col) &gt; 0))))</f>
        <v>0</v>
      </c>
      <c r="I649" s="144">
        <f>SUM('Therapy data entry'!I649:CV652)</f>
        <v>0</v>
      </c>
      <c r="J649" s="198"/>
      <c r="K649" s="198"/>
      <c r="L649" s="198"/>
      <c r="R649" s="152" t="str">
        <f>IF(O649&lt;H649,"Too many therapy days entered",
IF(IFERROR(MAX(_xlfn._xlws.FILTER('Therapy data entry'!$I$6:$CV$6,_xlfn.BYCOL('Therapy data entry'!I649:CV652,_xlfn.LAMBDA(_xlpm.col,MAX(_xlpm.col)&gt;0)))),0)&gt;F649,
"Therapy entered after discharge date",
IF(IFERROR(MIN(_xlfn._xlws.FILTER('Therapy data entry'!$I$6:$CV$6,_xlfn.BYCOL('Therapy data entry'!I649:CV651,_xlfn.LAMBDA(_xlpm.col,MAX(_xlpm.col)&gt;0)))),"")&lt; VALUE(N649),
"Therapy cannot be entered before admission date",
""
)
))</f>
        <v/>
      </c>
      <c r="S649" s="198"/>
      <c r="T649" s="198"/>
      <c r="U649" s="154" t="str">
        <f>IF(OR(H649=0,F649=""),"", IFERROR(MATCH(9.99999999999999E+307, 'Therapy data entry'!I649:CV652, 1) - 1, ""))</f>
        <v/>
      </c>
      <c r="V649" s="198"/>
      <c r="W649" s="198"/>
      <c r="X649" s="198"/>
    </row>
    <row r="650" spans="1:24" ht="15.75" hidden="1" thickBot="1" x14ac:dyDescent="0.3">
      <c r="A650" s="198"/>
      <c r="B650" s="198"/>
      <c r="C650" s="198"/>
      <c r="D650" s="198"/>
      <c r="E650" s="198"/>
      <c r="F650" s="198"/>
      <c r="H650" s="144" cm="1">
        <f t="array" ref="H650">SUM(--(_xlfn.BYCOL('Therapy data entry'!I650:CV653, _xlfn.LAMBDA(_xlpm.col, MAX(_xlpm.col) &gt; 0))))</f>
        <v>0</v>
      </c>
      <c r="I650" s="144">
        <f>SUM('Therapy data entry'!I650:CV653)</f>
        <v>0</v>
      </c>
      <c r="J650" s="198"/>
      <c r="K650" s="198"/>
      <c r="L650" s="198"/>
      <c r="R650" s="152" t="str">
        <f>IF(O650&lt;H650,"Too many therapy days entered",
IF(IFERROR(MAX(_xlfn._xlws.FILTER('Therapy data entry'!$I$6:$CV$6,_xlfn.BYCOL('Therapy data entry'!I650:CV653,_xlfn.LAMBDA(_xlpm.col,MAX(_xlpm.col)&gt;0)))),0)&gt;F650,
"Therapy entered after discharge date",
IF(IFERROR(MIN(_xlfn._xlws.FILTER('Therapy data entry'!$I$6:$CV$6,_xlfn.BYCOL('Therapy data entry'!I650:CV652,_xlfn.LAMBDA(_xlpm.col,MAX(_xlpm.col)&gt;0)))),"")&lt; VALUE(N650),
"Therapy cannot be entered before admission date",
""
)
))</f>
        <v/>
      </c>
      <c r="S650" s="198"/>
      <c r="T650" s="198"/>
      <c r="U650" s="154" t="str">
        <f>IF(OR(H650=0,F650=""),"", IFERROR(MATCH(9.99999999999999E+307, 'Therapy data entry'!I650:CV653, 1) - 1, ""))</f>
        <v/>
      </c>
      <c r="V650" s="198"/>
      <c r="W650" s="198"/>
      <c r="X650" s="198"/>
    </row>
    <row r="651" spans="1:24" ht="17.25" thickBot="1" x14ac:dyDescent="0.35">
      <c r="A651" s="232" t="str">
        <f>IF(AND('Therapy data entry'!A651="",'Therapy data entry'!D651=""),"",IF(AND(NOT('Therapy data entry'!D651=""),'Therapy data entry'!A651=""),"SSNAP ID not entered",'Therapy data entry'!A651))</f>
        <v/>
      </c>
      <c r="B651" s="143" t="s">
        <v>15</v>
      </c>
      <c r="C651" s="235" t="str">
        <f>IF('Therapy data entry'!D651="","",'Therapy data entry'!D651)</f>
        <v/>
      </c>
      <c r="D651" s="144" t="s">
        <v>60</v>
      </c>
      <c r="E651" s="145" t="str">
        <f>IF('Therapy data entry'!G651="","",'Therapy data entry'!G651)</f>
        <v>No</v>
      </c>
      <c r="F651" s="146" t="str">
        <f>IF((E651="Yes"),'Therapy data entry'!E651,"")</f>
        <v/>
      </c>
      <c r="G651" s="147" t="str">
        <f>IF(W651="","Yes","No")</f>
        <v>Yes</v>
      </c>
      <c r="H651" s="147" cm="1">
        <f t="array" ref="H651">SUM(--(_xlfn.BYCOL('Therapy data entry'!I651:CV654, _xlfn.LAMBDA(_xlpm.col, MAX(_xlpm.col) &gt; 0))))</f>
        <v>0</v>
      </c>
      <c r="I651" s="147">
        <f>SUM('Therapy data entry'!I651:CV654)</f>
        <v>0</v>
      </c>
      <c r="J651" s="144">
        <f>SUM('Therapy data entry'!I652:XFD652)</f>
        <v>0</v>
      </c>
      <c r="K651" s="144">
        <f>SUM('Therapy data entry'!I653:XFD653)</f>
        <v>0</v>
      </c>
      <c r="L651" s="144">
        <f>SUM('Therapy data entry'!I654:XFD654)</f>
        <v>0</v>
      </c>
      <c r="M651" s="148" t="e">
        <f>IF(AND((E651="Yes"),NOT(F651=""),G651="Yes",R651="", S651=""),"Yes",IF(AND((E651="No"),F651="",R651="", S651=""),"Yes","No because "))</f>
        <v>#VALUE!</v>
      </c>
      <c r="N651" s="149" t="e">
        <f>DAY(C651)&amp;"/"&amp;MONTH(C651)&amp;"/"&amp;YEAR(C651)</f>
        <v>#VALUE!</v>
      </c>
      <c r="O651" s="150" t="str">
        <f>IF(F651="","",F651-N651+1)</f>
        <v/>
      </c>
      <c r="P651" s="144" t="e">
        <f>IF(NOT(S651=""),S651,IF(NOT(R651=""),R651,IF(NOT(G651="Yes"),"Days therapy received outside therapy timeframe",IF(NOT(OR(E651="Yes",E651="No")),"Data not entered yet",""))))</f>
        <v>#VALUE!</v>
      </c>
      <c r="Q651" s="151"/>
      <c r="R651" s="152" t="e">
        <f>IF(O651&lt;H651,"Too many therapy days entered",
IF(IFERROR(MAX(_xlfn._xlws.FILTER('Therapy data entry'!$I$6:$CV$6,_xlfn.BYCOL('Therapy data entry'!I651:CV654,_xlfn.LAMBDA(_xlpm.col,MAX(_xlpm.col)&gt;0)))),0)&gt;F651,
"Therapy entered after discharge date",
IF(IFERROR(MIN(_xlfn._xlws.FILTER('Therapy data entry'!$I$6:$CV$6,_xlfn.BYCOL('Therapy data entry'!I651:CV653,_xlfn.LAMBDA(_xlpm.col,MAX(_xlpm.col)&gt;0)))),"")&lt; VALUE(N651),
"Therapy cannot be entered before admission date",
""
)
))</f>
        <v>#VALUE!</v>
      </c>
      <c r="S651" s="152" t="str">
        <f>IF(AND((OR(E651="",E651="No")),F651="",H651=0,I651=0),"", IF(AND(E651="Yes",NOT(F651="")),"","Eligibility for therapy and therapy days/end date not consistent"))</f>
        <v/>
      </c>
      <c r="T651" s="153">
        <f>'Therapy data entry'!$I$6</f>
        <v>45566</v>
      </c>
      <c r="U651" s="154" t="str">
        <f>IF(OR(H651=0,F651=""),"", IFERROR(MATCH(9.99999999999999E+307, 'Therapy data entry'!I651:CV654, 1) - 1, ""))</f>
        <v/>
      </c>
      <c r="V651" s="155" t="str">
        <f>IF(U651="","",T651+U651)</f>
        <v/>
      </c>
      <c r="W651" s="152" t="str">
        <f>IF(V651="","",IF(V651&gt;F651,"Date therapy given outside therapy timeframe",""))</f>
        <v/>
      </c>
      <c r="X651" s="156" t="str">
        <f>IF('Therapy data entry'!AK651="","",'Therapy data entry'!AK651)</f>
        <v/>
      </c>
    </row>
    <row r="652" spans="1:24" ht="17.25" hidden="1" thickBot="1" x14ac:dyDescent="0.35">
      <c r="A652" s="233"/>
      <c r="B652" s="33"/>
      <c r="C652" s="236"/>
      <c r="D652" s="34"/>
      <c r="E652" s="90"/>
      <c r="F652" s="55"/>
      <c r="G652" s="96"/>
      <c r="H652" s="96" cm="1">
        <f t="array" ref="H652">SUM(--(_xlfn.BYCOL('Therapy data entry'!I652:CV655, _xlfn.LAMBDA(_xlpm.col, MAX(_xlpm.col) &gt; 0))))</f>
        <v>0</v>
      </c>
      <c r="I652" s="96">
        <f>SUM('Therapy data entry'!I652:CV655)</f>
        <v>0</v>
      </c>
      <c r="J652" s="34"/>
      <c r="K652" s="34"/>
      <c r="L652" s="34"/>
      <c r="M652" s="59"/>
      <c r="N652" s="35"/>
      <c r="O652" s="36"/>
      <c r="P652" s="34"/>
      <c r="Q652" s="37"/>
      <c r="R652" s="152" t="str">
        <f>IF(O652&lt;H652,"Too many therapy days entered",
IF(IFERROR(MAX(_xlfn._xlws.FILTER('Therapy data entry'!$I$6:$CV$6,_xlfn.BYCOL('Therapy data entry'!I652:CV655,_xlfn.LAMBDA(_xlpm.col,MAX(_xlpm.col)&gt;0)))),0)&gt;F652,
"Therapy entered after discharge date",
IF(IFERROR(MIN(_xlfn._xlws.FILTER('Therapy data entry'!$I$6:$CV$6,_xlfn.BYCOL('Therapy data entry'!I652:CV654,_xlfn.LAMBDA(_xlpm.col,MAX(_xlpm.col)&gt;0)))),"")&lt; VALUE(N652),
"Therapy cannot be entered before admission date",
""
)
))</f>
        <v/>
      </c>
      <c r="S652" s="38"/>
      <c r="T652" s="56"/>
      <c r="U652" s="154" t="str">
        <f>IF(OR(H652=0,F652=""),"", IFERROR(MATCH(9.99999999999999E+307, 'Therapy data entry'!I652:CV655, 1) - 1, ""))</f>
        <v/>
      </c>
      <c r="V652" s="39"/>
      <c r="W652" s="38"/>
      <c r="X652" s="68"/>
    </row>
    <row r="653" spans="1:24" ht="17.25" hidden="1" thickBot="1" x14ac:dyDescent="0.35">
      <c r="A653" s="233"/>
      <c r="B653" s="33"/>
      <c r="C653" s="236"/>
      <c r="D653" s="34"/>
      <c r="E653" s="90"/>
      <c r="F653" s="55"/>
      <c r="G653" s="96"/>
      <c r="H653" s="96" cm="1">
        <f t="array" ref="H653">SUM(--(_xlfn.BYCOL('Therapy data entry'!I653:CV656, _xlfn.LAMBDA(_xlpm.col, MAX(_xlpm.col) &gt; 0))))</f>
        <v>0</v>
      </c>
      <c r="I653" s="96">
        <f>SUM('Therapy data entry'!I653:CV656)</f>
        <v>0</v>
      </c>
      <c r="J653" s="34"/>
      <c r="K653" s="34"/>
      <c r="L653" s="34"/>
      <c r="M653" s="59"/>
      <c r="N653" s="35"/>
      <c r="O653" s="36"/>
      <c r="P653" s="34"/>
      <c r="Q653" s="37"/>
      <c r="R653" s="152" t="str">
        <f>IF(O653&lt;H653,"Too many therapy days entered",
IF(IFERROR(MAX(_xlfn._xlws.FILTER('Therapy data entry'!$I$6:$CV$6,_xlfn.BYCOL('Therapy data entry'!I653:CV656,_xlfn.LAMBDA(_xlpm.col,MAX(_xlpm.col)&gt;0)))),0)&gt;F653,
"Therapy entered after discharge date",
IF(IFERROR(MIN(_xlfn._xlws.FILTER('Therapy data entry'!$I$6:$CV$6,_xlfn.BYCOL('Therapy data entry'!I653:CV655,_xlfn.LAMBDA(_xlpm.col,MAX(_xlpm.col)&gt;0)))),"")&lt; VALUE(N653),
"Therapy cannot be entered before admission date",
""
)
))</f>
        <v/>
      </c>
      <c r="S653" s="38"/>
      <c r="T653" s="56"/>
      <c r="U653" s="154" t="str">
        <f>IF(OR(H653=0,F653=""),"", IFERROR(MATCH(9.99999999999999E+307, 'Therapy data entry'!I653:CV656, 1) - 1, ""))</f>
        <v/>
      </c>
      <c r="V653" s="39"/>
      <c r="W653" s="38"/>
      <c r="X653" s="68"/>
    </row>
    <row r="654" spans="1:24" ht="17.25" hidden="1" thickBot="1" x14ac:dyDescent="0.35">
      <c r="A654" s="233"/>
      <c r="B654" s="33"/>
      <c r="C654" s="236"/>
      <c r="D654" s="34"/>
      <c r="E654" s="90"/>
      <c r="F654" s="55"/>
      <c r="G654" s="96"/>
      <c r="H654" s="96" cm="1">
        <f t="array" ref="H654">SUM(--(_xlfn.BYCOL('Therapy data entry'!I654:CV657, _xlfn.LAMBDA(_xlpm.col, MAX(_xlpm.col) &gt; 0))))</f>
        <v>0</v>
      </c>
      <c r="I654" s="96">
        <f>SUM('Therapy data entry'!I654:CV657)</f>
        <v>0</v>
      </c>
      <c r="J654" s="34"/>
      <c r="K654" s="34"/>
      <c r="L654" s="34"/>
      <c r="M654" s="59"/>
      <c r="N654" s="35"/>
      <c r="O654" s="36"/>
      <c r="P654" s="34"/>
      <c r="Q654" s="37"/>
      <c r="R654" s="152" t="str">
        <f>IF(O654&lt;H654,"Too many therapy days entered",
IF(IFERROR(MAX(_xlfn._xlws.FILTER('Therapy data entry'!$I$6:$CV$6,_xlfn.BYCOL('Therapy data entry'!I654:CV657,_xlfn.LAMBDA(_xlpm.col,MAX(_xlpm.col)&gt;0)))),0)&gt;F654,
"Therapy entered after discharge date",
IF(IFERROR(MIN(_xlfn._xlws.FILTER('Therapy data entry'!$I$6:$CV$6,_xlfn.BYCOL('Therapy data entry'!I654:CV656,_xlfn.LAMBDA(_xlpm.col,MAX(_xlpm.col)&gt;0)))),"")&lt; VALUE(N654),
"Therapy cannot be entered before admission date",
""
)
))</f>
        <v/>
      </c>
      <c r="S654" s="38"/>
      <c r="T654" s="56"/>
      <c r="U654" s="154" t="str">
        <f>IF(OR(H654=0,F654=""),"", IFERROR(MATCH(9.99999999999999E+307, 'Therapy data entry'!I654:CV657, 1) - 1, ""))</f>
        <v/>
      </c>
      <c r="V654" s="39"/>
      <c r="W654" s="38"/>
      <c r="X654" s="68"/>
    </row>
    <row r="655" spans="1:24" ht="17.25" thickBot="1" x14ac:dyDescent="0.35">
      <c r="A655" s="233"/>
      <c r="B655" s="67" t="str">
        <f>IF('Therapy data entry'!B652="","",'Therapy data entry'!B652)</f>
        <v/>
      </c>
      <c r="C655" s="236"/>
      <c r="D655" s="61" t="s">
        <v>61</v>
      </c>
      <c r="E655" s="91" t="str">
        <f>IF('Therapy data entry'!G655="","",'Therapy data entry'!G655)</f>
        <v>No</v>
      </c>
      <c r="F655" s="103" t="str">
        <f>IF((E655="Yes"),'Therapy data entry'!E651,"")</f>
        <v/>
      </c>
      <c r="G655" s="97" t="str">
        <f t="shared" ref="G655" si="910">IF(W655="","Yes","No")</f>
        <v>Yes</v>
      </c>
      <c r="H655" s="97" cm="1">
        <f t="array" ref="H655">SUM(--(_xlfn.BYCOL('Therapy data entry'!I655:CV658, _xlfn.LAMBDA(_xlpm.col, MAX(_xlpm.col) &gt; 0))))</f>
        <v>0</v>
      </c>
      <c r="I655" s="97">
        <f>SUM('Therapy data entry'!I655:CV658)</f>
        <v>0</v>
      </c>
      <c r="J655" s="61">
        <f>SUM('Therapy data entry'!I656:XFD656)</f>
        <v>0</v>
      </c>
      <c r="K655" s="61">
        <f>SUM('Therapy data entry'!I657:XFD657)</f>
        <v>0</v>
      </c>
      <c r="L655" s="61">
        <f>SUM('Therapy data entry'!I658:XFD658)</f>
        <v>0</v>
      </c>
      <c r="M655" s="63" t="e">
        <f t="shared" ref="M655" si="911">IF(AND((E655="Yes"),NOT(F655=""),G655="Yes",R655="", S655=""),"Yes",IF(AND((E655="No"),F655="",R655="", S655=""),"Yes","No because "))</f>
        <v>#VALUE!</v>
      </c>
      <c r="N655" s="35" t="e">
        <f>DAY(C651)&amp;"/"&amp;MONTH(C651)&amp;"/"&amp;YEAR(C651)</f>
        <v>#VALUE!</v>
      </c>
      <c r="O655" s="36" t="str">
        <f t="shared" ref="O655" si="912">IF(F655="","",F655-N655+1)</f>
        <v/>
      </c>
      <c r="P655" s="61" t="e">
        <f t="shared" ref="P655" si="913">IF(NOT(S655=""),S655,IF(NOT(R655=""),R655,IF(NOT(G655="Yes"),"Days therapy received outside therapy timeframe",IF(NOT(OR(E655="Yes",E655="No")),"Data not entered yet",""))))</f>
        <v>#VALUE!</v>
      </c>
      <c r="Q655" s="64"/>
      <c r="R655" s="152" t="e">
        <f>IF(O655&lt;H655,"Too many therapy days entered",
IF(IFERROR(MAX(_xlfn._xlws.FILTER('Therapy data entry'!$I$6:$CV$6,_xlfn.BYCOL('Therapy data entry'!I655:CV658,_xlfn.LAMBDA(_xlpm.col,MAX(_xlpm.col)&gt;0)))),0)&gt;F655,
"Therapy entered after discharge date",
IF(IFERROR(MIN(_xlfn._xlws.FILTER('Therapy data entry'!$I$6:$CV$6,_xlfn.BYCOL('Therapy data entry'!I655:CV657,_xlfn.LAMBDA(_xlpm.col,MAX(_xlpm.col)&gt;0)))),"")&lt; VALUE(N655),
"Therapy cannot be entered before admission date",
""
)
))</f>
        <v>#VALUE!</v>
      </c>
      <c r="S655" s="65" t="str">
        <f t="shared" ref="S655" si="914">IF(AND((OR(E655="",E655="No")),F655="",H655=0,I655=0),"", IF(AND(E655="Yes",NOT(F655="")),"","Eligibility for therapy and therapy days/end date not consistent"))</f>
        <v/>
      </c>
      <c r="T655" s="56">
        <f>'Therapy data entry'!$I$6</f>
        <v>45566</v>
      </c>
      <c r="U655" s="154" t="str">
        <f>IF(OR(H655=0,F655=""),"", IFERROR(MATCH(9.99999999999999E+307, 'Therapy data entry'!I655:CV658, 1) - 1, ""))</f>
        <v/>
      </c>
      <c r="V655" s="39" t="str">
        <f t="shared" ref="V655" si="915">IF(U655="","",T655+U655)</f>
        <v/>
      </c>
      <c r="W655" s="38" t="str">
        <f t="shared" ref="W655" si="916">IF(V655="","",IF(V655&gt;F655,"Date therapy given outside therapy timeframe",""))</f>
        <v/>
      </c>
      <c r="X655" s="69" t="str">
        <f>IF('Therapy data entry'!AK655="","",'Therapy data entry'!AK655)</f>
        <v/>
      </c>
    </row>
    <row r="656" spans="1:24" ht="17.25" hidden="1" thickBot="1" x14ac:dyDescent="0.35">
      <c r="A656" s="233"/>
      <c r="B656" s="54"/>
      <c r="C656" s="236"/>
      <c r="D656" s="61"/>
      <c r="E656" s="91"/>
      <c r="F656" s="103"/>
      <c r="G656" s="97"/>
      <c r="H656" s="97" cm="1">
        <f t="array" ref="H656">SUM(--(_xlfn.BYCOL('Therapy data entry'!I656:CV659, _xlfn.LAMBDA(_xlpm.col, MAX(_xlpm.col) &gt; 0))))</f>
        <v>0</v>
      </c>
      <c r="I656" s="97">
        <f>SUM('Therapy data entry'!I656:CV659)</f>
        <v>0</v>
      </c>
      <c r="J656" s="61"/>
      <c r="K656" s="61"/>
      <c r="L656" s="61"/>
      <c r="M656" s="63"/>
      <c r="N656" s="62"/>
      <c r="O656" s="36"/>
      <c r="P656" s="61"/>
      <c r="Q656" s="64"/>
      <c r="R656" s="152" t="str">
        <f>IF(O656&lt;H656,"Too many therapy days entered",
IF(IFERROR(MAX(_xlfn._xlws.FILTER('Therapy data entry'!$I$6:$CV$6,_xlfn.BYCOL('Therapy data entry'!I656:CV659,_xlfn.LAMBDA(_xlpm.col,MAX(_xlpm.col)&gt;0)))),0)&gt;F656,
"Therapy entered after discharge date",
IF(IFERROR(MIN(_xlfn._xlws.FILTER('Therapy data entry'!$I$6:$CV$6,_xlfn.BYCOL('Therapy data entry'!I656:CV658,_xlfn.LAMBDA(_xlpm.col,MAX(_xlpm.col)&gt;0)))),"")&lt; VALUE(N656),
"Therapy cannot be entered before admission date",
""
)
))</f>
        <v/>
      </c>
      <c r="S656" s="38"/>
      <c r="T656" s="56"/>
      <c r="U656" s="154" t="str">
        <f>IF(OR(H656=0,F656=""),"", IFERROR(MATCH(9.99999999999999E+307, 'Therapy data entry'!I656:CV659, 1) - 1, ""))</f>
        <v/>
      </c>
      <c r="V656" s="39"/>
      <c r="W656" s="38"/>
      <c r="X656" s="69"/>
    </row>
    <row r="657" spans="1:24" ht="17.25" hidden="1" thickBot="1" x14ac:dyDescent="0.35">
      <c r="A657" s="233"/>
      <c r="B657" s="54"/>
      <c r="C657" s="236"/>
      <c r="D657" s="61"/>
      <c r="E657" s="91"/>
      <c r="F657" s="103"/>
      <c r="G657" s="97"/>
      <c r="H657" s="97" cm="1">
        <f t="array" ref="H657">SUM(--(_xlfn.BYCOL('Therapy data entry'!I657:CV660, _xlfn.LAMBDA(_xlpm.col, MAX(_xlpm.col) &gt; 0))))</f>
        <v>0</v>
      </c>
      <c r="I657" s="97">
        <f>SUM('Therapy data entry'!I657:CV660)</f>
        <v>0</v>
      </c>
      <c r="J657" s="61"/>
      <c r="K657" s="61"/>
      <c r="L657" s="61"/>
      <c r="M657" s="63"/>
      <c r="N657" s="62"/>
      <c r="O657" s="36"/>
      <c r="P657" s="61"/>
      <c r="Q657" s="64"/>
      <c r="R657" s="152" t="str">
        <f>IF(O657&lt;H657,"Too many therapy days entered",
IF(IFERROR(MAX(_xlfn._xlws.FILTER('Therapy data entry'!$I$6:$CV$6,_xlfn.BYCOL('Therapy data entry'!I657:CV660,_xlfn.LAMBDA(_xlpm.col,MAX(_xlpm.col)&gt;0)))),0)&gt;F657,
"Therapy entered after discharge date",
IF(IFERROR(MIN(_xlfn._xlws.FILTER('Therapy data entry'!$I$6:$CV$6,_xlfn.BYCOL('Therapy data entry'!I657:CV659,_xlfn.LAMBDA(_xlpm.col,MAX(_xlpm.col)&gt;0)))),"")&lt; VALUE(N657),
"Therapy cannot be entered before admission date",
""
)
))</f>
        <v/>
      </c>
      <c r="S657" s="38"/>
      <c r="T657" s="56"/>
      <c r="U657" s="154" t="str">
        <f>IF(OR(H657=0,F657=""),"", IFERROR(MATCH(9.99999999999999E+307, 'Therapy data entry'!I657:CV660, 1) - 1, ""))</f>
        <v/>
      </c>
      <c r="V657" s="39"/>
      <c r="W657" s="38"/>
      <c r="X657" s="69"/>
    </row>
    <row r="658" spans="1:24" ht="17.25" hidden="1" thickBot="1" x14ac:dyDescent="0.35">
      <c r="A658" s="233"/>
      <c r="B658" s="54"/>
      <c r="C658" s="236"/>
      <c r="D658" s="61"/>
      <c r="E658" s="91"/>
      <c r="F658" s="103"/>
      <c r="G658" s="97"/>
      <c r="H658" s="97" cm="1">
        <f t="array" ref="H658">SUM(--(_xlfn.BYCOL('Therapy data entry'!I658:CV661, _xlfn.LAMBDA(_xlpm.col, MAX(_xlpm.col) &gt; 0))))</f>
        <v>0</v>
      </c>
      <c r="I658" s="97">
        <f>SUM('Therapy data entry'!I658:CV661)</f>
        <v>0</v>
      </c>
      <c r="J658" s="61"/>
      <c r="K658" s="61"/>
      <c r="L658" s="61"/>
      <c r="M658" s="63"/>
      <c r="N658" s="62"/>
      <c r="O658" s="36"/>
      <c r="P658" s="61"/>
      <c r="Q658" s="64"/>
      <c r="R658" s="152" t="str">
        <f>IF(O658&lt;H658,"Too many therapy days entered",
IF(IFERROR(MAX(_xlfn._xlws.FILTER('Therapy data entry'!$I$6:$CV$6,_xlfn.BYCOL('Therapy data entry'!I658:CV661,_xlfn.LAMBDA(_xlpm.col,MAX(_xlpm.col)&gt;0)))),0)&gt;F658,
"Therapy entered after discharge date",
IF(IFERROR(MIN(_xlfn._xlws.FILTER('Therapy data entry'!$I$6:$CV$6,_xlfn.BYCOL('Therapy data entry'!I658:CV660,_xlfn.LAMBDA(_xlpm.col,MAX(_xlpm.col)&gt;0)))),"")&lt; VALUE(N658),
"Therapy cannot be entered before admission date",
""
)
))</f>
        <v/>
      </c>
      <c r="S658" s="38"/>
      <c r="T658" s="56"/>
      <c r="U658" s="154" t="str">
        <f>IF(OR(H658=0,F658=""),"", IFERROR(MATCH(9.99999999999999E+307, 'Therapy data entry'!I658:CV661, 1) - 1, ""))</f>
        <v/>
      </c>
      <c r="V658" s="39"/>
      <c r="W658" s="38"/>
      <c r="X658" s="69"/>
    </row>
    <row r="659" spans="1:24" ht="17.25" thickBot="1" x14ac:dyDescent="0.35">
      <c r="A659" s="233"/>
      <c r="B659" s="33" t="s">
        <v>19</v>
      </c>
      <c r="C659" s="236"/>
      <c r="D659" s="40" t="s">
        <v>62</v>
      </c>
      <c r="E659" s="92" t="str">
        <f>IF('Therapy data entry'!G659="","",'Therapy data entry'!G659)</f>
        <v>No</v>
      </c>
      <c r="F659" s="104" t="str">
        <f>IF((E659="Yes"),'Therapy data entry'!E651,"")</f>
        <v/>
      </c>
      <c r="G659" s="98" t="str">
        <f t="shared" ref="G659" si="917">IF(W659="","Yes","No")</f>
        <v>Yes</v>
      </c>
      <c r="H659" s="98" cm="1">
        <f t="array" ref="H659">SUM(--(_xlfn.BYCOL('Therapy data entry'!I659:CV662, _xlfn.LAMBDA(_xlpm.col, MAX(_xlpm.col) &gt; 0))))</f>
        <v>0</v>
      </c>
      <c r="I659" s="98">
        <f>SUM('Therapy data entry'!I659:CV662)</f>
        <v>0</v>
      </c>
      <c r="J659" s="40">
        <f>SUM('Therapy data entry'!I660:XFD660)</f>
        <v>0</v>
      </c>
      <c r="K659" s="40">
        <f>SUM('Therapy data entry'!I661:XFD661)</f>
        <v>0</v>
      </c>
      <c r="L659" s="40">
        <f>SUM('Therapy data entry'!I662:XFD662)</f>
        <v>0</v>
      </c>
      <c r="M659" s="85" t="e">
        <f t="shared" ref="M659" si="918">IF(AND((E659="Yes"),NOT(F659=""),G659="Yes",R659="", S659=""),"Yes",IF(AND((E659="No"),F659="",R659="", S659=""),"Yes","No because "))</f>
        <v>#VALUE!</v>
      </c>
      <c r="N659" s="35" t="e">
        <f>DAY(C651)&amp;"/"&amp;MONTH(C651)&amp;"/"&amp;YEAR(C651)</f>
        <v>#VALUE!</v>
      </c>
      <c r="O659" s="36" t="str">
        <f t="shared" ref="O659" si="919">IF(F659="","",F659-N659+1)</f>
        <v/>
      </c>
      <c r="P659" s="40" t="e">
        <f t="shared" ref="P659" si="920">IF(NOT(S659=""),S659,IF(NOT(R659=""),R659,IF(NOT(G659="Yes"),"Days therapy received outside therapy timeframe",IF(NOT(OR(E659="Yes",E659="No")),"Data not entered yet",""))))</f>
        <v>#VALUE!</v>
      </c>
      <c r="Q659" s="41"/>
      <c r="R659" s="152" t="e">
        <f>IF(O659&lt;H659,"Too many therapy days entered",
IF(IFERROR(MAX(_xlfn._xlws.FILTER('Therapy data entry'!$I$6:$CV$6,_xlfn.BYCOL('Therapy data entry'!I659:CV662,_xlfn.LAMBDA(_xlpm.col,MAX(_xlpm.col)&gt;0)))),0)&gt;F659,
"Therapy entered after discharge date",
IF(IFERROR(MIN(_xlfn._xlws.FILTER('Therapy data entry'!$I$6:$CV$6,_xlfn.BYCOL('Therapy data entry'!I659:CV661,_xlfn.LAMBDA(_xlpm.col,MAX(_xlpm.col)&gt;0)))),"")&lt; VALUE(N659),
"Therapy cannot be entered before admission date",
""
)
))</f>
        <v>#VALUE!</v>
      </c>
      <c r="S659" s="38" t="str">
        <f t="shared" ref="S659" si="921">IF(AND((OR(E659="",E659="No")),F659="",H659=0,I659=0),"", IF(AND(E659="Yes",NOT(F659="")),"","Eligibility for therapy and therapy days/end date not consistent"))</f>
        <v/>
      </c>
      <c r="T659" s="56">
        <f>'Therapy data entry'!$I$6</f>
        <v>45566</v>
      </c>
      <c r="U659" s="154" t="str">
        <f>IF(OR(H659=0,F659=""),"", IFERROR(MATCH(9.99999999999999E+307, 'Therapy data entry'!I659:CV662, 1) - 1, ""))</f>
        <v/>
      </c>
      <c r="V659" s="39" t="str">
        <f t="shared" ref="V659" si="922">IF(U659="","",T659+U659)</f>
        <v/>
      </c>
      <c r="W659" s="38" t="str">
        <f t="shared" ref="W659" si="923">IF(V659="","",IF(V659&gt;F659,"Date therapy given outside therapy timeframe",""))</f>
        <v/>
      </c>
      <c r="X659" s="70" t="str">
        <f>IF('Therapy data entry'!AK659="","",'Therapy data entry'!AK659)</f>
        <v/>
      </c>
    </row>
    <row r="660" spans="1:24" ht="17.25" hidden="1" thickBot="1" x14ac:dyDescent="0.35">
      <c r="A660" s="233"/>
      <c r="B660" s="33"/>
      <c r="C660" s="236"/>
      <c r="D660" s="40"/>
      <c r="E660" s="92"/>
      <c r="F660" s="104"/>
      <c r="G660" s="98"/>
      <c r="H660" s="98" cm="1">
        <f t="array" ref="H660">SUM(--(_xlfn.BYCOL('Therapy data entry'!I660:CV663, _xlfn.LAMBDA(_xlpm.col, MAX(_xlpm.col) &gt; 0))))</f>
        <v>0</v>
      </c>
      <c r="I660" s="98">
        <f>SUM('Therapy data entry'!I660:CV663)</f>
        <v>0</v>
      </c>
      <c r="J660" s="40"/>
      <c r="K660" s="40"/>
      <c r="L660" s="40"/>
      <c r="M660" s="85"/>
      <c r="N660" s="35"/>
      <c r="O660" s="36"/>
      <c r="P660" s="40"/>
      <c r="Q660" s="41"/>
      <c r="R660" s="152" t="str">
        <f>IF(O660&lt;H660,"Too many therapy days entered",
IF(IFERROR(MAX(_xlfn._xlws.FILTER('Therapy data entry'!$I$6:$CV$6,_xlfn.BYCOL('Therapy data entry'!I660:CV663,_xlfn.LAMBDA(_xlpm.col,MAX(_xlpm.col)&gt;0)))),0)&gt;F660,
"Therapy entered after discharge date",
IF(IFERROR(MIN(_xlfn._xlws.FILTER('Therapy data entry'!$I$6:$CV$6,_xlfn.BYCOL('Therapy data entry'!I660:CV662,_xlfn.LAMBDA(_xlpm.col,MAX(_xlpm.col)&gt;0)))),"")&lt; VALUE(N660),
"Therapy cannot be entered before admission date",
""
)
))</f>
        <v/>
      </c>
      <c r="S660" s="38"/>
      <c r="T660" s="56"/>
      <c r="U660" s="154" t="str">
        <f>IF(OR(H660=0,F660=""),"", IFERROR(MATCH(9.99999999999999E+307, 'Therapy data entry'!I660:CV663, 1) - 1, ""))</f>
        <v/>
      </c>
      <c r="V660" s="39"/>
      <c r="W660" s="38"/>
      <c r="X660" s="70"/>
    </row>
    <row r="661" spans="1:24" ht="17.25" hidden="1" thickBot="1" x14ac:dyDescent="0.35">
      <c r="A661" s="233"/>
      <c r="B661" s="33"/>
      <c r="C661" s="236"/>
      <c r="D661" s="40"/>
      <c r="E661" s="92"/>
      <c r="F661" s="104"/>
      <c r="G661" s="98"/>
      <c r="H661" s="98" cm="1">
        <f t="array" ref="H661">SUM(--(_xlfn.BYCOL('Therapy data entry'!I661:CV664, _xlfn.LAMBDA(_xlpm.col, MAX(_xlpm.col) &gt; 0))))</f>
        <v>0</v>
      </c>
      <c r="I661" s="98">
        <f>SUM('Therapy data entry'!I661:CV664)</f>
        <v>0</v>
      </c>
      <c r="J661" s="40"/>
      <c r="K661" s="40"/>
      <c r="L661" s="40"/>
      <c r="M661" s="85"/>
      <c r="N661" s="35"/>
      <c r="O661" s="36"/>
      <c r="P661" s="40"/>
      <c r="Q661" s="41"/>
      <c r="R661" s="152" t="str">
        <f>IF(O661&lt;H661,"Too many therapy days entered",
IF(IFERROR(MAX(_xlfn._xlws.FILTER('Therapy data entry'!$I$6:$CV$6,_xlfn.BYCOL('Therapy data entry'!I661:CV664,_xlfn.LAMBDA(_xlpm.col,MAX(_xlpm.col)&gt;0)))),0)&gt;F661,
"Therapy entered after discharge date",
IF(IFERROR(MIN(_xlfn._xlws.FILTER('Therapy data entry'!$I$6:$CV$6,_xlfn.BYCOL('Therapy data entry'!I661:CV663,_xlfn.LAMBDA(_xlpm.col,MAX(_xlpm.col)&gt;0)))),"")&lt; VALUE(N661),
"Therapy cannot be entered before admission date",
""
)
))</f>
        <v/>
      </c>
      <c r="S661" s="38"/>
      <c r="T661" s="56"/>
      <c r="U661" s="154" t="str">
        <f>IF(OR(H661=0,F661=""),"", IFERROR(MATCH(9.99999999999999E+307, 'Therapy data entry'!I661:CV664, 1) - 1, ""))</f>
        <v/>
      </c>
      <c r="V661" s="39"/>
      <c r="W661" s="38"/>
      <c r="X661" s="70"/>
    </row>
    <row r="662" spans="1:24" ht="17.25" hidden="1" thickBot="1" x14ac:dyDescent="0.35">
      <c r="A662" s="233"/>
      <c r="B662" s="66"/>
      <c r="C662" s="236"/>
      <c r="D662" s="40"/>
      <c r="E662" s="92"/>
      <c r="F662" s="104"/>
      <c r="G662" s="98"/>
      <c r="H662" s="98" cm="1">
        <f t="array" ref="H662">SUM(--(_xlfn.BYCOL('Therapy data entry'!I662:CV665, _xlfn.LAMBDA(_xlpm.col, MAX(_xlpm.col) &gt; 0))))</f>
        <v>0</v>
      </c>
      <c r="I662" s="98">
        <f>SUM('Therapy data entry'!I662:CV665)</f>
        <v>0</v>
      </c>
      <c r="J662" s="40"/>
      <c r="K662" s="40"/>
      <c r="L662" s="40"/>
      <c r="M662" s="85"/>
      <c r="N662" s="35"/>
      <c r="O662" s="36"/>
      <c r="P662" s="40"/>
      <c r="Q662" s="41"/>
      <c r="R662" s="152" t="str">
        <f>IF(O662&lt;H662,"Too many therapy days entered",
IF(IFERROR(MAX(_xlfn._xlws.FILTER('Therapy data entry'!$I$6:$CV$6,_xlfn.BYCOL('Therapy data entry'!I662:CV665,_xlfn.LAMBDA(_xlpm.col,MAX(_xlpm.col)&gt;0)))),0)&gt;F662,
"Therapy entered after discharge date",
IF(IFERROR(MIN(_xlfn._xlws.FILTER('Therapy data entry'!$I$6:$CV$6,_xlfn.BYCOL('Therapy data entry'!I662:CV664,_xlfn.LAMBDA(_xlpm.col,MAX(_xlpm.col)&gt;0)))),"")&lt; VALUE(N662),
"Therapy cannot be entered before admission date",
""
)
))</f>
        <v/>
      </c>
      <c r="S662" s="38"/>
      <c r="T662" s="56"/>
      <c r="U662" s="154" t="str">
        <f>IF(OR(H662=0,F662=""),"", IFERROR(MATCH(9.99999999999999E+307, 'Therapy data entry'!I662:CV665, 1) - 1, ""))</f>
        <v/>
      </c>
      <c r="V662" s="39"/>
      <c r="W662" s="38"/>
      <c r="X662" s="70"/>
    </row>
    <row r="663" spans="1:24" ht="17.25" thickBot="1" x14ac:dyDescent="0.35">
      <c r="A663" s="233"/>
      <c r="B663" s="238" t="str">
        <f>IF('Therapy data entry'!B654="","",'Therapy data entry'!B654)</f>
        <v/>
      </c>
      <c r="C663" s="236"/>
      <c r="D663" s="42" t="s">
        <v>63</v>
      </c>
      <c r="E663" s="93" t="str">
        <f>IF('Therapy data entry'!G663="","",'Therapy data entry'!G663)</f>
        <v>No</v>
      </c>
      <c r="F663" s="105" t="str">
        <f>IF((E663="Yes"),'Therapy data entry'!E651,"")</f>
        <v/>
      </c>
      <c r="G663" s="99" t="str">
        <f t="shared" ref="G663" si="924">IF(W663="","Yes","No")</f>
        <v>Yes</v>
      </c>
      <c r="H663" s="99" cm="1">
        <f t="array" ref="H663">SUM(--(_xlfn.BYCOL('Therapy data entry'!I663:CV666, _xlfn.LAMBDA(_xlpm.col, MAX(_xlpm.col) &gt; 0))))</f>
        <v>0</v>
      </c>
      <c r="I663" s="99">
        <f>SUM('Therapy data entry'!I663:CV666)</f>
        <v>0</v>
      </c>
      <c r="J663" s="42">
        <f>SUM('Therapy data entry'!I664:XFD664)</f>
        <v>0</v>
      </c>
      <c r="K663" s="42">
        <f>SUM('Therapy data entry'!I665:XFD665)</f>
        <v>0</v>
      </c>
      <c r="L663" s="42">
        <f>SUM('Therapy data entry'!I666:XFD666)</f>
        <v>0</v>
      </c>
      <c r="M663" s="86" t="e">
        <f t="shared" ref="M663" si="925">IF(AND((E663="Yes"),NOT(F663=""),G663="Yes",R663="", S663=""),"Yes",IF(AND((E663="No"),F663="",R663="", S663=""),"Yes","No because "))</f>
        <v>#VALUE!</v>
      </c>
      <c r="N663" s="35" t="e">
        <f>DAY(C651)&amp;"/"&amp;MONTH(C651)&amp;"/"&amp;YEAR(C651)</f>
        <v>#VALUE!</v>
      </c>
      <c r="O663" s="36" t="str">
        <f t="shared" ref="O663" si="926">IF(F663="","",F663-N663+1)</f>
        <v/>
      </c>
      <c r="P663" s="42" t="e">
        <f t="shared" ref="P663" si="927">IF(NOT(S663=""),S663,IF(NOT(R663=""),R663,IF(NOT(G663="Yes"),"Days therapy received outside therapy timeframe",IF(NOT(OR(E663="Yes",E663="No")),"Data not entered yet",""))))</f>
        <v>#VALUE!</v>
      </c>
      <c r="Q663" s="43"/>
      <c r="R663" s="152" t="e">
        <f>IF(O663&lt;H663,"Too many therapy days entered",
IF(IFERROR(MAX(_xlfn._xlws.FILTER('Therapy data entry'!$I$6:$CV$6,_xlfn.BYCOL('Therapy data entry'!I663:CV666,_xlfn.LAMBDA(_xlpm.col,MAX(_xlpm.col)&gt;0)))),0)&gt;F663,
"Therapy entered after discharge date",
IF(IFERROR(MIN(_xlfn._xlws.FILTER('Therapy data entry'!$I$6:$CV$6,_xlfn.BYCOL('Therapy data entry'!I663:CV665,_xlfn.LAMBDA(_xlpm.col,MAX(_xlpm.col)&gt;0)))),"")&lt; VALUE(N663),
"Therapy cannot be entered before admission date",
""
)
))</f>
        <v>#VALUE!</v>
      </c>
      <c r="S663" s="38" t="str">
        <f t="shared" ref="S663" si="928">IF(AND((OR(E663="",E663="No")),F663="",H663=0,I663=0),"", IF(AND(E663="Yes",NOT(F663="")),"","Eligibility for therapy and therapy days/end date not consistent"))</f>
        <v/>
      </c>
      <c r="T663" s="56">
        <f>'Therapy data entry'!$I$6</f>
        <v>45566</v>
      </c>
      <c r="U663" s="154" t="str">
        <f>IF(OR(H663=0,F663=""),"", IFERROR(MATCH(9.99999999999999E+307, 'Therapy data entry'!I663:CV666, 1) - 1, ""))</f>
        <v/>
      </c>
      <c r="V663" s="39" t="str">
        <f t="shared" ref="V663" si="929">IF(U663="","",T663+U663)</f>
        <v/>
      </c>
      <c r="W663" s="38" t="str">
        <f t="shared" ref="W663" si="930">IF(V663="","",IF(V663&gt;F663,"Date therapy given outside therapy timeframe",""))</f>
        <v/>
      </c>
      <c r="X663" s="71" t="str">
        <f>IF('Therapy data entry'!AK663="","",'Therapy data entry'!AK663)</f>
        <v/>
      </c>
    </row>
    <row r="664" spans="1:24" ht="17.25" hidden="1" thickBot="1" x14ac:dyDescent="0.35">
      <c r="A664" s="233"/>
      <c r="B664" s="239"/>
      <c r="C664" s="236"/>
      <c r="D664" s="42"/>
      <c r="E664" s="93"/>
      <c r="F664" s="105"/>
      <c r="G664" s="99"/>
      <c r="H664" s="99" cm="1">
        <f t="array" ref="H664">SUM(--(_xlfn.BYCOL('Therapy data entry'!I664:CV667, _xlfn.LAMBDA(_xlpm.col, MAX(_xlpm.col) &gt; 0))))</f>
        <v>0</v>
      </c>
      <c r="I664" s="99">
        <f>SUM('Therapy data entry'!I664:CV667)</f>
        <v>0</v>
      </c>
      <c r="J664" s="42"/>
      <c r="K664" s="42"/>
      <c r="L664" s="42"/>
      <c r="M664" s="86"/>
      <c r="N664" s="45"/>
      <c r="O664" s="36"/>
      <c r="P664" s="42"/>
      <c r="Q664" s="43"/>
      <c r="R664" s="152" t="str">
        <f>IF(O664&lt;H664,"Too many therapy days entered",
IF(IFERROR(MAX(_xlfn._xlws.FILTER('Therapy data entry'!$I$6:$CV$6,_xlfn.BYCOL('Therapy data entry'!I664:CV667,_xlfn.LAMBDA(_xlpm.col,MAX(_xlpm.col)&gt;0)))),0)&gt;F664,
"Therapy entered after discharge date",
IF(IFERROR(MIN(_xlfn._xlws.FILTER('Therapy data entry'!$I$6:$CV$6,_xlfn.BYCOL('Therapy data entry'!I664:CV666,_xlfn.LAMBDA(_xlpm.col,MAX(_xlpm.col)&gt;0)))),"")&lt; VALUE(N664),
"Therapy cannot be entered before admission date",
""
)
))</f>
        <v/>
      </c>
      <c r="S664" s="38"/>
      <c r="T664" s="56"/>
      <c r="U664" s="154" t="str">
        <f>IF(OR(H664=0,F664=""),"", IFERROR(MATCH(9.99999999999999E+307, 'Therapy data entry'!I664:CV667, 1) - 1, ""))</f>
        <v/>
      </c>
      <c r="V664" s="39"/>
      <c r="W664" s="38"/>
      <c r="X664" s="71"/>
    </row>
    <row r="665" spans="1:24" ht="17.25" hidden="1" thickBot="1" x14ac:dyDescent="0.35">
      <c r="A665" s="233"/>
      <c r="B665" s="239"/>
      <c r="C665" s="236"/>
      <c r="D665" s="42"/>
      <c r="E665" s="93"/>
      <c r="F665" s="105"/>
      <c r="G665" s="99"/>
      <c r="H665" s="99" cm="1">
        <f t="array" ref="H665">SUM(--(_xlfn.BYCOL('Therapy data entry'!I665:CV668, _xlfn.LAMBDA(_xlpm.col, MAX(_xlpm.col) &gt; 0))))</f>
        <v>0</v>
      </c>
      <c r="I665" s="99">
        <f>SUM('Therapy data entry'!I665:CV668)</f>
        <v>0</v>
      </c>
      <c r="J665" s="42"/>
      <c r="K665" s="42"/>
      <c r="L665" s="42"/>
      <c r="M665" s="86"/>
      <c r="N665" s="45"/>
      <c r="O665" s="36"/>
      <c r="P665" s="42"/>
      <c r="Q665" s="43"/>
      <c r="R665" s="152" t="str">
        <f>IF(O665&lt;H665,"Too many therapy days entered",
IF(IFERROR(MAX(_xlfn._xlws.FILTER('Therapy data entry'!$I$6:$CV$6,_xlfn.BYCOL('Therapy data entry'!I665:CV668,_xlfn.LAMBDA(_xlpm.col,MAX(_xlpm.col)&gt;0)))),0)&gt;F665,
"Therapy entered after discharge date",
IF(IFERROR(MIN(_xlfn._xlws.FILTER('Therapy data entry'!$I$6:$CV$6,_xlfn.BYCOL('Therapy data entry'!I665:CV667,_xlfn.LAMBDA(_xlpm.col,MAX(_xlpm.col)&gt;0)))),"")&lt; VALUE(N665),
"Therapy cannot be entered before admission date",
""
)
))</f>
        <v/>
      </c>
      <c r="S665" s="38"/>
      <c r="T665" s="56"/>
      <c r="U665" s="154" t="str">
        <f>IF(OR(H665=0,F665=""),"", IFERROR(MATCH(9.99999999999999E+307, 'Therapy data entry'!I665:CV668, 1) - 1, ""))</f>
        <v/>
      </c>
      <c r="V665" s="39"/>
      <c r="W665" s="38"/>
      <c r="X665" s="71"/>
    </row>
    <row r="666" spans="1:24" ht="17.25" hidden="1" thickBot="1" x14ac:dyDescent="0.35">
      <c r="A666" s="233"/>
      <c r="B666" s="239"/>
      <c r="C666" s="236"/>
      <c r="D666" s="42"/>
      <c r="E666" s="93"/>
      <c r="F666" s="105"/>
      <c r="G666" s="99"/>
      <c r="H666" s="99" cm="1">
        <f t="array" ref="H666">SUM(--(_xlfn.BYCOL('Therapy data entry'!I666:CV669, _xlfn.LAMBDA(_xlpm.col, MAX(_xlpm.col) &gt; 0))))</f>
        <v>0</v>
      </c>
      <c r="I666" s="99">
        <f>SUM('Therapy data entry'!I666:CV669)</f>
        <v>0</v>
      </c>
      <c r="J666" s="42"/>
      <c r="K666" s="42"/>
      <c r="L666" s="42"/>
      <c r="M666" s="86"/>
      <c r="N666" s="45"/>
      <c r="O666" s="36"/>
      <c r="P666" s="42"/>
      <c r="Q666" s="43"/>
      <c r="R666" s="152" t="str">
        <f>IF(O666&lt;H666,"Too many therapy days entered",
IF(IFERROR(MAX(_xlfn._xlws.FILTER('Therapy data entry'!$I$6:$CV$6,_xlfn.BYCOL('Therapy data entry'!I666:CV669,_xlfn.LAMBDA(_xlpm.col,MAX(_xlpm.col)&gt;0)))),0)&gt;F666,
"Therapy entered after discharge date",
IF(IFERROR(MIN(_xlfn._xlws.FILTER('Therapy data entry'!$I$6:$CV$6,_xlfn.BYCOL('Therapy data entry'!I666:CV668,_xlfn.LAMBDA(_xlpm.col,MAX(_xlpm.col)&gt;0)))),"")&lt; VALUE(N666),
"Therapy cannot be entered before admission date",
""
)
))</f>
        <v/>
      </c>
      <c r="S666" s="38"/>
      <c r="T666" s="56"/>
      <c r="U666" s="154" t="str">
        <f>IF(OR(H666=0,F666=""),"", IFERROR(MATCH(9.99999999999999E+307, 'Therapy data entry'!I666:CV669, 1) - 1, ""))</f>
        <v/>
      </c>
      <c r="V666" s="39"/>
      <c r="W666" s="38"/>
      <c r="X666" s="71"/>
    </row>
    <row r="667" spans="1:24" ht="17.25" thickBot="1" x14ac:dyDescent="0.35">
      <c r="A667" s="233"/>
      <c r="B667" s="239"/>
      <c r="C667" s="236"/>
      <c r="D667" s="52" t="s">
        <v>64</v>
      </c>
      <c r="E667" s="94" t="str">
        <f>IF('Therapy data entry'!G667="","",'Therapy data entry'!G667)</f>
        <v>No</v>
      </c>
      <c r="F667" s="106" t="str">
        <f>IF((E667="Yes"),'Therapy data entry'!E651,"")</f>
        <v/>
      </c>
      <c r="G667" s="100" t="str">
        <f t="shared" ref="G667" si="931">IF(W667="","Yes","No")</f>
        <v>Yes</v>
      </c>
      <c r="H667" s="100" cm="1">
        <f t="array" ref="H667">SUM(--(_xlfn.BYCOL('Therapy data entry'!I667:CV670, _xlfn.LAMBDA(_xlpm.col, MAX(_xlpm.col) &gt; 0))))</f>
        <v>0</v>
      </c>
      <c r="I667" s="100">
        <f>SUM('Therapy data entry'!I667:CV670)</f>
        <v>0</v>
      </c>
      <c r="J667" s="52">
        <f>SUM('Therapy data entry'!I668:XFD668)</f>
        <v>0</v>
      </c>
      <c r="K667" s="52">
        <f>SUM('Therapy data entry'!I669:XFD669)</f>
        <v>0</v>
      </c>
      <c r="L667" s="52">
        <f>SUM('Therapy data entry'!I670:XFD670)</f>
        <v>0</v>
      </c>
      <c r="M667" s="57" t="e">
        <f t="shared" ref="M667" si="932">IF(AND((E667="Yes"),NOT(F667=""),G667="Yes",R667="", S667=""),"Yes",IF(AND((E667="No"),F667="",R667="", S667=""),"Yes","No because "))</f>
        <v>#VALUE!</v>
      </c>
      <c r="N667" s="35" t="e">
        <f>DAY(C651)&amp;"/"&amp;MONTH(C651)&amp;"/"&amp;YEAR(C651)</f>
        <v>#VALUE!</v>
      </c>
      <c r="O667" s="36" t="str">
        <f t="shared" ref="O667" si="933">IF(F667="","",F667-N667+1)</f>
        <v/>
      </c>
      <c r="P667" s="87" t="e">
        <f t="shared" ref="P667" si="934">IF(NOT(S667=""),S667,IF(NOT(R667=""),R667,IF(NOT(G667="Yes"),"Days therapy received outside therapy timeframe",IF(NOT(OR(E667="Yes",E667="No")),"Data not entered yet",""))))</f>
        <v>#VALUE!</v>
      </c>
      <c r="Q667" s="57"/>
      <c r="R667" s="152" t="e">
        <f>IF(O667&lt;H667,"Too many therapy days entered",
IF(IFERROR(MAX(_xlfn._xlws.FILTER('Therapy data entry'!$I$6:$CV$6,_xlfn.BYCOL('Therapy data entry'!I667:CV670,_xlfn.LAMBDA(_xlpm.col,MAX(_xlpm.col)&gt;0)))),0)&gt;F667,
"Therapy entered after discharge date",
IF(IFERROR(MIN(_xlfn._xlws.FILTER('Therapy data entry'!$I$6:$CV$6,_xlfn.BYCOL('Therapy data entry'!I667:CV669,_xlfn.LAMBDA(_xlpm.col,MAX(_xlpm.col)&gt;0)))),"")&lt; VALUE(N667),
"Therapy cannot be entered before admission date",
""
)
))</f>
        <v>#VALUE!</v>
      </c>
      <c r="S667" s="65" t="str">
        <f t="shared" ref="S667" si="935">IF(AND((OR(E667="",E667="No")),F667="",H667=0,I667=0),"", IF(AND(E667="Yes",NOT(F667="")),"","Eligibility for therapy and therapy days/end date not consistent"))</f>
        <v/>
      </c>
      <c r="T667" s="56">
        <f>'Therapy data entry'!$I$6</f>
        <v>45566</v>
      </c>
      <c r="U667" s="154" t="str">
        <f>IF(OR(H667=0,F667=""),"", IFERROR(MATCH(9.99999999999999E+307, 'Therapy data entry'!I667:CV670, 1) - 1, ""))</f>
        <v/>
      </c>
      <c r="V667" s="65" t="str">
        <f t="shared" ref="V667" si="936">IF(U667="","",T667+U667)</f>
        <v/>
      </c>
      <c r="W667" s="65" t="str">
        <f t="shared" ref="W667" si="937">IF(V667="","",IF(V667&gt;F667,"Date therapy given outside therapy timeframe",""))</f>
        <v/>
      </c>
      <c r="X667" s="72"/>
    </row>
    <row r="668" spans="1:24" ht="17.25" hidden="1" thickBot="1" x14ac:dyDescent="0.35">
      <c r="A668" s="233"/>
      <c r="B668" s="239"/>
      <c r="C668" s="236"/>
      <c r="D668" s="52"/>
      <c r="E668" s="94"/>
      <c r="F668" s="106"/>
      <c r="G668" s="100"/>
      <c r="H668" s="100" cm="1">
        <f t="array" ref="H668">SUM(--(_xlfn.BYCOL('Therapy data entry'!I668:CV671, _xlfn.LAMBDA(_xlpm.col, MAX(_xlpm.col) &gt; 0))))</f>
        <v>0</v>
      </c>
      <c r="I668" s="100">
        <f>SUM('Therapy data entry'!I668:CV671)</f>
        <v>0</v>
      </c>
      <c r="J668" s="52"/>
      <c r="K668" s="52"/>
      <c r="L668" s="52"/>
      <c r="M668" s="57"/>
      <c r="N668" s="57"/>
      <c r="O668" s="36"/>
      <c r="P668" s="87"/>
      <c r="Q668" s="57"/>
      <c r="R668" s="152" t="str">
        <f>IF(O668&lt;H668,"Too many therapy days entered",
IF(IFERROR(MAX(_xlfn._xlws.FILTER('Therapy data entry'!$I$6:$CV$6,_xlfn.BYCOL('Therapy data entry'!I668:CV671,_xlfn.LAMBDA(_xlpm.col,MAX(_xlpm.col)&gt;0)))),0)&gt;F668,
"Therapy entered after discharge date",
IF(IFERROR(MIN(_xlfn._xlws.FILTER('Therapy data entry'!$I$6:$CV$6,_xlfn.BYCOL('Therapy data entry'!I668:CV670,_xlfn.LAMBDA(_xlpm.col,MAX(_xlpm.col)&gt;0)))),"")&lt; VALUE(N668),
"Therapy cannot be entered before admission date",
""
)
))</f>
        <v/>
      </c>
      <c r="S668" s="65"/>
      <c r="T668" s="56"/>
      <c r="U668" s="154" t="str">
        <f>IF(OR(H668=0,F668=""),"", IFERROR(MATCH(9.99999999999999E+307, 'Therapy data entry'!I668:CV671, 1) - 1, ""))</f>
        <v/>
      </c>
      <c r="V668" s="65"/>
      <c r="W668" s="65"/>
      <c r="X668" s="72"/>
    </row>
    <row r="669" spans="1:24" ht="17.25" hidden="1" thickBot="1" x14ac:dyDescent="0.35">
      <c r="A669" s="233"/>
      <c r="B669" s="239"/>
      <c r="C669" s="236"/>
      <c r="D669" s="52"/>
      <c r="E669" s="94"/>
      <c r="F669" s="106"/>
      <c r="G669" s="100"/>
      <c r="H669" s="100" cm="1">
        <f t="array" ref="H669">SUM(--(_xlfn.BYCOL('Therapy data entry'!I669:CV672, _xlfn.LAMBDA(_xlpm.col, MAX(_xlpm.col) &gt; 0))))</f>
        <v>0</v>
      </c>
      <c r="I669" s="100">
        <f>SUM('Therapy data entry'!I669:CV672)</f>
        <v>0</v>
      </c>
      <c r="J669" s="52"/>
      <c r="K669" s="52"/>
      <c r="L669" s="52"/>
      <c r="M669" s="57"/>
      <c r="N669" s="57"/>
      <c r="O669" s="36"/>
      <c r="P669" s="87"/>
      <c r="Q669" s="57"/>
      <c r="R669" s="152" t="str">
        <f>IF(O669&lt;H669,"Too many therapy days entered",
IF(IFERROR(MAX(_xlfn._xlws.FILTER('Therapy data entry'!$I$6:$CV$6,_xlfn.BYCOL('Therapy data entry'!I669:CV672,_xlfn.LAMBDA(_xlpm.col,MAX(_xlpm.col)&gt;0)))),0)&gt;F669,
"Therapy entered after discharge date",
IF(IFERROR(MIN(_xlfn._xlws.FILTER('Therapy data entry'!$I$6:$CV$6,_xlfn.BYCOL('Therapy data entry'!I669:CV671,_xlfn.LAMBDA(_xlpm.col,MAX(_xlpm.col)&gt;0)))),"")&lt; VALUE(N669),
"Therapy cannot be entered before admission date",
""
)
))</f>
        <v/>
      </c>
      <c r="S669" s="65"/>
      <c r="T669" s="56"/>
      <c r="U669" s="154" t="str">
        <f>IF(OR(H669=0,F669=""),"", IFERROR(MATCH(9.99999999999999E+307, 'Therapy data entry'!I669:CV672, 1) - 1, ""))</f>
        <v/>
      </c>
      <c r="V669" s="65"/>
      <c r="W669" s="65"/>
      <c r="X669" s="72"/>
    </row>
    <row r="670" spans="1:24" ht="17.25" hidden="1" thickBot="1" x14ac:dyDescent="0.35">
      <c r="A670" s="233"/>
      <c r="B670" s="239"/>
      <c r="C670" s="236"/>
      <c r="D670" s="52"/>
      <c r="E670" s="94"/>
      <c r="F670" s="106"/>
      <c r="G670" s="100"/>
      <c r="H670" s="100" cm="1">
        <f t="array" ref="H670">SUM(--(_xlfn.BYCOL('Therapy data entry'!I670:CV673, _xlfn.LAMBDA(_xlpm.col, MAX(_xlpm.col) &gt; 0))))</f>
        <v>0</v>
      </c>
      <c r="I670" s="100">
        <f>SUM('Therapy data entry'!I670:CV673)</f>
        <v>0</v>
      </c>
      <c r="J670" s="52"/>
      <c r="K670" s="52"/>
      <c r="L670" s="52"/>
      <c r="M670" s="57"/>
      <c r="N670" s="57"/>
      <c r="O670" s="36"/>
      <c r="P670" s="87"/>
      <c r="Q670" s="57"/>
      <c r="R670" s="152" t="str">
        <f>IF(O670&lt;H670,"Too many therapy days entered",
IF(IFERROR(MAX(_xlfn._xlws.FILTER('Therapy data entry'!$I$6:$CV$6,_xlfn.BYCOL('Therapy data entry'!I670:CV673,_xlfn.LAMBDA(_xlpm.col,MAX(_xlpm.col)&gt;0)))),0)&gt;F670,
"Therapy entered after discharge date",
IF(IFERROR(MIN(_xlfn._xlws.FILTER('Therapy data entry'!$I$6:$CV$6,_xlfn.BYCOL('Therapy data entry'!I670:CV672,_xlfn.LAMBDA(_xlpm.col,MAX(_xlpm.col)&gt;0)))),"")&lt; VALUE(N670),
"Therapy cannot be entered before admission date",
""
)
))</f>
        <v/>
      </c>
      <c r="S670" s="65"/>
      <c r="T670" s="56"/>
      <c r="U670" s="154" t="str">
        <f>IF(OR(H670=0,F670=""),"", IFERROR(MATCH(9.99999999999999E+307, 'Therapy data entry'!I670:CV673, 1) - 1, ""))</f>
        <v/>
      </c>
      <c r="V670" s="65"/>
      <c r="W670" s="65"/>
      <c r="X670" s="72"/>
    </row>
    <row r="671" spans="1:24" ht="17.25" thickBot="1" x14ac:dyDescent="0.35">
      <c r="A671" s="233"/>
      <c r="B671" s="239"/>
      <c r="C671" s="236"/>
      <c r="D671" s="53" t="s">
        <v>65</v>
      </c>
      <c r="E671" s="95" t="str">
        <f>IF('Therapy data entry'!G671="","",'Therapy data entry'!G671)</f>
        <v>No</v>
      </c>
      <c r="F671" s="107" t="str">
        <f>IF((E671="Yes"),'Therapy data entry'!E651,"")</f>
        <v/>
      </c>
      <c r="G671" s="101" t="str">
        <f t="shared" ref="G671" si="938">IF(W671="","Yes","No")</f>
        <v>Yes</v>
      </c>
      <c r="H671" s="101" cm="1">
        <f t="array" ref="H671">SUM(--(_xlfn.BYCOL('Therapy data entry'!I671:CV674, _xlfn.LAMBDA(_xlpm.col, MAX(_xlpm.col) &gt; 0))))</f>
        <v>0</v>
      </c>
      <c r="I671" s="101">
        <f>SUM('Therapy data entry'!I671:CV674)</f>
        <v>0</v>
      </c>
      <c r="J671" s="53">
        <f>SUM('Therapy data entry'!I672:XFD672)</f>
        <v>0</v>
      </c>
      <c r="K671" s="53">
        <f>SUM('Therapy data entry'!I673:XFD673)</f>
        <v>0</v>
      </c>
      <c r="L671" s="53">
        <f>SUM('Therapy data entry'!I674:XFD674)</f>
        <v>0</v>
      </c>
      <c r="M671" s="58" t="e">
        <f t="shared" ref="M671" si="939">IF(AND((E671="Yes"),NOT(F671=""),G671="Yes",R671="", S671=""),"Yes",IF(AND((E671="No"),F671="",R671="", S671=""),"Yes","No because "))</f>
        <v>#VALUE!</v>
      </c>
      <c r="N671" s="35" t="e">
        <f>DAY(C651)&amp;"/"&amp;MONTH(C651)&amp;"/"&amp;YEAR(C651)</f>
        <v>#VALUE!</v>
      </c>
      <c r="O671" s="36" t="str">
        <f t="shared" ref="O671" si="940">IF(F671="","",F671-N671+1)</f>
        <v/>
      </c>
      <c r="P671" s="88" t="e">
        <f t="shared" ref="P671" si="941">IF(NOT(S671=""),S671,IF(NOT(R671=""),R671,IF(NOT(G671="Yes"),"Days therapy received outside therapy timeframe",IF(NOT(OR(E671="Yes",E671="No")),"Data not entered yet",""))))</f>
        <v>#VALUE!</v>
      </c>
      <c r="Q671" s="58"/>
      <c r="R671" s="152" t="e">
        <f>IF(O671&lt;H671,"Too many therapy days entered",
IF(IFERROR(MAX(_xlfn._xlws.FILTER('Therapy data entry'!$I$6:$CV$6,_xlfn.BYCOL('Therapy data entry'!I671:CV674,_xlfn.LAMBDA(_xlpm.col,MAX(_xlpm.col)&gt;0)))),0)&gt;F671,
"Therapy entered after discharge date",
IF(IFERROR(MIN(_xlfn._xlws.FILTER('Therapy data entry'!$I$6:$CV$6,_xlfn.BYCOL('Therapy data entry'!I671:CV673,_xlfn.LAMBDA(_xlpm.col,MAX(_xlpm.col)&gt;0)))),"")&lt; VALUE(N671),
"Therapy cannot be entered before admission date",
""
)
))</f>
        <v>#VALUE!</v>
      </c>
      <c r="S671" s="65" t="str">
        <f t="shared" ref="S671" si="942">IF(AND((OR(E671="",E671="No")),F671="",H671=0,I671=0),"", IF(AND(E671="Yes",NOT(F671="")),"","Eligibility for therapy and therapy days/end date not consistent"))</f>
        <v/>
      </c>
      <c r="T671" s="56">
        <f>'Therapy data entry'!$I$6</f>
        <v>45566</v>
      </c>
      <c r="U671" s="154" t="str">
        <f>IF(OR(H671=0,F671=""),"", IFERROR(MATCH(9.99999999999999E+307, 'Therapy data entry'!I671:CV674, 1) - 1, ""))</f>
        <v/>
      </c>
      <c r="V671" s="65" t="str">
        <f t="shared" ref="V671" si="943">IF(U671="","",T671+U671)</f>
        <v/>
      </c>
      <c r="W671" s="65" t="str">
        <f t="shared" ref="W671" si="944">IF(V671="","",IF(V671&gt;F671,"Date therapy given outside therapy timeframe",""))</f>
        <v/>
      </c>
      <c r="X671" s="73"/>
    </row>
    <row r="672" spans="1:24" ht="17.25" hidden="1" thickBot="1" x14ac:dyDescent="0.35">
      <c r="A672" s="233"/>
      <c r="B672" s="239"/>
      <c r="C672" s="236"/>
      <c r="D672" s="53"/>
      <c r="E672" s="95"/>
      <c r="F672" s="107"/>
      <c r="G672" s="101"/>
      <c r="H672" s="101" cm="1">
        <f t="array" ref="H672">SUM(--(_xlfn.BYCOL('Therapy data entry'!I672:CV675, _xlfn.LAMBDA(_xlpm.col, MAX(_xlpm.col) &gt; 0))))</f>
        <v>0</v>
      </c>
      <c r="I672" s="101">
        <f>SUM('Therapy data entry'!I672:CV675)</f>
        <v>0</v>
      </c>
      <c r="J672" s="53"/>
      <c r="K672" s="53"/>
      <c r="L672" s="53"/>
      <c r="M672" s="58"/>
      <c r="N672" s="58"/>
      <c r="O672" s="36"/>
      <c r="P672" s="88"/>
      <c r="Q672" s="58"/>
      <c r="R672" s="152" t="str">
        <f>IF(O672&lt;H672,"Too many therapy days entered",
IF(IFERROR(MAX(_xlfn._xlws.FILTER('Therapy data entry'!$I$6:$CV$6,_xlfn.BYCOL('Therapy data entry'!I672:CV675,_xlfn.LAMBDA(_xlpm.col,MAX(_xlpm.col)&gt;0)))),0)&gt;F672,
"Therapy entered after discharge date",
IF(IFERROR(MIN(_xlfn._xlws.FILTER('Therapy data entry'!$I$6:$CV$6,_xlfn.BYCOL('Therapy data entry'!I672:CV674,_xlfn.LAMBDA(_xlpm.col,MAX(_xlpm.col)&gt;0)))),"")&lt; VALUE(N672),
"Therapy cannot be entered before admission date",
""
)
))</f>
        <v/>
      </c>
      <c r="S672" s="65"/>
      <c r="T672" s="56"/>
      <c r="U672" s="154" t="str">
        <f>IF(OR(H672=0,F672=""),"", IFERROR(MATCH(9.99999999999999E+307, 'Therapy data entry'!I672:CV675, 1) - 1, ""))</f>
        <v/>
      </c>
      <c r="V672" s="65"/>
      <c r="W672" s="65"/>
      <c r="X672" s="73"/>
    </row>
    <row r="673" spans="1:24" ht="17.25" hidden="1" thickBot="1" x14ac:dyDescent="0.35">
      <c r="A673" s="233"/>
      <c r="B673" s="239"/>
      <c r="C673" s="236"/>
      <c r="D673" s="53"/>
      <c r="E673" s="95"/>
      <c r="F673" s="107"/>
      <c r="G673" s="101"/>
      <c r="H673" s="101" cm="1">
        <f t="array" ref="H673">SUM(--(_xlfn.BYCOL('Therapy data entry'!I673:CV676, _xlfn.LAMBDA(_xlpm.col, MAX(_xlpm.col) &gt; 0))))</f>
        <v>0</v>
      </c>
      <c r="I673" s="101">
        <f>SUM('Therapy data entry'!I673:CV676)</f>
        <v>0</v>
      </c>
      <c r="J673" s="53"/>
      <c r="K673" s="53"/>
      <c r="L673" s="53"/>
      <c r="M673" s="58"/>
      <c r="N673" s="58"/>
      <c r="O673" s="36"/>
      <c r="P673" s="88"/>
      <c r="Q673" s="58"/>
      <c r="R673" s="152" t="str">
        <f>IF(O673&lt;H673,"Too many therapy days entered",
IF(IFERROR(MAX(_xlfn._xlws.FILTER('Therapy data entry'!$I$6:$CV$6,_xlfn.BYCOL('Therapy data entry'!I673:CV676,_xlfn.LAMBDA(_xlpm.col,MAX(_xlpm.col)&gt;0)))),0)&gt;F673,
"Therapy entered after discharge date",
IF(IFERROR(MIN(_xlfn._xlws.FILTER('Therapy data entry'!$I$6:$CV$6,_xlfn.BYCOL('Therapy data entry'!I673:CV675,_xlfn.LAMBDA(_xlpm.col,MAX(_xlpm.col)&gt;0)))),"")&lt; VALUE(N673),
"Therapy cannot be entered before admission date",
""
)
))</f>
        <v/>
      </c>
      <c r="S673" s="65"/>
      <c r="T673" s="56"/>
      <c r="U673" s="154" t="str">
        <f>IF(OR(H673=0,F673=""),"", IFERROR(MATCH(9.99999999999999E+307, 'Therapy data entry'!I673:CV676, 1) - 1, ""))</f>
        <v/>
      </c>
      <c r="V673" s="65"/>
      <c r="W673" s="65"/>
      <c r="X673" s="73"/>
    </row>
    <row r="674" spans="1:24" ht="17.25" hidden="1" thickBot="1" x14ac:dyDescent="0.35">
      <c r="A674" s="233"/>
      <c r="B674" s="239"/>
      <c r="C674" s="236"/>
      <c r="D674" s="53"/>
      <c r="E674" s="95"/>
      <c r="F674" s="107"/>
      <c r="G674" s="101"/>
      <c r="H674" s="101" cm="1">
        <f t="array" ref="H674">SUM(--(_xlfn.BYCOL('Therapy data entry'!I674:CV677, _xlfn.LAMBDA(_xlpm.col, MAX(_xlpm.col) &gt; 0))))</f>
        <v>0</v>
      </c>
      <c r="I674" s="101">
        <f>SUM('Therapy data entry'!I674:CV677)</f>
        <v>0</v>
      </c>
      <c r="J674" s="53"/>
      <c r="K674" s="53"/>
      <c r="L674" s="53"/>
      <c r="M674" s="58"/>
      <c r="N674" s="58"/>
      <c r="O674" s="36"/>
      <c r="P674" s="88"/>
      <c r="Q674" s="58"/>
      <c r="R674" s="152" t="str">
        <f>IF(O674&lt;H674,"Too many therapy days entered",
IF(IFERROR(MAX(_xlfn._xlws.FILTER('Therapy data entry'!$I$6:$CV$6,_xlfn.BYCOL('Therapy data entry'!I674:CV677,_xlfn.LAMBDA(_xlpm.col,MAX(_xlpm.col)&gt;0)))),0)&gt;F674,
"Therapy entered after discharge date",
IF(IFERROR(MIN(_xlfn._xlws.FILTER('Therapy data entry'!$I$6:$CV$6,_xlfn.BYCOL('Therapy data entry'!I674:CV676,_xlfn.LAMBDA(_xlpm.col,MAX(_xlpm.col)&gt;0)))),"")&lt; VALUE(N674),
"Therapy cannot be entered before admission date",
""
)
))</f>
        <v/>
      </c>
      <c r="S674" s="65"/>
      <c r="T674" s="56"/>
      <c r="U674" s="154" t="str">
        <f>IF(OR(H674=0,F674=""),"", IFERROR(MATCH(9.99999999999999E+307, 'Therapy data entry'!I674:CV677, 1) - 1, ""))</f>
        <v/>
      </c>
      <c r="V674" s="65"/>
      <c r="W674" s="65"/>
      <c r="X674" s="73"/>
    </row>
    <row r="675" spans="1:24" ht="17.25" thickBot="1" x14ac:dyDescent="0.35">
      <c r="A675" s="234"/>
      <c r="B675" s="240"/>
      <c r="C675" s="237"/>
      <c r="D675" s="81" t="s">
        <v>66</v>
      </c>
      <c r="E675" s="81" t="str">
        <f>IF('Therapy data entry'!G675="","",'Therapy data entry'!G675)</f>
        <v>No</v>
      </c>
      <c r="F675" s="108" t="str">
        <f>IF((E675="Yes"),'Therapy data entry'!E651,"")</f>
        <v/>
      </c>
      <c r="G675" s="157" t="str">
        <f t="shared" ref="G675" si="945">IF(W675="","Yes","No")</f>
        <v>Yes</v>
      </c>
      <c r="H675" s="157" cm="1">
        <f t="array" ref="H675">SUM(--(_xlfn.BYCOL('Therapy data entry'!I675:CV678, _xlfn.LAMBDA(_xlpm.col, MAX(_xlpm.col) &gt; 0))))</f>
        <v>0</v>
      </c>
      <c r="I675" s="157">
        <f>SUM('Therapy data entry'!I675:CV678)</f>
        <v>0</v>
      </c>
      <c r="J675" s="81">
        <f>SUM('Therapy data entry'!I676:XFD676)</f>
        <v>0</v>
      </c>
      <c r="K675" s="81">
        <f>SUM('Therapy data entry'!I677:XFD677)</f>
        <v>0</v>
      </c>
      <c r="L675" s="81">
        <f>SUM('Therapy data entry'!I678:XFD678)</f>
        <v>0</v>
      </c>
      <c r="M675" s="83" t="e">
        <f t="shared" ref="M675" si="946">IF(AND((E675="Yes"),NOT(F675=""),G675="Yes",R675="", S675=""),"Yes",IF(AND((E675="No"),F675="",R675="", S675=""),"Yes","No because "))</f>
        <v>#VALUE!</v>
      </c>
      <c r="N675" s="82" t="e">
        <f>DAY(C651)&amp;"/"&amp;MONTH(C651)&amp;"/"&amp;YEAR(C651)</f>
        <v>#VALUE!</v>
      </c>
      <c r="O675" s="74" t="str">
        <f t="shared" ref="O675" si="947">IF(F675="","",F675-N675+1)</f>
        <v/>
      </c>
      <c r="P675" s="89" t="e">
        <f t="shared" ref="P675" si="948">IF(NOT(S675=""),S675,IF(NOT(R675=""),R675,IF(NOT(G675="Yes"),"Days therapy received outside therapy timeframe",IF(NOT(OR(E675="Yes",E675="No")),"Data not entered yet",""))))</f>
        <v>#VALUE!</v>
      </c>
      <c r="Q675" s="83"/>
      <c r="R675" s="152" t="e">
        <f>IF(O675&lt;H675,"Too many therapy days entered",
IF(IFERROR(MAX(_xlfn._xlws.FILTER('Therapy data entry'!$I$6:$CV$6,_xlfn.BYCOL('Therapy data entry'!I675:CV678,_xlfn.LAMBDA(_xlpm.col,MAX(_xlpm.col)&gt;0)))),0)&gt;F675,
"Therapy entered after discharge date",
IF(IFERROR(MIN(_xlfn._xlws.FILTER('Therapy data entry'!$I$6:$CV$6,_xlfn.BYCOL('Therapy data entry'!I675:CV677,_xlfn.LAMBDA(_xlpm.col,MAX(_xlpm.col)&gt;0)))),"")&lt; VALUE(N675),
"Therapy cannot be entered before admission date",
""
)
))</f>
        <v>#VALUE!</v>
      </c>
      <c r="S675" s="75" t="str">
        <f>IF(AND((OR(E675="",E675="No")),F675="",H675=0,I675=0),"", IF(AND(E675="Yes",NOT(F675="")),"","Eligibility for therapy and therapy days/end date not consistent"))</f>
        <v/>
      </c>
      <c r="T675" s="76">
        <f>'Therapy data entry'!$I$6</f>
        <v>45566</v>
      </c>
      <c r="U675" s="154" t="str">
        <f>IF(OR(H675=0,F675=""),"", IFERROR(MATCH(9.99999999999999E+307, 'Therapy data entry'!I675:CV678, 1) - 1, ""))</f>
        <v/>
      </c>
      <c r="V675" s="75" t="str">
        <f t="shared" ref="V675" si="949">IF(U675="","",T675+U675)</f>
        <v/>
      </c>
      <c r="W675" s="75" t="str">
        <f t="shared" ref="W675" si="950">IF(V675="","",IF(V675&gt;F675,"Date therapy given outside therapy timeframe",""))</f>
        <v/>
      </c>
      <c r="X675" s="84"/>
    </row>
    <row r="676" spans="1:24" ht="15.75" hidden="1" thickBot="1" x14ac:dyDescent="0.3">
      <c r="A676" s="198"/>
      <c r="B676" s="198"/>
      <c r="C676" s="198"/>
      <c r="D676" s="198"/>
      <c r="E676" s="198"/>
      <c r="F676" s="198"/>
      <c r="H676" s="144" cm="1">
        <f t="array" ref="H676">SUM(--(_xlfn.BYCOL('Therapy data entry'!I676:CV679, _xlfn.LAMBDA(_xlpm.col, MAX(_xlpm.col) &gt; 0))))</f>
        <v>0</v>
      </c>
      <c r="I676" s="144">
        <f>SUM('Therapy data entry'!I676:CV679)</f>
        <v>0</v>
      </c>
      <c r="J676" s="198"/>
      <c r="K676" s="198"/>
      <c r="L676" s="198"/>
      <c r="R676" s="152" t="str">
        <f>IF(O676&lt;H676,"Too many therapy days entered",
IF(IFERROR(MAX(_xlfn._xlws.FILTER('Therapy data entry'!$I$6:$CV$6,_xlfn.BYCOL('Therapy data entry'!I676:CV679,_xlfn.LAMBDA(_xlpm.col,MAX(_xlpm.col)&gt;0)))),0)&gt;F676,
"Therapy entered after discharge date",
IF(IFERROR(MIN(_xlfn._xlws.FILTER('Therapy data entry'!$I$6:$CV$6,_xlfn.BYCOL('Therapy data entry'!I676:CV678,_xlfn.LAMBDA(_xlpm.col,MAX(_xlpm.col)&gt;0)))),"")&lt; VALUE(N676),
"Therapy cannot be entered before admission date",
""
)
))</f>
        <v/>
      </c>
      <c r="S676" s="198"/>
      <c r="T676" s="198"/>
      <c r="U676" s="154" t="str">
        <f>IF(OR(H676=0,F676=""),"", IFERROR(MATCH(9.99999999999999E+307, 'Therapy data entry'!I676:CV679, 1) - 1, ""))</f>
        <v/>
      </c>
      <c r="V676" s="198"/>
      <c r="W676" s="198"/>
      <c r="X676" s="198"/>
    </row>
    <row r="677" spans="1:24" ht="15.75" hidden="1" thickBot="1" x14ac:dyDescent="0.3">
      <c r="A677" s="198"/>
      <c r="B677" s="198"/>
      <c r="C677" s="198"/>
      <c r="D677" s="198"/>
      <c r="E677" s="198"/>
      <c r="F677" s="198"/>
      <c r="H677" s="144" cm="1">
        <f t="array" ref="H677">SUM(--(_xlfn.BYCOL('Therapy data entry'!I677:CV680, _xlfn.LAMBDA(_xlpm.col, MAX(_xlpm.col) &gt; 0))))</f>
        <v>0</v>
      </c>
      <c r="I677" s="144">
        <f>SUM('Therapy data entry'!I677:CV680)</f>
        <v>0</v>
      </c>
      <c r="J677" s="198"/>
      <c r="K677" s="198"/>
      <c r="L677" s="198"/>
      <c r="R677" s="152" t="str">
        <f>IF(O677&lt;H677,"Too many therapy days entered",
IF(IFERROR(MAX(_xlfn._xlws.FILTER('Therapy data entry'!$I$6:$CV$6,_xlfn.BYCOL('Therapy data entry'!I677:CV680,_xlfn.LAMBDA(_xlpm.col,MAX(_xlpm.col)&gt;0)))),0)&gt;F677,
"Therapy entered after discharge date",
IF(IFERROR(MIN(_xlfn._xlws.FILTER('Therapy data entry'!$I$6:$CV$6,_xlfn.BYCOL('Therapy data entry'!I677:CV679,_xlfn.LAMBDA(_xlpm.col,MAX(_xlpm.col)&gt;0)))),"")&lt; VALUE(N677),
"Therapy cannot be entered before admission date",
""
)
))</f>
        <v/>
      </c>
      <c r="S677" s="198"/>
      <c r="T677" s="198"/>
      <c r="U677" s="154" t="str">
        <f>IF(OR(H677=0,F677=""),"", IFERROR(MATCH(9.99999999999999E+307, 'Therapy data entry'!I677:CV680, 1) - 1, ""))</f>
        <v/>
      </c>
      <c r="V677" s="198"/>
      <c r="W677" s="198"/>
      <c r="X677" s="198"/>
    </row>
    <row r="678" spans="1:24" ht="15.75" hidden="1" thickBot="1" x14ac:dyDescent="0.3">
      <c r="A678" s="198"/>
      <c r="B678" s="198"/>
      <c r="C678" s="198"/>
      <c r="D678" s="198"/>
      <c r="E678" s="198"/>
      <c r="F678" s="198"/>
      <c r="H678" s="144" cm="1">
        <f t="array" ref="H678">SUM(--(_xlfn.BYCOL('Therapy data entry'!I678:CV681, _xlfn.LAMBDA(_xlpm.col, MAX(_xlpm.col) &gt; 0))))</f>
        <v>0</v>
      </c>
      <c r="I678" s="144">
        <f>SUM('Therapy data entry'!I678:CV681)</f>
        <v>0</v>
      </c>
      <c r="J678" s="198"/>
      <c r="K678" s="198"/>
      <c r="L678" s="198"/>
      <c r="R678" s="152" t="str">
        <f>IF(O678&lt;H678,"Too many therapy days entered",
IF(IFERROR(MAX(_xlfn._xlws.FILTER('Therapy data entry'!$I$6:$CV$6,_xlfn.BYCOL('Therapy data entry'!I678:CV681,_xlfn.LAMBDA(_xlpm.col,MAX(_xlpm.col)&gt;0)))),0)&gt;F678,
"Therapy entered after discharge date",
IF(IFERROR(MIN(_xlfn._xlws.FILTER('Therapy data entry'!$I$6:$CV$6,_xlfn.BYCOL('Therapy data entry'!I678:CV680,_xlfn.LAMBDA(_xlpm.col,MAX(_xlpm.col)&gt;0)))),"")&lt; VALUE(N678),
"Therapy cannot be entered before admission date",
""
)
))</f>
        <v/>
      </c>
      <c r="S678" s="198"/>
      <c r="T678" s="198"/>
      <c r="U678" s="154" t="str">
        <f>IF(OR(H678=0,F678=""),"", IFERROR(MATCH(9.99999999999999E+307, 'Therapy data entry'!I678:CV681, 1) - 1, ""))</f>
        <v/>
      </c>
      <c r="V678" s="198"/>
      <c r="W678" s="198"/>
      <c r="X678" s="198"/>
    </row>
    <row r="679" spans="1:24" ht="17.25" thickBot="1" x14ac:dyDescent="0.35">
      <c r="A679" s="232" t="str">
        <f>IF(AND('Therapy data entry'!A679="",'Therapy data entry'!D679=""),"",IF(AND(NOT('Therapy data entry'!D679=""),'Therapy data entry'!A679=""),"SSNAP ID not entered",'Therapy data entry'!A679))</f>
        <v/>
      </c>
      <c r="B679" s="143" t="s">
        <v>15</v>
      </c>
      <c r="C679" s="235" t="str">
        <f>IF('Therapy data entry'!D679="","",'Therapy data entry'!D679)</f>
        <v/>
      </c>
      <c r="D679" s="144" t="s">
        <v>60</v>
      </c>
      <c r="E679" s="145" t="str">
        <f>IF('Therapy data entry'!G679="","",'Therapy data entry'!G679)</f>
        <v>No</v>
      </c>
      <c r="F679" s="146" t="str">
        <f>IF((E679="Yes"),'Therapy data entry'!E679,"")</f>
        <v/>
      </c>
      <c r="G679" s="147" t="str">
        <f>IF(W679="","Yes","No")</f>
        <v>Yes</v>
      </c>
      <c r="H679" s="147" cm="1">
        <f t="array" ref="H679">SUM(--(_xlfn.BYCOL('Therapy data entry'!I679:CV682, _xlfn.LAMBDA(_xlpm.col, MAX(_xlpm.col) &gt; 0))))</f>
        <v>0</v>
      </c>
      <c r="I679" s="147">
        <f>SUM('Therapy data entry'!I679:CV682)</f>
        <v>0</v>
      </c>
      <c r="J679" s="144">
        <f>SUM('Therapy data entry'!I680:XFD680)</f>
        <v>0</v>
      </c>
      <c r="K679" s="144">
        <f>SUM('Therapy data entry'!I681:XFD681)</f>
        <v>0</v>
      </c>
      <c r="L679" s="144">
        <f>SUM('Therapy data entry'!I682:XFD682)</f>
        <v>0</v>
      </c>
      <c r="M679" s="148" t="e">
        <f>IF(AND((E679="Yes"),NOT(F679=""),G679="Yes",R679="", S679=""),"Yes",IF(AND((E679="No"),F679="",R679="", S679=""),"Yes","No because "))</f>
        <v>#VALUE!</v>
      </c>
      <c r="N679" s="149" t="e">
        <f>DAY(C679)&amp;"/"&amp;MONTH(C679)&amp;"/"&amp;YEAR(C679)</f>
        <v>#VALUE!</v>
      </c>
      <c r="O679" s="150" t="str">
        <f>IF(F679="","",F679-N679+1)</f>
        <v/>
      </c>
      <c r="P679" s="144" t="e">
        <f>IF(NOT(S679=""),S679,IF(NOT(R679=""),R679,IF(NOT(G679="Yes"),"Days therapy received outside therapy timeframe",IF(NOT(OR(E679="Yes",E679="No")),"Data not entered yet",""))))</f>
        <v>#VALUE!</v>
      </c>
      <c r="Q679" s="151"/>
      <c r="R679" s="152" t="e">
        <f>IF(O679&lt;H679,"Too many therapy days entered",
IF(IFERROR(MAX(_xlfn._xlws.FILTER('Therapy data entry'!$I$6:$CV$6,_xlfn.BYCOL('Therapy data entry'!I679:CV682,_xlfn.LAMBDA(_xlpm.col,MAX(_xlpm.col)&gt;0)))),0)&gt;F679,
"Therapy entered after discharge date",
IF(IFERROR(MIN(_xlfn._xlws.FILTER('Therapy data entry'!$I$6:$CV$6,_xlfn.BYCOL('Therapy data entry'!I679:CV681,_xlfn.LAMBDA(_xlpm.col,MAX(_xlpm.col)&gt;0)))),"")&lt; VALUE(N679),
"Therapy cannot be entered before admission date",
""
)
))</f>
        <v>#VALUE!</v>
      </c>
      <c r="S679" s="152" t="str">
        <f>IF(AND((OR(E679="",E679="No")),F679="",H679=0,I679=0),"", IF(AND(E679="Yes",NOT(F679="")),"","Eligibility for therapy and therapy days/end date not consistent"))</f>
        <v/>
      </c>
      <c r="T679" s="153">
        <f>'Therapy data entry'!$I$6</f>
        <v>45566</v>
      </c>
      <c r="U679" s="154" t="str">
        <f>IF(OR(H679=0,F679=""),"", IFERROR(MATCH(9.99999999999999E+307, 'Therapy data entry'!I679:CV682, 1) - 1, ""))</f>
        <v/>
      </c>
      <c r="V679" s="155" t="str">
        <f>IF(U679="","",T679+U679)</f>
        <v/>
      </c>
      <c r="W679" s="152" t="str">
        <f>IF(V679="","",IF(V679&gt;F679,"Date therapy given outside therapy timeframe",""))</f>
        <v/>
      </c>
      <c r="X679" s="156" t="str">
        <f>IF('Therapy data entry'!AK679="","",'Therapy data entry'!AK679)</f>
        <v/>
      </c>
    </row>
    <row r="680" spans="1:24" ht="17.25" hidden="1" thickBot="1" x14ac:dyDescent="0.35">
      <c r="A680" s="233"/>
      <c r="B680" s="33"/>
      <c r="C680" s="236"/>
      <c r="D680" s="34"/>
      <c r="E680" s="90"/>
      <c r="F680" s="55"/>
      <c r="G680" s="96"/>
      <c r="H680" s="96" cm="1">
        <f t="array" ref="H680">SUM(--(_xlfn.BYCOL('Therapy data entry'!I680:CV683, _xlfn.LAMBDA(_xlpm.col, MAX(_xlpm.col) &gt; 0))))</f>
        <v>0</v>
      </c>
      <c r="I680" s="96">
        <f>SUM('Therapy data entry'!I680:CV683)</f>
        <v>0</v>
      </c>
      <c r="J680" s="34"/>
      <c r="K680" s="34"/>
      <c r="L680" s="34"/>
      <c r="M680" s="59"/>
      <c r="N680" s="35"/>
      <c r="O680" s="36"/>
      <c r="P680" s="34"/>
      <c r="Q680" s="37"/>
      <c r="R680" s="152" t="str">
        <f>IF(O680&lt;H680,"Too many therapy days entered",
IF(IFERROR(MAX(_xlfn._xlws.FILTER('Therapy data entry'!$I$6:$CV$6,_xlfn.BYCOL('Therapy data entry'!I680:CV683,_xlfn.LAMBDA(_xlpm.col,MAX(_xlpm.col)&gt;0)))),0)&gt;F680,
"Therapy entered after discharge date",
IF(IFERROR(MIN(_xlfn._xlws.FILTER('Therapy data entry'!$I$6:$CV$6,_xlfn.BYCOL('Therapy data entry'!I680:CV682,_xlfn.LAMBDA(_xlpm.col,MAX(_xlpm.col)&gt;0)))),"")&lt; VALUE(N680),
"Therapy cannot be entered before admission date",
""
)
))</f>
        <v/>
      </c>
      <c r="S680" s="38"/>
      <c r="T680" s="56"/>
      <c r="U680" s="154" t="str">
        <f>IF(OR(H680=0,F680=""),"", IFERROR(MATCH(9.99999999999999E+307, 'Therapy data entry'!I680:CV683, 1) - 1, ""))</f>
        <v/>
      </c>
      <c r="V680" s="39"/>
      <c r="W680" s="38"/>
      <c r="X680" s="68"/>
    </row>
    <row r="681" spans="1:24" ht="17.25" hidden="1" thickBot="1" x14ac:dyDescent="0.35">
      <c r="A681" s="233"/>
      <c r="B681" s="33"/>
      <c r="C681" s="236"/>
      <c r="D681" s="34"/>
      <c r="E681" s="90"/>
      <c r="F681" s="55"/>
      <c r="G681" s="96"/>
      <c r="H681" s="96" cm="1">
        <f t="array" ref="H681">SUM(--(_xlfn.BYCOL('Therapy data entry'!I681:CV684, _xlfn.LAMBDA(_xlpm.col, MAX(_xlpm.col) &gt; 0))))</f>
        <v>0</v>
      </c>
      <c r="I681" s="96">
        <f>SUM('Therapy data entry'!I681:CV684)</f>
        <v>0</v>
      </c>
      <c r="J681" s="34"/>
      <c r="K681" s="34"/>
      <c r="L681" s="34"/>
      <c r="M681" s="59"/>
      <c r="N681" s="35"/>
      <c r="O681" s="36"/>
      <c r="P681" s="34"/>
      <c r="Q681" s="37"/>
      <c r="R681" s="152" t="str">
        <f>IF(O681&lt;H681,"Too many therapy days entered",
IF(IFERROR(MAX(_xlfn._xlws.FILTER('Therapy data entry'!$I$6:$CV$6,_xlfn.BYCOL('Therapy data entry'!I681:CV684,_xlfn.LAMBDA(_xlpm.col,MAX(_xlpm.col)&gt;0)))),0)&gt;F681,
"Therapy entered after discharge date",
IF(IFERROR(MIN(_xlfn._xlws.FILTER('Therapy data entry'!$I$6:$CV$6,_xlfn.BYCOL('Therapy data entry'!I681:CV683,_xlfn.LAMBDA(_xlpm.col,MAX(_xlpm.col)&gt;0)))),"")&lt; VALUE(N681),
"Therapy cannot be entered before admission date",
""
)
))</f>
        <v/>
      </c>
      <c r="S681" s="38"/>
      <c r="T681" s="56"/>
      <c r="U681" s="154" t="str">
        <f>IF(OR(H681=0,F681=""),"", IFERROR(MATCH(9.99999999999999E+307, 'Therapy data entry'!I681:CV684, 1) - 1, ""))</f>
        <v/>
      </c>
      <c r="V681" s="39"/>
      <c r="W681" s="38"/>
      <c r="X681" s="68"/>
    </row>
    <row r="682" spans="1:24" ht="17.25" hidden="1" thickBot="1" x14ac:dyDescent="0.35">
      <c r="A682" s="233"/>
      <c r="B682" s="33"/>
      <c r="C682" s="236"/>
      <c r="D682" s="34"/>
      <c r="E682" s="90"/>
      <c r="F682" s="55"/>
      <c r="G682" s="96"/>
      <c r="H682" s="96" cm="1">
        <f t="array" ref="H682">SUM(--(_xlfn.BYCOL('Therapy data entry'!I682:CV685, _xlfn.LAMBDA(_xlpm.col, MAX(_xlpm.col) &gt; 0))))</f>
        <v>0</v>
      </c>
      <c r="I682" s="96">
        <f>SUM('Therapy data entry'!I682:CV685)</f>
        <v>0</v>
      </c>
      <c r="J682" s="34"/>
      <c r="K682" s="34"/>
      <c r="L682" s="34"/>
      <c r="M682" s="59"/>
      <c r="N682" s="35"/>
      <c r="O682" s="36"/>
      <c r="P682" s="34"/>
      <c r="Q682" s="37"/>
      <c r="R682" s="152" t="str">
        <f>IF(O682&lt;H682,"Too many therapy days entered",
IF(IFERROR(MAX(_xlfn._xlws.FILTER('Therapy data entry'!$I$6:$CV$6,_xlfn.BYCOL('Therapy data entry'!I682:CV685,_xlfn.LAMBDA(_xlpm.col,MAX(_xlpm.col)&gt;0)))),0)&gt;F682,
"Therapy entered after discharge date",
IF(IFERROR(MIN(_xlfn._xlws.FILTER('Therapy data entry'!$I$6:$CV$6,_xlfn.BYCOL('Therapy data entry'!I682:CV684,_xlfn.LAMBDA(_xlpm.col,MAX(_xlpm.col)&gt;0)))),"")&lt; VALUE(N682),
"Therapy cannot be entered before admission date",
""
)
))</f>
        <v/>
      </c>
      <c r="S682" s="38"/>
      <c r="T682" s="56"/>
      <c r="U682" s="154" t="str">
        <f>IF(OR(H682=0,F682=""),"", IFERROR(MATCH(9.99999999999999E+307, 'Therapy data entry'!I682:CV685, 1) - 1, ""))</f>
        <v/>
      </c>
      <c r="V682" s="39"/>
      <c r="W682" s="38"/>
      <c r="X682" s="68"/>
    </row>
    <row r="683" spans="1:24" ht="17.25" thickBot="1" x14ac:dyDescent="0.35">
      <c r="A683" s="233"/>
      <c r="B683" s="67" t="str">
        <f>IF('Therapy data entry'!B680="","",'Therapy data entry'!B680)</f>
        <v/>
      </c>
      <c r="C683" s="236"/>
      <c r="D683" s="61" t="s">
        <v>61</v>
      </c>
      <c r="E683" s="91" t="str">
        <f>IF('Therapy data entry'!G683="","",'Therapy data entry'!G683)</f>
        <v>No</v>
      </c>
      <c r="F683" s="103" t="str">
        <f>IF((E683="Yes"),'Therapy data entry'!E679,"")</f>
        <v/>
      </c>
      <c r="G683" s="97" t="str">
        <f t="shared" ref="G683" si="951">IF(W683="","Yes","No")</f>
        <v>Yes</v>
      </c>
      <c r="H683" s="97" cm="1">
        <f t="array" ref="H683">SUM(--(_xlfn.BYCOL('Therapy data entry'!I683:CV686, _xlfn.LAMBDA(_xlpm.col, MAX(_xlpm.col) &gt; 0))))</f>
        <v>0</v>
      </c>
      <c r="I683" s="97">
        <f>SUM('Therapy data entry'!I683:CV686)</f>
        <v>0</v>
      </c>
      <c r="J683" s="61">
        <f>SUM('Therapy data entry'!I684:XFD684)</f>
        <v>0</v>
      </c>
      <c r="K683" s="61">
        <f>SUM('Therapy data entry'!I685:XFD685)</f>
        <v>0</v>
      </c>
      <c r="L683" s="61">
        <f>SUM('Therapy data entry'!I686:XFD686)</f>
        <v>0</v>
      </c>
      <c r="M683" s="63" t="e">
        <f t="shared" ref="M683" si="952">IF(AND((E683="Yes"),NOT(F683=""),G683="Yes",R683="", S683=""),"Yes",IF(AND((E683="No"),F683="",R683="", S683=""),"Yes","No because "))</f>
        <v>#VALUE!</v>
      </c>
      <c r="N683" s="35" t="e">
        <f>DAY(C679)&amp;"/"&amp;MONTH(C679)&amp;"/"&amp;YEAR(C679)</f>
        <v>#VALUE!</v>
      </c>
      <c r="O683" s="36" t="str">
        <f t="shared" ref="O683" si="953">IF(F683="","",F683-N683+1)</f>
        <v/>
      </c>
      <c r="P683" s="61" t="e">
        <f t="shared" ref="P683" si="954">IF(NOT(S683=""),S683,IF(NOT(R683=""),R683,IF(NOT(G683="Yes"),"Days therapy received outside therapy timeframe",IF(NOT(OR(E683="Yes",E683="No")),"Data not entered yet",""))))</f>
        <v>#VALUE!</v>
      </c>
      <c r="Q683" s="64"/>
      <c r="R683" s="152" t="e">
        <f>IF(O683&lt;H683,"Too many therapy days entered",
IF(IFERROR(MAX(_xlfn._xlws.FILTER('Therapy data entry'!$I$6:$CV$6,_xlfn.BYCOL('Therapy data entry'!I683:CV686,_xlfn.LAMBDA(_xlpm.col,MAX(_xlpm.col)&gt;0)))),0)&gt;F683,
"Therapy entered after discharge date",
IF(IFERROR(MIN(_xlfn._xlws.FILTER('Therapy data entry'!$I$6:$CV$6,_xlfn.BYCOL('Therapy data entry'!I683:CV685,_xlfn.LAMBDA(_xlpm.col,MAX(_xlpm.col)&gt;0)))),"")&lt; VALUE(N683),
"Therapy cannot be entered before admission date",
""
)
))</f>
        <v>#VALUE!</v>
      </c>
      <c r="S683" s="65" t="str">
        <f t="shared" ref="S683" si="955">IF(AND((OR(E683="",E683="No")),F683="",H683=0,I683=0),"", IF(AND(E683="Yes",NOT(F683="")),"","Eligibility for therapy and therapy days/end date not consistent"))</f>
        <v/>
      </c>
      <c r="T683" s="56">
        <f>'Therapy data entry'!$I$6</f>
        <v>45566</v>
      </c>
      <c r="U683" s="154" t="str">
        <f>IF(OR(H683=0,F683=""),"", IFERROR(MATCH(9.99999999999999E+307, 'Therapy data entry'!I683:CV686, 1) - 1, ""))</f>
        <v/>
      </c>
      <c r="V683" s="39" t="str">
        <f t="shared" ref="V683" si="956">IF(U683="","",T683+U683)</f>
        <v/>
      </c>
      <c r="W683" s="38" t="str">
        <f t="shared" ref="W683" si="957">IF(V683="","",IF(V683&gt;F683,"Date therapy given outside therapy timeframe",""))</f>
        <v/>
      </c>
      <c r="X683" s="69" t="str">
        <f>IF('Therapy data entry'!AK683="","",'Therapy data entry'!AK683)</f>
        <v/>
      </c>
    </row>
    <row r="684" spans="1:24" ht="17.25" hidden="1" thickBot="1" x14ac:dyDescent="0.35">
      <c r="A684" s="233"/>
      <c r="B684" s="54"/>
      <c r="C684" s="236"/>
      <c r="D684" s="61"/>
      <c r="E684" s="91"/>
      <c r="F684" s="103"/>
      <c r="G684" s="97"/>
      <c r="H684" s="97" cm="1">
        <f t="array" ref="H684">SUM(--(_xlfn.BYCOL('Therapy data entry'!I684:CV687, _xlfn.LAMBDA(_xlpm.col, MAX(_xlpm.col) &gt; 0))))</f>
        <v>0</v>
      </c>
      <c r="I684" s="97">
        <f>SUM('Therapy data entry'!I684:CV687)</f>
        <v>0</v>
      </c>
      <c r="J684" s="61"/>
      <c r="K684" s="61"/>
      <c r="L684" s="61"/>
      <c r="M684" s="63"/>
      <c r="N684" s="62"/>
      <c r="O684" s="36"/>
      <c r="P684" s="61"/>
      <c r="Q684" s="64"/>
      <c r="R684" s="152" t="str">
        <f>IF(O684&lt;H684,"Too many therapy days entered",
IF(IFERROR(MAX(_xlfn._xlws.FILTER('Therapy data entry'!$I$6:$CV$6,_xlfn.BYCOL('Therapy data entry'!I684:CV687,_xlfn.LAMBDA(_xlpm.col,MAX(_xlpm.col)&gt;0)))),0)&gt;F684,
"Therapy entered after discharge date",
IF(IFERROR(MIN(_xlfn._xlws.FILTER('Therapy data entry'!$I$6:$CV$6,_xlfn.BYCOL('Therapy data entry'!I684:CV686,_xlfn.LAMBDA(_xlpm.col,MAX(_xlpm.col)&gt;0)))),"")&lt; VALUE(N684),
"Therapy cannot be entered before admission date",
""
)
))</f>
        <v/>
      </c>
      <c r="S684" s="38"/>
      <c r="T684" s="56"/>
      <c r="U684" s="154" t="str">
        <f>IF(OR(H684=0,F684=""),"", IFERROR(MATCH(9.99999999999999E+307, 'Therapy data entry'!I684:CV687, 1) - 1, ""))</f>
        <v/>
      </c>
      <c r="V684" s="39"/>
      <c r="W684" s="38"/>
      <c r="X684" s="69"/>
    </row>
    <row r="685" spans="1:24" ht="17.25" hidden="1" thickBot="1" x14ac:dyDescent="0.35">
      <c r="A685" s="233"/>
      <c r="B685" s="54"/>
      <c r="C685" s="236"/>
      <c r="D685" s="61"/>
      <c r="E685" s="91"/>
      <c r="F685" s="103"/>
      <c r="G685" s="97"/>
      <c r="H685" s="97" cm="1">
        <f t="array" ref="H685">SUM(--(_xlfn.BYCOL('Therapy data entry'!I685:CV688, _xlfn.LAMBDA(_xlpm.col, MAX(_xlpm.col) &gt; 0))))</f>
        <v>0</v>
      </c>
      <c r="I685" s="97">
        <f>SUM('Therapy data entry'!I685:CV688)</f>
        <v>0</v>
      </c>
      <c r="J685" s="61"/>
      <c r="K685" s="61"/>
      <c r="L685" s="61"/>
      <c r="M685" s="63"/>
      <c r="N685" s="62"/>
      <c r="O685" s="36"/>
      <c r="P685" s="61"/>
      <c r="Q685" s="64"/>
      <c r="R685" s="152" t="str">
        <f>IF(O685&lt;H685,"Too many therapy days entered",
IF(IFERROR(MAX(_xlfn._xlws.FILTER('Therapy data entry'!$I$6:$CV$6,_xlfn.BYCOL('Therapy data entry'!I685:CV688,_xlfn.LAMBDA(_xlpm.col,MAX(_xlpm.col)&gt;0)))),0)&gt;F685,
"Therapy entered after discharge date",
IF(IFERROR(MIN(_xlfn._xlws.FILTER('Therapy data entry'!$I$6:$CV$6,_xlfn.BYCOL('Therapy data entry'!I685:CV687,_xlfn.LAMBDA(_xlpm.col,MAX(_xlpm.col)&gt;0)))),"")&lt; VALUE(N685),
"Therapy cannot be entered before admission date",
""
)
))</f>
        <v/>
      </c>
      <c r="S685" s="38"/>
      <c r="T685" s="56"/>
      <c r="U685" s="154" t="str">
        <f>IF(OR(H685=0,F685=""),"", IFERROR(MATCH(9.99999999999999E+307, 'Therapy data entry'!I685:CV688, 1) - 1, ""))</f>
        <v/>
      </c>
      <c r="V685" s="39"/>
      <c r="W685" s="38"/>
      <c r="X685" s="69"/>
    </row>
    <row r="686" spans="1:24" ht="17.25" hidden="1" thickBot="1" x14ac:dyDescent="0.35">
      <c r="A686" s="233"/>
      <c r="B686" s="54"/>
      <c r="C686" s="236"/>
      <c r="D686" s="61"/>
      <c r="E686" s="91"/>
      <c r="F686" s="103"/>
      <c r="G686" s="97"/>
      <c r="H686" s="97" cm="1">
        <f t="array" ref="H686">SUM(--(_xlfn.BYCOL('Therapy data entry'!I686:CV689, _xlfn.LAMBDA(_xlpm.col, MAX(_xlpm.col) &gt; 0))))</f>
        <v>0</v>
      </c>
      <c r="I686" s="97">
        <f>SUM('Therapy data entry'!I686:CV689)</f>
        <v>0</v>
      </c>
      <c r="J686" s="61"/>
      <c r="K686" s="61"/>
      <c r="L686" s="61"/>
      <c r="M686" s="63"/>
      <c r="N686" s="62"/>
      <c r="O686" s="36"/>
      <c r="P686" s="61"/>
      <c r="Q686" s="64"/>
      <c r="R686" s="152" t="str">
        <f>IF(O686&lt;H686,"Too many therapy days entered",
IF(IFERROR(MAX(_xlfn._xlws.FILTER('Therapy data entry'!$I$6:$CV$6,_xlfn.BYCOL('Therapy data entry'!I686:CV689,_xlfn.LAMBDA(_xlpm.col,MAX(_xlpm.col)&gt;0)))),0)&gt;F686,
"Therapy entered after discharge date",
IF(IFERROR(MIN(_xlfn._xlws.FILTER('Therapy data entry'!$I$6:$CV$6,_xlfn.BYCOL('Therapy data entry'!I686:CV688,_xlfn.LAMBDA(_xlpm.col,MAX(_xlpm.col)&gt;0)))),"")&lt; VALUE(N686),
"Therapy cannot be entered before admission date",
""
)
))</f>
        <v/>
      </c>
      <c r="S686" s="38"/>
      <c r="T686" s="56"/>
      <c r="U686" s="154" t="str">
        <f>IF(OR(H686=0,F686=""),"", IFERROR(MATCH(9.99999999999999E+307, 'Therapy data entry'!I686:CV689, 1) - 1, ""))</f>
        <v/>
      </c>
      <c r="V686" s="39"/>
      <c r="W686" s="38"/>
      <c r="X686" s="69"/>
    </row>
    <row r="687" spans="1:24" ht="17.25" thickBot="1" x14ac:dyDescent="0.35">
      <c r="A687" s="233"/>
      <c r="B687" s="33" t="s">
        <v>19</v>
      </c>
      <c r="C687" s="236"/>
      <c r="D687" s="40" t="s">
        <v>62</v>
      </c>
      <c r="E687" s="92" t="str">
        <f>IF('Therapy data entry'!G687="","",'Therapy data entry'!G687)</f>
        <v>No</v>
      </c>
      <c r="F687" s="104" t="str">
        <f>IF((E687="Yes"),'Therapy data entry'!E679,"")</f>
        <v/>
      </c>
      <c r="G687" s="98" t="str">
        <f t="shared" ref="G687" si="958">IF(W687="","Yes","No")</f>
        <v>Yes</v>
      </c>
      <c r="H687" s="98" cm="1">
        <f t="array" ref="H687">SUM(--(_xlfn.BYCOL('Therapy data entry'!I687:CV690, _xlfn.LAMBDA(_xlpm.col, MAX(_xlpm.col) &gt; 0))))</f>
        <v>0</v>
      </c>
      <c r="I687" s="98">
        <f>SUM('Therapy data entry'!I687:CV690)</f>
        <v>0</v>
      </c>
      <c r="J687" s="40">
        <f>SUM('Therapy data entry'!I688:XFD688)</f>
        <v>0</v>
      </c>
      <c r="K687" s="40">
        <f>SUM('Therapy data entry'!I689:XFD689)</f>
        <v>0</v>
      </c>
      <c r="L687" s="40">
        <f>SUM('Therapy data entry'!I690:XFD690)</f>
        <v>0</v>
      </c>
      <c r="M687" s="85" t="e">
        <f t="shared" ref="M687" si="959">IF(AND((E687="Yes"),NOT(F687=""),G687="Yes",R687="", S687=""),"Yes",IF(AND((E687="No"),F687="",R687="", S687=""),"Yes","No because "))</f>
        <v>#VALUE!</v>
      </c>
      <c r="N687" s="35" t="e">
        <f>DAY(C679)&amp;"/"&amp;MONTH(C679)&amp;"/"&amp;YEAR(C679)</f>
        <v>#VALUE!</v>
      </c>
      <c r="O687" s="36" t="str">
        <f t="shared" ref="O687" si="960">IF(F687="","",F687-N687+1)</f>
        <v/>
      </c>
      <c r="P687" s="40" t="e">
        <f t="shared" ref="P687" si="961">IF(NOT(S687=""),S687,IF(NOT(R687=""),R687,IF(NOT(G687="Yes"),"Days therapy received outside therapy timeframe",IF(NOT(OR(E687="Yes",E687="No")),"Data not entered yet",""))))</f>
        <v>#VALUE!</v>
      </c>
      <c r="Q687" s="41"/>
      <c r="R687" s="152" t="e">
        <f>IF(O687&lt;H687,"Too many therapy days entered",
IF(IFERROR(MAX(_xlfn._xlws.FILTER('Therapy data entry'!$I$6:$CV$6,_xlfn.BYCOL('Therapy data entry'!I687:CV690,_xlfn.LAMBDA(_xlpm.col,MAX(_xlpm.col)&gt;0)))),0)&gt;F687,
"Therapy entered after discharge date",
IF(IFERROR(MIN(_xlfn._xlws.FILTER('Therapy data entry'!$I$6:$CV$6,_xlfn.BYCOL('Therapy data entry'!I687:CV689,_xlfn.LAMBDA(_xlpm.col,MAX(_xlpm.col)&gt;0)))),"")&lt; VALUE(N687),
"Therapy cannot be entered before admission date",
""
)
))</f>
        <v>#VALUE!</v>
      </c>
      <c r="S687" s="38" t="str">
        <f t="shared" ref="S687" si="962">IF(AND((OR(E687="",E687="No")),F687="",H687=0,I687=0),"", IF(AND(E687="Yes",NOT(F687="")),"","Eligibility for therapy and therapy days/end date not consistent"))</f>
        <v/>
      </c>
      <c r="T687" s="56">
        <f>'Therapy data entry'!$I$6</f>
        <v>45566</v>
      </c>
      <c r="U687" s="154" t="str">
        <f>IF(OR(H687=0,F687=""),"", IFERROR(MATCH(9.99999999999999E+307, 'Therapy data entry'!I687:CV690, 1) - 1, ""))</f>
        <v/>
      </c>
      <c r="V687" s="39" t="str">
        <f t="shared" ref="V687" si="963">IF(U687="","",T687+U687)</f>
        <v/>
      </c>
      <c r="W687" s="38" t="str">
        <f t="shared" ref="W687" si="964">IF(V687="","",IF(V687&gt;F687,"Date therapy given outside therapy timeframe",""))</f>
        <v/>
      </c>
      <c r="X687" s="70" t="str">
        <f>IF('Therapy data entry'!AK687="","",'Therapy data entry'!AK687)</f>
        <v/>
      </c>
    </row>
    <row r="688" spans="1:24" ht="17.25" hidden="1" thickBot="1" x14ac:dyDescent="0.35">
      <c r="A688" s="233"/>
      <c r="B688" s="33"/>
      <c r="C688" s="236"/>
      <c r="D688" s="40"/>
      <c r="E688" s="92"/>
      <c r="F688" s="104"/>
      <c r="G688" s="98"/>
      <c r="H688" s="98" cm="1">
        <f t="array" ref="H688">SUM(--(_xlfn.BYCOL('Therapy data entry'!I688:CV691, _xlfn.LAMBDA(_xlpm.col, MAX(_xlpm.col) &gt; 0))))</f>
        <v>0</v>
      </c>
      <c r="I688" s="98">
        <f>SUM('Therapy data entry'!I688:CV691)</f>
        <v>0</v>
      </c>
      <c r="J688" s="40"/>
      <c r="K688" s="40"/>
      <c r="L688" s="40"/>
      <c r="M688" s="85"/>
      <c r="N688" s="35"/>
      <c r="O688" s="36"/>
      <c r="P688" s="40"/>
      <c r="Q688" s="41"/>
      <c r="R688" s="152" t="str">
        <f>IF(O688&lt;H688,"Too many therapy days entered",
IF(IFERROR(MAX(_xlfn._xlws.FILTER('Therapy data entry'!$I$6:$CV$6,_xlfn.BYCOL('Therapy data entry'!I688:CV691,_xlfn.LAMBDA(_xlpm.col,MAX(_xlpm.col)&gt;0)))),0)&gt;F688,
"Therapy entered after discharge date",
IF(IFERROR(MIN(_xlfn._xlws.FILTER('Therapy data entry'!$I$6:$CV$6,_xlfn.BYCOL('Therapy data entry'!I688:CV690,_xlfn.LAMBDA(_xlpm.col,MAX(_xlpm.col)&gt;0)))),"")&lt; VALUE(N688),
"Therapy cannot be entered before admission date",
""
)
))</f>
        <v/>
      </c>
      <c r="S688" s="38"/>
      <c r="T688" s="56"/>
      <c r="U688" s="154" t="str">
        <f>IF(OR(H688=0,F688=""),"", IFERROR(MATCH(9.99999999999999E+307, 'Therapy data entry'!I688:CV691, 1) - 1, ""))</f>
        <v/>
      </c>
      <c r="V688" s="39"/>
      <c r="W688" s="38"/>
      <c r="X688" s="70"/>
    </row>
    <row r="689" spans="1:24" ht="17.25" hidden="1" thickBot="1" x14ac:dyDescent="0.35">
      <c r="A689" s="233"/>
      <c r="B689" s="33"/>
      <c r="C689" s="236"/>
      <c r="D689" s="40"/>
      <c r="E689" s="92"/>
      <c r="F689" s="104"/>
      <c r="G689" s="98"/>
      <c r="H689" s="98" cm="1">
        <f t="array" ref="H689">SUM(--(_xlfn.BYCOL('Therapy data entry'!I689:CV692, _xlfn.LAMBDA(_xlpm.col, MAX(_xlpm.col) &gt; 0))))</f>
        <v>0</v>
      </c>
      <c r="I689" s="98">
        <f>SUM('Therapy data entry'!I689:CV692)</f>
        <v>0</v>
      </c>
      <c r="J689" s="40"/>
      <c r="K689" s="40"/>
      <c r="L689" s="40"/>
      <c r="M689" s="85"/>
      <c r="N689" s="35"/>
      <c r="O689" s="36"/>
      <c r="P689" s="40"/>
      <c r="Q689" s="41"/>
      <c r="R689" s="152" t="str">
        <f>IF(O689&lt;H689,"Too many therapy days entered",
IF(IFERROR(MAX(_xlfn._xlws.FILTER('Therapy data entry'!$I$6:$CV$6,_xlfn.BYCOL('Therapy data entry'!I689:CV692,_xlfn.LAMBDA(_xlpm.col,MAX(_xlpm.col)&gt;0)))),0)&gt;F689,
"Therapy entered after discharge date",
IF(IFERROR(MIN(_xlfn._xlws.FILTER('Therapy data entry'!$I$6:$CV$6,_xlfn.BYCOL('Therapy data entry'!I689:CV691,_xlfn.LAMBDA(_xlpm.col,MAX(_xlpm.col)&gt;0)))),"")&lt; VALUE(N689),
"Therapy cannot be entered before admission date",
""
)
))</f>
        <v/>
      </c>
      <c r="S689" s="38"/>
      <c r="T689" s="56"/>
      <c r="U689" s="154" t="str">
        <f>IF(OR(H689=0,F689=""),"", IFERROR(MATCH(9.99999999999999E+307, 'Therapy data entry'!I689:CV692, 1) - 1, ""))</f>
        <v/>
      </c>
      <c r="V689" s="39"/>
      <c r="W689" s="38"/>
      <c r="X689" s="70"/>
    </row>
    <row r="690" spans="1:24" ht="17.25" hidden="1" thickBot="1" x14ac:dyDescent="0.35">
      <c r="A690" s="233"/>
      <c r="B690" s="66"/>
      <c r="C690" s="236"/>
      <c r="D690" s="40"/>
      <c r="E690" s="92"/>
      <c r="F690" s="104"/>
      <c r="G690" s="98"/>
      <c r="H690" s="98" cm="1">
        <f t="array" ref="H690">SUM(--(_xlfn.BYCOL('Therapy data entry'!I690:CV693, _xlfn.LAMBDA(_xlpm.col, MAX(_xlpm.col) &gt; 0))))</f>
        <v>0</v>
      </c>
      <c r="I690" s="98">
        <f>SUM('Therapy data entry'!I690:CV693)</f>
        <v>0</v>
      </c>
      <c r="J690" s="40"/>
      <c r="K690" s="40"/>
      <c r="L690" s="40"/>
      <c r="M690" s="85"/>
      <c r="N690" s="35"/>
      <c r="O690" s="36"/>
      <c r="P690" s="40"/>
      <c r="Q690" s="41"/>
      <c r="R690" s="152" t="str">
        <f>IF(O690&lt;H690,"Too many therapy days entered",
IF(IFERROR(MAX(_xlfn._xlws.FILTER('Therapy data entry'!$I$6:$CV$6,_xlfn.BYCOL('Therapy data entry'!I690:CV693,_xlfn.LAMBDA(_xlpm.col,MAX(_xlpm.col)&gt;0)))),0)&gt;F690,
"Therapy entered after discharge date",
IF(IFERROR(MIN(_xlfn._xlws.FILTER('Therapy data entry'!$I$6:$CV$6,_xlfn.BYCOL('Therapy data entry'!I690:CV692,_xlfn.LAMBDA(_xlpm.col,MAX(_xlpm.col)&gt;0)))),"")&lt; VALUE(N690),
"Therapy cannot be entered before admission date",
""
)
))</f>
        <v/>
      </c>
      <c r="S690" s="38"/>
      <c r="T690" s="56"/>
      <c r="U690" s="154" t="str">
        <f>IF(OR(H690=0,F690=""),"", IFERROR(MATCH(9.99999999999999E+307, 'Therapy data entry'!I690:CV693, 1) - 1, ""))</f>
        <v/>
      </c>
      <c r="V690" s="39"/>
      <c r="W690" s="38"/>
      <c r="X690" s="70"/>
    </row>
    <row r="691" spans="1:24" ht="17.25" thickBot="1" x14ac:dyDescent="0.35">
      <c r="A691" s="233"/>
      <c r="B691" s="238" t="str">
        <f>IF('Therapy data entry'!B682="","",'Therapy data entry'!B682)</f>
        <v/>
      </c>
      <c r="C691" s="236"/>
      <c r="D691" s="42" t="s">
        <v>63</v>
      </c>
      <c r="E691" s="93" t="str">
        <f>IF('Therapy data entry'!G691="","",'Therapy data entry'!G691)</f>
        <v>No</v>
      </c>
      <c r="F691" s="105" t="str">
        <f>IF((E691="Yes"),'Therapy data entry'!E679,"")</f>
        <v/>
      </c>
      <c r="G691" s="99" t="str">
        <f t="shared" ref="G691" si="965">IF(W691="","Yes","No")</f>
        <v>Yes</v>
      </c>
      <c r="H691" s="99" cm="1">
        <f t="array" ref="H691">SUM(--(_xlfn.BYCOL('Therapy data entry'!I691:CV694, _xlfn.LAMBDA(_xlpm.col, MAX(_xlpm.col) &gt; 0))))</f>
        <v>0</v>
      </c>
      <c r="I691" s="99">
        <f>SUM('Therapy data entry'!I691:CV694)</f>
        <v>0</v>
      </c>
      <c r="J691" s="42">
        <f>SUM('Therapy data entry'!I692:XFD692)</f>
        <v>0</v>
      </c>
      <c r="K691" s="42">
        <f>SUM('Therapy data entry'!I693:XFD693)</f>
        <v>0</v>
      </c>
      <c r="L691" s="42">
        <f>SUM('Therapy data entry'!I694:XFD694)</f>
        <v>0</v>
      </c>
      <c r="M691" s="86" t="e">
        <f t="shared" ref="M691" si="966">IF(AND((E691="Yes"),NOT(F691=""),G691="Yes",R691="", S691=""),"Yes",IF(AND((E691="No"),F691="",R691="", S691=""),"Yes","No because "))</f>
        <v>#VALUE!</v>
      </c>
      <c r="N691" s="35" t="e">
        <f>DAY(C679)&amp;"/"&amp;MONTH(C679)&amp;"/"&amp;YEAR(C679)</f>
        <v>#VALUE!</v>
      </c>
      <c r="O691" s="36" t="str">
        <f t="shared" ref="O691" si="967">IF(F691="","",F691-N691+1)</f>
        <v/>
      </c>
      <c r="P691" s="42" t="e">
        <f t="shared" ref="P691" si="968">IF(NOT(S691=""),S691,IF(NOT(R691=""),R691,IF(NOT(G691="Yes"),"Days therapy received outside therapy timeframe",IF(NOT(OR(E691="Yes",E691="No")),"Data not entered yet",""))))</f>
        <v>#VALUE!</v>
      </c>
      <c r="Q691" s="43"/>
      <c r="R691" s="152" t="e">
        <f>IF(O691&lt;H691,"Too many therapy days entered",
IF(IFERROR(MAX(_xlfn._xlws.FILTER('Therapy data entry'!$I$6:$CV$6,_xlfn.BYCOL('Therapy data entry'!I691:CV694,_xlfn.LAMBDA(_xlpm.col,MAX(_xlpm.col)&gt;0)))),0)&gt;F691,
"Therapy entered after discharge date",
IF(IFERROR(MIN(_xlfn._xlws.FILTER('Therapy data entry'!$I$6:$CV$6,_xlfn.BYCOL('Therapy data entry'!I691:CV693,_xlfn.LAMBDA(_xlpm.col,MAX(_xlpm.col)&gt;0)))),"")&lt; VALUE(N691),
"Therapy cannot be entered before admission date",
""
)
))</f>
        <v>#VALUE!</v>
      </c>
      <c r="S691" s="38" t="str">
        <f t="shared" ref="S691" si="969">IF(AND((OR(E691="",E691="No")),F691="",H691=0,I691=0),"", IF(AND(E691="Yes",NOT(F691="")),"","Eligibility for therapy and therapy days/end date not consistent"))</f>
        <v/>
      </c>
      <c r="T691" s="56">
        <f>'Therapy data entry'!$I$6</f>
        <v>45566</v>
      </c>
      <c r="U691" s="154" t="str">
        <f>IF(OR(H691=0,F691=""),"", IFERROR(MATCH(9.99999999999999E+307, 'Therapy data entry'!I691:CV694, 1) - 1, ""))</f>
        <v/>
      </c>
      <c r="V691" s="39" t="str">
        <f t="shared" ref="V691" si="970">IF(U691="","",T691+U691)</f>
        <v/>
      </c>
      <c r="W691" s="38" t="str">
        <f t="shared" ref="W691" si="971">IF(V691="","",IF(V691&gt;F691,"Date therapy given outside therapy timeframe",""))</f>
        <v/>
      </c>
      <c r="X691" s="71" t="str">
        <f>IF('Therapy data entry'!AK691="","",'Therapy data entry'!AK691)</f>
        <v/>
      </c>
    </row>
    <row r="692" spans="1:24" ht="17.25" hidden="1" thickBot="1" x14ac:dyDescent="0.35">
      <c r="A692" s="233"/>
      <c r="B692" s="239"/>
      <c r="C692" s="236"/>
      <c r="D692" s="42"/>
      <c r="E692" s="93"/>
      <c r="F692" s="105"/>
      <c r="G692" s="99"/>
      <c r="H692" s="99" cm="1">
        <f t="array" ref="H692">SUM(--(_xlfn.BYCOL('Therapy data entry'!I692:CV695, _xlfn.LAMBDA(_xlpm.col, MAX(_xlpm.col) &gt; 0))))</f>
        <v>0</v>
      </c>
      <c r="I692" s="99">
        <f>SUM('Therapy data entry'!I692:CV695)</f>
        <v>0</v>
      </c>
      <c r="J692" s="42"/>
      <c r="K692" s="42"/>
      <c r="L692" s="42"/>
      <c r="M692" s="86"/>
      <c r="N692" s="45"/>
      <c r="O692" s="36"/>
      <c r="P692" s="42"/>
      <c r="Q692" s="43"/>
      <c r="R692" s="152" t="str">
        <f>IF(O692&lt;H692,"Too many therapy days entered",
IF(IFERROR(MAX(_xlfn._xlws.FILTER('Therapy data entry'!$I$6:$CV$6,_xlfn.BYCOL('Therapy data entry'!I692:CV695,_xlfn.LAMBDA(_xlpm.col,MAX(_xlpm.col)&gt;0)))),0)&gt;F692,
"Therapy entered after discharge date",
IF(IFERROR(MIN(_xlfn._xlws.FILTER('Therapy data entry'!$I$6:$CV$6,_xlfn.BYCOL('Therapy data entry'!I692:CV694,_xlfn.LAMBDA(_xlpm.col,MAX(_xlpm.col)&gt;0)))),"")&lt; VALUE(N692),
"Therapy cannot be entered before admission date",
""
)
))</f>
        <v/>
      </c>
      <c r="S692" s="38"/>
      <c r="T692" s="56"/>
      <c r="U692" s="154" t="str">
        <f>IF(OR(H692=0,F692=""),"", IFERROR(MATCH(9.99999999999999E+307, 'Therapy data entry'!I692:CV695, 1) - 1, ""))</f>
        <v/>
      </c>
      <c r="V692" s="39"/>
      <c r="W692" s="38"/>
      <c r="X692" s="71"/>
    </row>
    <row r="693" spans="1:24" ht="17.25" hidden="1" thickBot="1" x14ac:dyDescent="0.35">
      <c r="A693" s="233"/>
      <c r="B693" s="239"/>
      <c r="C693" s="236"/>
      <c r="D693" s="42"/>
      <c r="E693" s="93"/>
      <c r="F693" s="105"/>
      <c r="G693" s="99"/>
      <c r="H693" s="99" cm="1">
        <f t="array" ref="H693">SUM(--(_xlfn.BYCOL('Therapy data entry'!I693:CV696, _xlfn.LAMBDA(_xlpm.col, MAX(_xlpm.col) &gt; 0))))</f>
        <v>0</v>
      </c>
      <c r="I693" s="99">
        <f>SUM('Therapy data entry'!I693:CV696)</f>
        <v>0</v>
      </c>
      <c r="J693" s="42"/>
      <c r="K693" s="42"/>
      <c r="L693" s="42"/>
      <c r="M693" s="86"/>
      <c r="N693" s="45"/>
      <c r="O693" s="36"/>
      <c r="P693" s="42"/>
      <c r="Q693" s="43"/>
      <c r="R693" s="152" t="str">
        <f>IF(O693&lt;H693,"Too many therapy days entered",
IF(IFERROR(MAX(_xlfn._xlws.FILTER('Therapy data entry'!$I$6:$CV$6,_xlfn.BYCOL('Therapy data entry'!I693:CV696,_xlfn.LAMBDA(_xlpm.col,MAX(_xlpm.col)&gt;0)))),0)&gt;F693,
"Therapy entered after discharge date",
IF(IFERROR(MIN(_xlfn._xlws.FILTER('Therapy data entry'!$I$6:$CV$6,_xlfn.BYCOL('Therapy data entry'!I693:CV695,_xlfn.LAMBDA(_xlpm.col,MAX(_xlpm.col)&gt;0)))),"")&lt; VALUE(N693),
"Therapy cannot be entered before admission date",
""
)
))</f>
        <v/>
      </c>
      <c r="S693" s="38"/>
      <c r="T693" s="56"/>
      <c r="U693" s="154" t="str">
        <f>IF(OR(H693=0,F693=""),"", IFERROR(MATCH(9.99999999999999E+307, 'Therapy data entry'!I693:CV696, 1) - 1, ""))</f>
        <v/>
      </c>
      <c r="V693" s="39"/>
      <c r="W693" s="38"/>
      <c r="X693" s="71"/>
    </row>
    <row r="694" spans="1:24" ht="17.25" hidden="1" thickBot="1" x14ac:dyDescent="0.35">
      <c r="A694" s="233"/>
      <c r="B694" s="239"/>
      <c r="C694" s="236"/>
      <c r="D694" s="42"/>
      <c r="E694" s="93"/>
      <c r="F694" s="105"/>
      <c r="G694" s="99"/>
      <c r="H694" s="99" cm="1">
        <f t="array" ref="H694">SUM(--(_xlfn.BYCOL('Therapy data entry'!I694:CV697, _xlfn.LAMBDA(_xlpm.col, MAX(_xlpm.col) &gt; 0))))</f>
        <v>0</v>
      </c>
      <c r="I694" s="99">
        <f>SUM('Therapy data entry'!I694:CV697)</f>
        <v>0</v>
      </c>
      <c r="J694" s="42"/>
      <c r="K694" s="42"/>
      <c r="L694" s="42"/>
      <c r="M694" s="86"/>
      <c r="N694" s="45"/>
      <c r="O694" s="36"/>
      <c r="P694" s="42"/>
      <c r="Q694" s="43"/>
      <c r="R694" s="152" t="str">
        <f>IF(O694&lt;H694,"Too many therapy days entered",
IF(IFERROR(MAX(_xlfn._xlws.FILTER('Therapy data entry'!$I$6:$CV$6,_xlfn.BYCOL('Therapy data entry'!I694:CV697,_xlfn.LAMBDA(_xlpm.col,MAX(_xlpm.col)&gt;0)))),0)&gt;F694,
"Therapy entered after discharge date",
IF(IFERROR(MIN(_xlfn._xlws.FILTER('Therapy data entry'!$I$6:$CV$6,_xlfn.BYCOL('Therapy data entry'!I694:CV696,_xlfn.LAMBDA(_xlpm.col,MAX(_xlpm.col)&gt;0)))),"")&lt; VALUE(N694),
"Therapy cannot be entered before admission date",
""
)
))</f>
        <v/>
      </c>
      <c r="S694" s="38"/>
      <c r="T694" s="56"/>
      <c r="U694" s="154" t="str">
        <f>IF(OR(H694=0,F694=""),"", IFERROR(MATCH(9.99999999999999E+307, 'Therapy data entry'!I694:CV697, 1) - 1, ""))</f>
        <v/>
      </c>
      <c r="V694" s="39"/>
      <c r="W694" s="38"/>
      <c r="X694" s="71"/>
    </row>
    <row r="695" spans="1:24" ht="17.25" thickBot="1" x14ac:dyDescent="0.35">
      <c r="A695" s="233"/>
      <c r="B695" s="239"/>
      <c r="C695" s="236"/>
      <c r="D695" s="52" t="s">
        <v>64</v>
      </c>
      <c r="E695" s="94" t="str">
        <f>IF('Therapy data entry'!G695="","",'Therapy data entry'!G695)</f>
        <v>No</v>
      </c>
      <c r="F695" s="106" t="str">
        <f>IF((E695="Yes"),'Therapy data entry'!E679,"")</f>
        <v/>
      </c>
      <c r="G695" s="100" t="str">
        <f t="shared" ref="G695" si="972">IF(W695="","Yes","No")</f>
        <v>Yes</v>
      </c>
      <c r="H695" s="100" cm="1">
        <f t="array" ref="H695">SUM(--(_xlfn.BYCOL('Therapy data entry'!I695:CV698, _xlfn.LAMBDA(_xlpm.col, MAX(_xlpm.col) &gt; 0))))</f>
        <v>0</v>
      </c>
      <c r="I695" s="100">
        <f>SUM('Therapy data entry'!I695:CV698)</f>
        <v>0</v>
      </c>
      <c r="J695" s="52">
        <f>SUM('Therapy data entry'!I696:XFD696)</f>
        <v>0</v>
      </c>
      <c r="K695" s="52">
        <f>SUM('Therapy data entry'!I697:XFD697)</f>
        <v>0</v>
      </c>
      <c r="L695" s="52">
        <f>SUM('Therapy data entry'!I698:XFD698)</f>
        <v>0</v>
      </c>
      <c r="M695" s="57" t="e">
        <f t="shared" ref="M695" si="973">IF(AND((E695="Yes"),NOT(F695=""),G695="Yes",R695="", S695=""),"Yes",IF(AND((E695="No"),F695="",R695="", S695=""),"Yes","No because "))</f>
        <v>#VALUE!</v>
      </c>
      <c r="N695" s="35" t="e">
        <f>DAY(C679)&amp;"/"&amp;MONTH(C679)&amp;"/"&amp;YEAR(C679)</f>
        <v>#VALUE!</v>
      </c>
      <c r="O695" s="36" t="str">
        <f t="shared" ref="O695" si="974">IF(F695="","",F695-N695+1)</f>
        <v/>
      </c>
      <c r="P695" s="87" t="e">
        <f t="shared" ref="P695" si="975">IF(NOT(S695=""),S695,IF(NOT(R695=""),R695,IF(NOT(G695="Yes"),"Days therapy received outside therapy timeframe",IF(NOT(OR(E695="Yes",E695="No")),"Data not entered yet",""))))</f>
        <v>#VALUE!</v>
      </c>
      <c r="Q695" s="57"/>
      <c r="R695" s="152" t="e">
        <f>IF(O695&lt;H695,"Too many therapy days entered",
IF(IFERROR(MAX(_xlfn._xlws.FILTER('Therapy data entry'!$I$6:$CV$6,_xlfn.BYCOL('Therapy data entry'!I695:CV698,_xlfn.LAMBDA(_xlpm.col,MAX(_xlpm.col)&gt;0)))),0)&gt;F695,
"Therapy entered after discharge date",
IF(IFERROR(MIN(_xlfn._xlws.FILTER('Therapy data entry'!$I$6:$CV$6,_xlfn.BYCOL('Therapy data entry'!I695:CV697,_xlfn.LAMBDA(_xlpm.col,MAX(_xlpm.col)&gt;0)))),"")&lt; VALUE(N695),
"Therapy cannot be entered before admission date",
""
)
))</f>
        <v>#VALUE!</v>
      </c>
      <c r="S695" s="65" t="str">
        <f t="shared" ref="S695" si="976">IF(AND((OR(E695="",E695="No")),F695="",H695=0,I695=0),"", IF(AND(E695="Yes",NOT(F695="")),"","Eligibility for therapy and therapy days/end date not consistent"))</f>
        <v/>
      </c>
      <c r="T695" s="56">
        <f>'Therapy data entry'!$I$6</f>
        <v>45566</v>
      </c>
      <c r="U695" s="154" t="str">
        <f>IF(OR(H695=0,F695=""),"", IFERROR(MATCH(9.99999999999999E+307, 'Therapy data entry'!I695:CV698, 1) - 1, ""))</f>
        <v/>
      </c>
      <c r="V695" s="65" t="str">
        <f t="shared" ref="V695" si="977">IF(U695="","",T695+U695)</f>
        <v/>
      </c>
      <c r="W695" s="65" t="str">
        <f t="shared" ref="W695" si="978">IF(V695="","",IF(V695&gt;F695,"Date therapy given outside therapy timeframe",""))</f>
        <v/>
      </c>
      <c r="X695" s="72"/>
    </row>
    <row r="696" spans="1:24" ht="17.25" hidden="1" thickBot="1" x14ac:dyDescent="0.35">
      <c r="A696" s="233"/>
      <c r="B696" s="239"/>
      <c r="C696" s="236"/>
      <c r="D696" s="52"/>
      <c r="E696" s="94"/>
      <c r="F696" s="106"/>
      <c r="G696" s="100"/>
      <c r="H696" s="100" cm="1">
        <f t="array" ref="H696">SUM(--(_xlfn.BYCOL('Therapy data entry'!I696:CV699, _xlfn.LAMBDA(_xlpm.col, MAX(_xlpm.col) &gt; 0))))</f>
        <v>0</v>
      </c>
      <c r="I696" s="100">
        <f>SUM('Therapy data entry'!I696:CV699)</f>
        <v>0</v>
      </c>
      <c r="J696" s="52"/>
      <c r="K696" s="52"/>
      <c r="L696" s="52"/>
      <c r="M696" s="57"/>
      <c r="N696" s="57"/>
      <c r="O696" s="36"/>
      <c r="P696" s="87"/>
      <c r="Q696" s="57"/>
      <c r="R696" s="152" t="str">
        <f>IF(O696&lt;H696,"Too many therapy days entered",
IF(IFERROR(MAX(_xlfn._xlws.FILTER('Therapy data entry'!$I$6:$CV$6,_xlfn.BYCOL('Therapy data entry'!I696:CV699,_xlfn.LAMBDA(_xlpm.col,MAX(_xlpm.col)&gt;0)))),0)&gt;F696,
"Therapy entered after discharge date",
IF(IFERROR(MIN(_xlfn._xlws.FILTER('Therapy data entry'!$I$6:$CV$6,_xlfn.BYCOL('Therapy data entry'!I696:CV698,_xlfn.LAMBDA(_xlpm.col,MAX(_xlpm.col)&gt;0)))),"")&lt; VALUE(N696),
"Therapy cannot be entered before admission date",
""
)
))</f>
        <v/>
      </c>
      <c r="S696" s="65"/>
      <c r="T696" s="56"/>
      <c r="U696" s="154" t="str">
        <f>IF(OR(H696=0,F696=""),"", IFERROR(MATCH(9.99999999999999E+307, 'Therapy data entry'!I696:CV699, 1) - 1, ""))</f>
        <v/>
      </c>
      <c r="V696" s="65"/>
      <c r="W696" s="65"/>
      <c r="X696" s="72"/>
    </row>
    <row r="697" spans="1:24" ht="17.25" hidden="1" thickBot="1" x14ac:dyDescent="0.35">
      <c r="A697" s="233"/>
      <c r="B697" s="239"/>
      <c r="C697" s="236"/>
      <c r="D697" s="52"/>
      <c r="E697" s="94"/>
      <c r="F697" s="106"/>
      <c r="G697" s="100"/>
      <c r="H697" s="100" cm="1">
        <f t="array" ref="H697">SUM(--(_xlfn.BYCOL('Therapy data entry'!I697:CV700, _xlfn.LAMBDA(_xlpm.col, MAX(_xlpm.col) &gt; 0))))</f>
        <v>0</v>
      </c>
      <c r="I697" s="100">
        <f>SUM('Therapy data entry'!I697:CV700)</f>
        <v>0</v>
      </c>
      <c r="J697" s="52"/>
      <c r="K697" s="52"/>
      <c r="L697" s="52"/>
      <c r="M697" s="57"/>
      <c r="N697" s="57"/>
      <c r="O697" s="36"/>
      <c r="P697" s="87"/>
      <c r="Q697" s="57"/>
      <c r="R697" s="152" t="str">
        <f>IF(O697&lt;H697,"Too many therapy days entered",
IF(IFERROR(MAX(_xlfn._xlws.FILTER('Therapy data entry'!$I$6:$CV$6,_xlfn.BYCOL('Therapy data entry'!I697:CV700,_xlfn.LAMBDA(_xlpm.col,MAX(_xlpm.col)&gt;0)))),0)&gt;F697,
"Therapy entered after discharge date",
IF(IFERROR(MIN(_xlfn._xlws.FILTER('Therapy data entry'!$I$6:$CV$6,_xlfn.BYCOL('Therapy data entry'!I697:CV699,_xlfn.LAMBDA(_xlpm.col,MAX(_xlpm.col)&gt;0)))),"")&lt; VALUE(N697),
"Therapy cannot be entered before admission date",
""
)
))</f>
        <v/>
      </c>
      <c r="S697" s="65"/>
      <c r="T697" s="56"/>
      <c r="U697" s="154" t="str">
        <f>IF(OR(H697=0,F697=""),"", IFERROR(MATCH(9.99999999999999E+307, 'Therapy data entry'!I697:CV700, 1) - 1, ""))</f>
        <v/>
      </c>
      <c r="V697" s="65"/>
      <c r="W697" s="65"/>
      <c r="X697" s="72"/>
    </row>
    <row r="698" spans="1:24" ht="17.25" hidden="1" thickBot="1" x14ac:dyDescent="0.35">
      <c r="A698" s="233"/>
      <c r="B698" s="239"/>
      <c r="C698" s="236"/>
      <c r="D698" s="52"/>
      <c r="E698" s="94"/>
      <c r="F698" s="106"/>
      <c r="G698" s="100"/>
      <c r="H698" s="100" cm="1">
        <f t="array" ref="H698">SUM(--(_xlfn.BYCOL('Therapy data entry'!I698:CV701, _xlfn.LAMBDA(_xlpm.col, MAX(_xlpm.col) &gt; 0))))</f>
        <v>0</v>
      </c>
      <c r="I698" s="100">
        <f>SUM('Therapy data entry'!I698:CV701)</f>
        <v>0</v>
      </c>
      <c r="J698" s="52"/>
      <c r="K698" s="52"/>
      <c r="L698" s="52"/>
      <c r="M698" s="57"/>
      <c r="N698" s="57"/>
      <c r="O698" s="36"/>
      <c r="P698" s="87"/>
      <c r="Q698" s="57"/>
      <c r="R698" s="152" t="str">
        <f>IF(O698&lt;H698,"Too many therapy days entered",
IF(IFERROR(MAX(_xlfn._xlws.FILTER('Therapy data entry'!$I$6:$CV$6,_xlfn.BYCOL('Therapy data entry'!I698:CV701,_xlfn.LAMBDA(_xlpm.col,MAX(_xlpm.col)&gt;0)))),0)&gt;F698,
"Therapy entered after discharge date",
IF(IFERROR(MIN(_xlfn._xlws.FILTER('Therapy data entry'!$I$6:$CV$6,_xlfn.BYCOL('Therapy data entry'!I698:CV700,_xlfn.LAMBDA(_xlpm.col,MAX(_xlpm.col)&gt;0)))),"")&lt; VALUE(N698),
"Therapy cannot be entered before admission date",
""
)
))</f>
        <v/>
      </c>
      <c r="S698" s="65"/>
      <c r="T698" s="56"/>
      <c r="U698" s="154" t="str">
        <f>IF(OR(H698=0,F698=""),"", IFERROR(MATCH(9.99999999999999E+307, 'Therapy data entry'!I698:CV701, 1) - 1, ""))</f>
        <v/>
      </c>
      <c r="V698" s="65"/>
      <c r="W698" s="65"/>
      <c r="X698" s="72"/>
    </row>
    <row r="699" spans="1:24" ht="17.25" thickBot="1" x14ac:dyDescent="0.35">
      <c r="A699" s="233"/>
      <c r="B699" s="239"/>
      <c r="C699" s="236"/>
      <c r="D699" s="53" t="s">
        <v>65</v>
      </c>
      <c r="E699" s="95" t="str">
        <f>IF('Therapy data entry'!G699="","",'Therapy data entry'!G699)</f>
        <v>No</v>
      </c>
      <c r="F699" s="107" t="str">
        <f>IF((E699="Yes"),'Therapy data entry'!E679,"")</f>
        <v/>
      </c>
      <c r="G699" s="101" t="str">
        <f t="shared" ref="G699" si="979">IF(W699="","Yes","No")</f>
        <v>Yes</v>
      </c>
      <c r="H699" s="101" cm="1">
        <f t="array" ref="H699">SUM(--(_xlfn.BYCOL('Therapy data entry'!I699:CV702, _xlfn.LAMBDA(_xlpm.col, MAX(_xlpm.col) &gt; 0))))</f>
        <v>0</v>
      </c>
      <c r="I699" s="101">
        <f>SUM('Therapy data entry'!I699:CV702)</f>
        <v>0</v>
      </c>
      <c r="J699" s="53">
        <f>SUM('Therapy data entry'!I700:XFD700)</f>
        <v>0</v>
      </c>
      <c r="K699" s="53">
        <f>SUM('Therapy data entry'!I701:XFD701)</f>
        <v>0</v>
      </c>
      <c r="L699" s="53">
        <f>SUM('Therapy data entry'!I702:XFD702)</f>
        <v>0</v>
      </c>
      <c r="M699" s="58" t="e">
        <f t="shared" ref="M699" si="980">IF(AND((E699="Yes"),NOT(F699=""),G699="Yes",R699="", S699=""),"Yes",IF(AND((E699="No"),F699="",R699="", S699=""),"Yes","No because "))</f>
        <v>#VALUE!</v>
      </c>
      <c r="N699" s="35" t="e">
        <f>DAY(C679)&amp;"/"&amp;MONTH(C679)&amp;"/"&amp;YEAR(C679)</f>
        <v>#VALUE!</v>
      </c>
      <c r="O699" s="36" t="str">
        <f t="shared" ref="O699" si="981">IF(F699="","",F699-N699+1)</f>
        <v/>
      </c>
      <c r="P699" s="88" t="e">
        <f t="shared" ref="P699" si="982">IF(NOT(S699=""),S699,IF(NOT(R699=""),R699,IF(NOT(G699="Yes"),"Days therapy received outside therapy timeframe",IF(NOT(OR(E699="Yes",E699="No")),"Data not entered yet",""))))</f>
        <v>#VALUE!</v>
      </c>
      <c r="Q699" s="58"/>
      <c r="R699" s="152" t="e">
        <f>IF(O699&lt;H699,"Too many therapy days entered",
IF(IFERROR(MAX(_xlfn._xlws.FILTER('Therapy data entry'!$I$6:$CV$6,_xlfn.BYCOL('Therapy data entry'!I699:CV702,_xlfn.LAMBDA(_xlpm.col,MAX(_xlpm.col)&gt;0)))),0)&gt;F699,
"Therapy entered after discharge date",
IF(IFERROR(MIN(_xlfn._xlws.FILTER('Therapy data entry'!$I$6:$CV$6,_xlfn.BYCOL('Therapy data entry'!I699:CV701,_xlfn.LAMBDA(_xlpm.col,MAX(_xlpm.col)&gt;0)))),"")&lt; VALUE(N699),
"Therapy cannot be entered before admission date",
""
)
))</f>
        <v>#VALUE!</v>
      </c>
      <c r="S699" s="65" t="str">
        <f t="shared" ref="S699" si="983">IF(AND((OR(E699="",E699="No")),F699="",H699=0,I699=0),"", IF(AND(E699="Yes",NOT(F699="")),"","Eligibility for therapy and therapy days/end date not consistent"))</f>
        <v/>
      </c>
      <c r="T699" s="56">
        <f>'Therapy data entry'!$I$6</f>
        <v>45566</v>
      </c>
      <c r="U699" s="154" t="str">
        <f>IF(OR(H699=0,F699=""),"", IFERROR(MATCH(9.99999999999999E+307, 'Therapy data entry'!I699:CV702, 1) - 1, ""))</f>
        <v/>
      </c>
      <c r="V699" s="65" t="str">
        <f t="shared" ref="V699" si="984">IF(U699="","",T699+U699)</f>
        <v/>
      </c>
      <c r="W699" s="65" t="str">
        <f t="shared" ref="W699" si="985">IF(V699="","",IF(V699&gt;F699,"Date therapy given outside therapy timeframe",""))</f>
        <v/>
      </c>
      <c r="X699" s="73"/>
    </row>
    <row r="700" spans="1:24" ht="17.25" hidden="1" thickBot="1" x14ac:dyDescent="0.35">
      <c r="A700" s="233"/>
      <c r="B700" s="239"/>
      <c r="C700" s="236"/>
      <c r="D700" s="53"/>
      <c r="E700" s="95"/>
      <c r="F700" s="107"/>
      <c r="G700" s="101"/>
      <c r="H700" s="101" cm="1">
        <f t="array" ref="H700">SUM(--(_xlfn.BYCOL('Therapy data entry'!I700:CV703, _xlfn.LAMBDA(_xlpm.col, MAX(_xlpm.col) &gt; 0))))</f>
        <v>0</v>
      </c>
      <c r="I700" s="101">
        <f>SUM('Therapy data entry'!I700:CV703)</f>
        <v>0</v>
      </c>
      <c r="J700" s="53"/>
      <c r="K700" s="53"/>
      <c r="L700" s="53"/>
      <c r="M700" s="58"/>
      <c r="N700" s="58"/>
      <c r="O700" s="36"/>
      <c r="P700" s="88"/>
      <c r="Q700" s="58"/>
      <c r="R700" s="152" t="str">
        <f>IF(O700&lt;H700,"Too many therapy days entered",
IF(IFERROR(MAX(_xlfn._xlws.FILTER('Therapy data entry'!$I$6:$CV$6,_xlfn.BYCOL('Therapy data entry'!I700:CV703,_xlfn.LAMBDA(_xlpm.col,MAX(_xlpm.col)&gt;0)))),0)&gt;F700,
"Therapy entered after discharge date",
IF(IFERROR(MIN(_xlfn._xlws.FILTER('Therapy data entry'!$I$6:$CV$6,_xlfn.BYCOL('Therapy data entry'!I700:CV702,_xlfn.LAMBDA(_xlpm.col,MAX(_xlpm.col)&gt;0)))),"")&lt; VALUE(N700),
"Therapy cannot be entered before admission date",
""
)
))</f>
        <v/>
      </c>
      <c r="S700" s="65"/>
      <c r="T700" s="56"/>
      <c r="U700" s="154" t="str">
        <f>IF(OR(H700=0,F700=""),"", IFERROR(MATCH(9.99999999999999E+307, 'Therapy data entry'!I700:CV703, 1) - 1, ""))</f>
        <v/>
      </c>
      <c r="V700" s="65"/>
      <c r="W700" s="65"/>
      <c r="X700" s="73"/>
    </row>
    <row r="701" spans="1:24" ht="17.25" hidden="1" thickBot="1" x14ac:dyDescent="0.35">
      <c r="A701" s="233"/>
      <c r="B701" s="239"/>
      <c r="C701" s="236"/>
      <c r="D701" s="53"/>
      <c r="E701" s="95"/>
      <c r="F701" s="107"/>
      <c r="G701" s="101"/>
      <c r="H701" s="101" cm="1">
        <f t="array" ref="H701">SUM(--(_xlfn.BYCOL('Therapy data entry'!I701:CV704, _xlfn.LAMBDA(_xlpm.col, MAX(_xlpm.col) &gt; 0))))</f>
        <v>0</v>
      </c>
      <c r="I701" s="101">
        <f>SUM('Therapy data entry'!I701:CV704)</f>
        <v>0</v>
      </c>
      <c r="J701" s="53"/>
      <c r="K701" s="53"/>
      <c r="L701" s="53"/>
      <c r="M701" s="58"/>
      <c r="N701" s="58"/>
      <c r="O701" s="36"/>
      <c r="P701" s="88"/>
      <c r="Q701" s="58"/>
      <c r="R701" s="152" t="str">
        <f>IF(O701&lt;H701,"Too many therapy days entered",
IF(IFERROR(MAX(_xlfn._xlws.FILTER('Therapy data entry'!$I$6:$CV$6,_xlfn.BYCOL('Therapy data entry'!I701:CV704,_xlfn.LAMBDA(_xlpm.col,MAX(_xlpm.col)&gt;0)))),0)&gt;F701,
"Therapy entered after discharge date",
IF(IFERROR(MIN(_xlfn._xlws.FILTER('Therapy data entry'!$I$6:$CV$6,_xlfn.BYCOL('Therapy data entry'!I701:CV703,_xlfn.LAMBDA(_xlpm.col,MAX(_xlpm.col)&gt;0)))),"")&lt; VALUE(N701),
"Therapy cannot be entered before admission date",
""
)
))</f>
        <v/>
      </c>
      <c r="S701" s="65"/>
      <c r="T701" s="56"/>
      <c r="U701" s="154" t="str">
        <f>IF(OR(H701=0,F701=""),"", IFERROR(MATCH(9.99999999999999E+307, 'Therapy data entry'!I701:CV704, 1) - 1, ""))</f>
        <v/>
      </c>
      <c r="V701" s="65"/>
      <c r="W701" s="65"/>
      <c r="X701" s="73"/>
    </row>
    <row r="702" spans="1:24" ht="17.25" hidden="1" thickBot="1" x14ac:dyDescent="0.35">
      <c r="A702" s="233"/>
      <c r="B702" s="239"/>
      <c r="C702" s="236"/>
      <c r="D702" s="53"/>
      <c r="E702" s="95"/>
      <c r="F702" s="107"/>
      <c r="G702" s="101"/>
      <c r="H702" s="101" cm="1">
        <f t="array" ref="H702">SUM(--(_xlfn.BYCOL('Therapy data entry'!I702:CV705, _xlfn.LAMBDA(_xlpm.col, MAX(_xlpm.col) &gt; 0))))</f>
        <v>0</v>
      </c>
      <c r="I702" s="101">
        <f>SUM('Therapy data entry'!I702:CV705)</f>
        <v>0</v>
      </c>
      <c r="J702" s="53"/>
      <c r="K702" s="53"/>
      <c r="L702" s="53"/>
      <c r="M702" s="58"/>
      <c r="N702" s="58"/>
      <c r="O702" s="36"/>
      <c r="P702" s="88"/>
      <c r="Q702" s="58"/>
      <c r="R702" s="152" t="str">
        <f>IF(O702&lt;H702,"Too many therapy days entered",
IF(IFERROR(MAX(_xlfn._xlws.FILTER('Therapy data entry'!$I$6:$CV$6,_xlfn.BYCOL('Therapy data entry'!I702:CV705,_xlfn.LAMBDA(_xlpm.col,MAX(_xlpm.col)&gt;0)))),0)&gt;F702,
"Therapy entered after discharge date",
IF(IFERROR(MIN(_xlfn._xlws.FILTER('Therapy data entry'!$I$6:$CV$6,_xlfn.BYCOL('Therapy data entry'!I702:CV704,_xlfn.LAMBDA(_xlpm.col,MAX(_xlpm.col)&gt;0)))),"")&lt; VALUE(N702),
"Therapy cannot be entered before admission date",
""
)
))</f>
        <v/>
      </c>
      <c r="S702" s="65"/>
      <c r="T702" s="56"/>
      <c r="U702" s="154" t="str">
        <f>IF(OR(H702=0,F702=""),"", IFERROR(MATCH(9.99999999999999E+307, 'Therapy data entry'!I702:CV705, 1) - 1, ""))</f>
        <v/>
      </c>
      <c r="V702" s="65"/>
      <c r="W702" s="65"/>
      <c r="X702" s="73"/>
    </row>
    <row r="703" spans="1:24" ht="17.25" thickBot="1" x14ac:dyDescent="0.35">
      <c r="A703" s="234"/>
      <c r="B703" s="240"/>
      <c r="C703" s="237"/>
      <c r="D703" s="81" t="s">
        <v>66</v>
      </c>
      <c r="E703" s="81" t="str">
        <f>IF('Therapy data entry'!G703="","",'Therapy data entry'!G703)</f>
        <v>No</v>
      </c>
      <c r="F703" s="108" t="str">
        <f>IF((E703="Yes"),'Therapy data entry'!E679,"")</f>
        <v/>
      </c>
      <c r="G703" s="157" t="str">
        <f t="shared" ref="G703" si="986">IF(W703="","Yes","No")</f>
        <v>Yes</v>
      </c>
      <c r="H703" s="157" cm="1">
        <f t="array" ref="H703">SUM(--(_xlfn.BYCOL('Therapy data entry'!I703:CV706, _xlfn.LAMBDA(_xlpm.col, MAX(_xlpm.col) &gt; 0))))</f>
        <v>0</v>
      </c>
      <c r="I703" s="157">
        <f>SUM('Therapy data entry'!I703:CV706)</f>
        <v>0</v>
      </c>
      <c r="J703" s="81">
        <f>SUM('Therapy data entry'!I704:XFD704)</f>
        <v>0</v>
      </c>
      <c r="K703" s="81">
        <f>SUM('Therapy data entry'!I705:XFD705)</f>
        <v>0</v>
      </c>
      <c r="L703" s="81">
        <f>SUM('Therapy data entry'!I706:XFD706)</f>
        <v>0</v>
      </c>
      <c r="M703" s="83" t="e">
        <f t="shared" ref="M703" si="987">IF(AND((E703="Yes"),NOT(F703=""),G703="Yes",R703="", S703=""),"Yes",IF(AND((E703="No"),F703="",R703="", S703=""),"Yes","No because "))</f>
        <v>#VALUE!</v>
      </c>
      <c r="N703" s="82" t="e">
        <f>DAY(C679)&amp;"/"&amp;MONTH(C679)&amp;"/"&amp;YEAR(C679)</f>
        <v>#VALUE!</v>
      </c>
      <c r="O703" s="74" t="str">
        <f t="shared" ref="O703" si="988">IF(F703="","",F703-N703+1)</f>
        <v/>
      </c>
      <c r="P703" s="89" t="e">
        <f t="shared" ref="P703" si="989">IF(NOT(S703=""),S703,IF(NOT(R703=""),R703,IF(NOT(G703="Yes"),"Days therapy received outside therapy timeframe",IF(NOT(OR(E703="Yes",E703="No")),"Data not entered yet",""))))</f>
        <v>#VALUE!</v>
      </c>
      <c r="Q703" s="83"/>
      <c r="R703" s="152" t="e">
        <f>IF(O703&lt;H703,"Too many therapy days entered",
IF(IFERROR(MAX(_xlfn._xlws.FILTER('Therapy data entry'!$I$6:$CV$6,_xlfn.BYCOL('Therapy data entry'!I703:CV706,_xlfn.LAMBDA(_xlpm.col,MAX(_xlpm.col)&gt;0)))),0)&gt;F703,
"Therapy entered after discharge date",
IF(IFERROR(MIN(_xlfn._xlws.FILTER('Therapy data entry'!$I$6:$CV$6,_xlfn.BYCOL('Therapy data entry'!I703:CV705,_xlfn.LAMBDA(_xlpm.col,MAX(_xlpm.col)&gt;0)))),"")&lt; VALUE(N703),
"Therapy cannot be entered before admission date",
""
)
))</f>
        <v>#VALUE!</v>
      </c>
      <c r="S703" s="75" t="str">
        <f>IF(AND((OR(E703="",E703="No")),F703="",H703=0,I703=0),"", IF(AND(E703="Yes",NOT(F703="")),"","Eligibility for therapy and therapy days/end date not consistent"))</f>
        <v/>
      </c>
      <c r="T703" s="76">
        <f>'Therapy data entry'!$I$6</f>
        <v>45566</v>
      </c>
      <c r="U703" s="154" t="str">
        <f>IF(OR(H703=0,F703=""),"", IFERROR(MATCH(9.99999999999999E+307, 'Therapy data entry'!I703:CV706, 1) - 1, ""))</f>
        <v/>
      </c>
      <c r="V703" s="75" t="str">
        <f t="shared" ref="V703" si="990">IF(U703="","",T703+U703)</f>
        <v/>
      </c>
      <c r="W703" s="75" t="str">
        <f t="shared" ref="W703" si="991">IF(V703="","",IF(V703&gt;F703,"Date therapy given outside therapy timeframe",""))</f>
        <v/>
      </c>
      <c r="X703" s="84"/>
    </row>
    <row r="704" spans="1:24" ht="15.75" hidden="1" thickBot="1" x14ac:dyDescent="0.3">
      <c r="A704" s="198"/>
      <c r="B704" s="198"/>
      <c r="C704" s="198"/>
      <c r="D704" s="198"/>
      <c r="E704" s="198"/>
      <c r="F704" s="198"/>
      <c r="H704" s="144" cm="1">
        <f t="array" ref="H704">SUM(--(_xlfn.BYCOL('Therapy data entry'!I704:CV707, _xlfn.LAMBDA(_xlpm.col, MAX(_xlpm.col) &gt; 0))))</f>
        <v>0</v>
      </c>
      <c r="I704" s="144">
        <f>SUM('Therapy data entry'!I704:CV707)</f>
        <v>0</v>
      </c>
      <c r="J704" s="198"/>
      <c r="K704" s="198"/>
      <c r="L704" s="198"/>
      <c r="R704" s="152" t="str">
        <f>IF(O704&lt;H704,"Too many therapy days entered",
IF(IFERROR(MAX(_xlfn._xlws.FILTER('Therapy data entry'!$I$6:$CV$6,_xlfn.BYCOL('Therapy data entry'!I704:CV707,_xlfn.LAMBDA(_xlpm.col,MAX(_xlpm.col)&gt;0)))),0)&gt;F704,
"Therapy entered after discharge date",
IF(IFERROR(MIN(_xlfn._xlws.FILTER('Therapy data entry'!$I$6:$CV$6,_xlfn.BYCOL('Therapy data entry'!I704:CV706,_xlfn.LAMBDA(_xlpm.col,MAX(_xlpm.col)&gt;0)))),"")&lt; VALUE(N704),
"Therapy cannot be entered before admission date",
""
)
))</f>
        <v/>
      </c>
      <c r="S704" s="198"/>
      <c r="T704" s="198"/>
      <c r="U704" s="154" t="str">
        <f>IF(OR(H704=0,F704=""),"", IFERROR(MATCH(9.99999999999999E+307, 'Therapy data entry'!I704:CV707, 1) - 1, ""))</f>
        <v/>
      </c>
      <c r="V704" s="198"/>
      <c r="W704" s="198"/>
      <c r="X704" s="198"/>
    </row>
    <row r="705" spans="1:24" ht="15.75" hidden="1" thickBot="1" x14ac:dyDescent="0.3">
      <c r="A705" s="198"/>
      <c r="B705" s="198"/>
      <c r="C705" s="198"/>
      <c r="D705" s="198"/>
      <c r="E705" s="198"/>
      <c r="F705" s="198"/>
      <c r="H705" s="144" cm="1">
        <f t="array" ref="H705">SUM(--(_xlfn.BYCOL('Therapy data entry'!I705:CV708, _xlfn.LAMBDA(_xlpm.col, MAX(_xlpm.col) &gt; 0))))</f>
        <v>0</v>
      </c>
      <c r="I705" s="144">
        <f>SUM('Therapy data entry'!I705:CV708)</f>
        <v>0</v>
      </c>
      <c r="J705" s="198"/>
      <c r="K705" s="198"/>
      <c r="L705" s="198"/>
      <c r="R705" s="152" t="str">
        <f>IF(O705&lt;H705,"Too many therapy days entered",
IF(IFERROR(MAX(_xlfn._xlws.FILTER('Therapy data entry'!$I$6:$CV$6,_xlfn.BYCOL('Therapy data entry'!I705:CV708,_xlfn.LAMBDA(_xlpm.col,MAX(_xlpm.col)&gt;0)))),0)&gt;F705,
"Therapy entered after discharge date",
IF(IFERROR(MIN(_xlfn._xlws.FILTER('Therapy data entry'!$I$6:$CV$6,_xlfn.BYCOL('Therapy data entry'!I705:CV707,_xlfn.LAMBDA(_xlpm.col,MAX(_xlpm.col)&gt;0)))),"")&lt; VALUE(N705),
"Therapy cannot be entered before admission date",
""
)
))</f>
        <v/>
      </c>
      <c r="S705" s="198"/>
      <c r="T705" s="198"/>
      <c r="U705" s="154" t="str">
        <f>IF(OR(H705=0,F705=""),"", IFERROR(MATCH(9.99999999999999E+307, 'Therapy data entry'!I705:CV708, 1) - 1, ""))</f>
        <v/>
      </c>
      <c r="V705" s="198"/>
      <c r="W705" s="198"/>
      <c r="X705" s="198"/>
    </row>
    <row r="706" spans="1:24" ht="15.75" hidden="1" thickBot="1" x14ac:dyDescent="0.3">
      <c r="A706" s="198"/>
      <c r="B706" s="198"/>
      <c r="C706" s="198"/>
      <c r="D706" s="198"/>
      <c r="E706" s="198"/>
      <c r="F706" s="198"/>
      <c r="H706" s="144" cm="1">
        <f t="array" ref="H706">SUM(--(_xlfn.BYCOL('Therapy data entry'!I706:CV709, _xlfn.LAMBDA(_xlpm.col, MAX(_xlpm.col) &gt; 0))))</f>
        <v>0</v>
      </c>
      <c r="I706" s="144">
        <f>SUM('Therapy data entry'!I706:CV709)</f>
        <v>0</v>
      </c>
      <c r="J706" s="198"/>
      <c r="K706" s="198"/>
      <c r="L706" s="198"/>
      <c r="R706" s="152" t="str">
        <f>IF(O706&lt;H706,"Too many therapy days entered",
IF(IFERROR(MAX(_xlfn._xlws.FILTER('Therapy data entry'!$I$6:$CV$6,_xlfn.BYCOL('Therapy data entry'!I706:CV709,_xlfn.LAMBDA(_xlpm.col,MAX(_xlpm.col)&gt;0)))),0)&gt;F706,
"Therapy entered after discharge date",
IF(IFERROR(MIN(_xlfn._xlws.FILTER('Therapy data entry'!$I$6:$CV$6,_xlfn.BYCOL('Therapy data entry'!I706:CV708,_xlfn.LAMBDA(_xlpm.col,MAX(_xlpm.col)&gt;0)))),"")&lt; VALUE(N706),
"Therapy cannot be entered before admission date",
""
)
))</f>
        <v/>
      </c>
      <c r="S706" s="198"/>
      <c r="T706" s="198"/>
      <c r="U706" s="154" t="str">
        <f>IF(OR(H706=0,F706=""),"", IFERROR(MATCH(9.99999999999999E+307, 'Therapy data entry'!I706:CV709, 1) - 1, ""))</f>
        <v/>
      </c>
      <c r="V706" s="198"/>
      <c r="W706" s="198"/>
      <c r="X706" s="198"/>
    </row>
    <row r="707" spans="1:24" ht="17.25" thickBot="1" x14ac:dyDescent="0.35">
      <c r="A707" s="232" t="str">
        <f>IF(AND('Therapy data entry'!A707="",'Therapy data entry'!D707=""),"",IF(AND(NOT('Therapy data entry'!D707=""),'Therapy data entry'!A707=""),"SSNAP ID not entered",'Therapy data entry'!A707))</f>
        <v/>
      </c>
      <c r="B707" s="143" t="s">
        <v>15</v>
      </c>
      <c r="C707" s="235" t="str">
        <f>IF('Therapy data entry'!D707="","",'Therapy data entry'!D707)</f>
        <v/>
      </c>
      <c r="D707" s="144" t="s">
        <v>60</v>
      </c>
      <c r="E707" s="145" t="str">
        <f>IF('Therapy data entry'!G707="","",'Therapy data entry'!G707)</f>
        <v>No</v>
      </c>
      <c r="F707" s="146" t="str">
        <f>IF((E707="Yes"),'Therapy data entry'!E707,"")</f>
        <v/>
      </c>
      <c r="G707" s="147" t="str">
        <f>IF(W707="","Yes","No")</f>
        <v>Yes</v>
      </c>
      <c r="H707" s="147" cm="1">
        <f t="array" ref="H707">SUM(--(_xlfn.BYCOL('Therapy data entry'!I707:CV710, _xlfn.LAMBDA(_xlpm.col, MAX(_xlpm.col) &gt; 0))))</f>
        <v>0</v>
      </c>
      <c r="I707" s="147">
        <f>SUM('Therapy data entry'!I707:CV710)</f>
        <v>0</v>
      </c>
      <c r="J707" s="144">
        <f>SUM('Therapy data entry'!I708:XFD708)</f>
        <v>0</v>
      </c>
      <c r="K707" s="144">
        <f>SUM('Therapy data entry'!I709:XFD709)</f>
        <v>0</v>
      </c>
      <c r="L707" s="144">
        <f>SUM('Therapy data entry'!I710:XFD710)</f>
        <v>0</v>
      </c>
      <c r="M707" s="148" t="e">
        <f>IF(AND((E707="Yes"),NOT(F707=""),G707="Yes",R707="", S707=""),"Yes",IF(AND((E707="No"),F707="",R707="", S707=""),"Yes","No because "))</f>
        <v>#VALUE!</v>
      </c>
      <c r="N707" s="149" t="e">
        <f>DAY(C707)&amp;"/"&amp;MONTH(C707)&amp;"/"&amp;YEAR(C707)</f>
        <v>#VALUE!</v>
      </c>
      <c r="O707" s="150" t="str">
        <f>IF(F707="","",F707-N707+1)</f>
        <v/>
      </c>
      <c r="P707" s="144" t="e">
        <f>IF(NOT(S707=""),S707,IF(NOT(R707=""),R707,IF(NOT(G707="Yes"),"Days therapy received outside therapy timeframe",IF(NOT(OR(E707="Yes",E707="No")),"Data not entered yet",""))))</f>
        <v>#VALUE!</v>
      </c>
      <c r="Q707" s="151"/>
      <c r="R707" s="152" t="e">
        <f>IF(O707&lt;H707,"Too many therapy days entered",
IF(IFERROR(MAX(_xlfn._xlws.FILTER('Therapy data entry'!$I$6:$CV$6,_xlfn.BYCOL('Therapy data entry'!I707:CV710,_xlfn.LAMBDA(_xlpm.col,MAX(_xlpm.col)&gt;0)))),0)&gt;F707,
"Therapy entered after discharge date",
IF(IFERROR(MIN(_xlfn._xlws.FILTER('Therapy data entry'!$I$6:$CV$6,_xlfn.BYCOL('Therapy data entry'!I707:CV709,_xlfn.LAMBDA(_xlpm.col,MAX(_xlpm.col)&gt;0)))),"")&lt; VALUE(N707),
"Therapy cannot be entered before admission date",
""
)
))</f>
        <v>#VALUE!</v>
      </c>
      <c r="S707" s="152" t="str">
        <f>IF(AND((OR(E707="",E707="No")),F707="",H707=0,I707=0),"", IF(AND(E707="Yes",NOT(F707="")),"","Eligibility for therapy and therapy days/end date not consistent"))</f>
        <v/>
      </c>
      <c r="T707" s="153">
        <f>'Therapy data entry'!$I$6</f>
        <v>45566</v>
      </c>
      <c r="U707" s="154" t="str">
        <f>IF(OR(H707=0,F707=""),"", IFERROR(MATCH(9.99999999999999E+307, 'Therapy data entry'!I707:CV710, 1) - 1, ""))</f>
        <v/>
      </c>
      <c r="V707" s="155" t="str">
        <f>IF(U707="","",T707+U707)</f>
        <v/>
      </c>
      <c r="W707" s="152" t="str">
        <f>IF(V707="","",IF(V707&gt;F707,"Date therapy given outside therapy timeframe",""))</f>
        <v/>
      </c>
      <c r="X707" s="156" t="str">
        <f>IF('Therapy data entry'!AK707="","",'Therapy data entry'!AK707)</f>
        <v/>
      </c>
    </row>
    <row r="708" spans="1:24" ht="17.25" hidden="1" thickBot="1" x14ac:dyDescent="0.35">
      <c r="A708" s="233"/>
      <c r="B708" s="33"/>
      <c r="C708" s="236"/>
      <c r="D708" s="34"/>
      <c r="E708" s="90"/>
      <c r="F708" s="55"/>
      <c r="G708" s="96"/>
      <c r="H708" s="96" cm="1">
        <f t="array" ref="H708">SUM(--(_xlfn.BYCOL('Therapy data entry'!I708:CV711, _xlfn.LAMBDA(_xlpm.col, MAX(_xlpm.col) &gt; 0))))</f>
        <v>0</v>
      </c>
      <c r="I708" s="96">
        <f>SUM('Therapy data entry'!I708:CV711)</f>
        <v>0</v>
      </c>
      <c r="J708" s="34"/>
      <c r="K708" s="34"/>
      <c r="L708" s="34"/>
      <c r="M708" s="59"/>
      <c r="N708" s="35"/>
      <c r="O708" s="36"/>
      <c r="P708" s="34"/>
      <c r="Q708" s="37"/>
      <c r="R708" s="152" t="str">
        <f>IF(O708&lt;H708,"Too many therapy days entered",
IF(IFERROR(MAX(_xlfn._xlws.FILTER('Therapy data entry'!$I$6:$CV$6,_xlfn.BYCOL('Therapy data entry'!I708:CV711,_xlfn.LAMBDA(_xlpm.col,MAX(_xlpm.col)&gt;0)))),0)&gt;F708,
"Therapy entered after discharge date",
IF(IFERROR(MIN(_xlfn._xlws.FILTER('Therapy data entry'!$I$6:$CV$6,_xlfn.BYCOL('Therapy data entry'!I708:CV710,_xlfn.LAMBDA(_xlpm.col,MAX(_xlpm.col)&gt;0)))),"")&lt; VALUE(N708),
"Therapy cannot be entered before admission date",
""
)
))</f>
        <v/>
      </c>
      <c r="S708" s="38"/>
      <c r="T708" s="56"/>
      <c r="U708" s="154" t="str">
        <f>IF(OR(H708=0,F708=""),"", IFERROR(MATCH(9.99999999999999E+307, 'Therapy data entry'!I708:CV711, 1) - 1, ""))</f>
        <v/>
      </c>
      <c r="V708" s="39"/>
      <c r="W708" s="38"/>
      <c r="X708" s="68"/>
    </row>
    <row r="709" spans="1:24" ht="17.25" hidden="1" thickBot="1" x14ac:dyDescent="0.35">
      <c r="A709" s="233"/>
      <c r="B709" s="33"/>
      <c r="C709" s="236"/>
      <c r="D709" s="34"/>
      <c r="E709" s="90"/>
      <c r="F709" s="55"/>
      <c r="G709" s="96"/>
      <c r="H709" s="96" cm="1">
        <f t="array" ref="H709">SUM(--(_xlfn.BYCOL('Therapy data entry'!I709:CV712, _xlfn.LAMBDA(_xlpm.col, MAX(_xlpm.col) &gt; 0))))</f>
        <v>0</v>
      </c>
      <c r="I709" s="96">
        <f>SUM('Therapy data entry'!I709:CV712)</f>
        <v>0</v>
      </c>
      <c r="J709" s="34"/>
      <c r="K709" s="34"/>
      <c r="L709" s="34"/>
      <c r="M709" s="59"/>
      <c r="N709" s="35"/>
      <c r="O709" s="36"/>
      <c r="P709" s="34"/>
      <c r="Q709" s="37"/>
      <c r="R709" s="152" t="str">
        <f>IF(O709&lt;H709,"Too many therapy days entered",
IF(IFERROR(MAX(_xlfn._xlws.FILTER('Therapy data entry'!$I$6:$CV$6,_xlfn.BYCOL('Therapy data entry'!I709:CV712,_xlfn.LAMBDA(_xlpm.col,MAX(_xlpm.col)&gt;0)))),0)&gt;F709,
"Therapy entered after discharge date",
IF(IFERROR(MIN(_xlfn._xlws.FILTER('Therapy data entry'!$I$6:$CV$6,_xlfn.BYCOL('Therapy data entry'!I709:CV711,_xlfn.LAMBDA(_xlpm.col,MAX(_xlpm.col)&gt;0)))),"")&lt; VALUE(N709),
"Therapy cannot be entered before admission date",
""
)
))</f>
        <v/>
      </c>
      <c r="S709" s="38"/>
      <c r="T709" s="56"/>
      <c r="U709" s="154" t="str">
        <f>IF(OR(H709=0,F709=""),"", IFERROR(MATCH(9.99999999999999E+307, 'Therapy data entry'!I709:CV712, 1) - 1, ""))</f>
        <v/>
      </c>
      <c r="V709" s="39"/>
      <c r="W709" s="38"/>
      <c r="X709" s="68"/>
    </row>
    <row r="710" spans="1:24" ht="17.25" hidden="1" thickBot="1" x14ac:dyDescent="0.35">
      <c r="A710" s="233"/>
      <c r="B710" s="33"/>
      <c r="C710" s="236"/>
      <c r="D710" s="34"/>
      <c r="E710" s="90"/>
      <c r="F710" s="55"/>
      <c r="G710" s="96"/>
      <c r="H710" s="96" cm="1">
        <f t="array" ref="H710">SUM(--(_xlfn.BYCOL('Therapy data entry'!I710:CV713, _xlfn.LAMBDA(_xlpm.col, MAX(_xlpm.col) &gt; 0))))</f>
        <v>0</v>
      </c>
      <c r="I710" s="96">
        <f>SUM('Therapy data entry'!I710:CV713)</f>
        <v>0</v>
      </c>
      <c r="J710" s="34"/>
      <c r="K710" s="34"/>
      <c r="L710" s="34"/>
      <c r="M710" s="59"/>
      <c r="N710" s="35"/>
      <c r="O710" s="36"/>
      <c r="P710" s="34"/>
      <c r="Q710" s="37"/>
      <c r="R710" s="152" t="str">
        <f>IF(O710&lt;H710,"Too many therapy days entered",
IF(IFERROR(MAX(_xlfn._xlws.FILTER('Therapy data entry'!$I$6:$CV$6,_xlfn.BYCOL('Therapy data entry'!I710:CV713,_xlfn.LAMBDA(_xlpm.col,MAX(_xlpm.col)&gt;0)))),0)&gt;F710,
"Therapy entered after discharge date",
IF(IFERROR(MIN(_xlfn._xlws.FILTER('Therapy data entry'!$I$6:$CV$6,_xlfn.BYCOL('Therapy data entry'!I710:CV712,_xlfn.LAMBDA(_xlpm.col,MAX(_xlpm.col)&gt;0)))),"")&lt; VALUE(N710),
"Therapy cannot be entered before admission date",
""
)
))</f>
        <v/>
      </c>
      <c r="S710" s="38"/>
      <c r="T710" s="56"/>
      <c r="U710" s="154" t="str">
        <f>IF(OR(H710=0,F710=""),"", IFERROR(MATCH(9.99999999999999E+307, 'Therapy data entry'!I710:CV713, 1) - 1, ""))</f>
        <v/>
      </c>
      <c r="V710" s="39"/>
      <c r="W710" s="38"/>
      <c r="X710" s="68"/>
    </row>
    <row r="711" spans="1:24" ht="17.25" thickBot="1" x14ac:dyDescent="0.35">
      <c r="A711" s="233"/>
      <c r="B711" s="67" t="str">
        <f>IF('Therapy data entry'!B708="","",'Therapy data entry'!B708)</f>
        <v/>
      </c>
      <c r="C711" s="236"/>
      <c r="D711" s="61" t="s">
        <v>61</v>
      </c>
      <c r="E711" s="91" t="str">
        <f>IF('Therapy data entry'!G711="","",'Therapy data entry'!G711)</f>
        <v>No</v>
      </c>
      <c r="F711" s="103" t="str">
        <f>IF((E711="Yes"),'Therapy data entry'!E707,"")</f>
        <v/>
      </c>
      <c r="G711" s="97" t="str">
        <f t="shared" ref="G711" si="992">IF(W711="","Yes","No")</f>
        <v>Yes</v>
      </c>
      <c r="H711" s="97" cm="1">
        <f t="array" ref="H711">SUM(--(_xlfn.BYCOL('Therapy data entry'!I711:CV714, _xlfn.LAMBDA(_xlpm.col, MAX(_xlpm.col) &gt; 0))))</f>
        <v>0</v>
      </c>
      <c r="I711" s="97">
        <f>SUM('Therapy data entry'!I711:CV714)</f>
        <v>0</v>
      </c>
      <c r="J711" s="61">
        <f>SUM('Therapy data entry'!I712:XFD712)</f>
        <v>0</v>
      </c>
      <c r="K711" s="61">
        <f>SUM('Therapy data entry'!I713:XFD713)</f>
        <v>0</v>
      </c>
      <c r="L711" s="61">
        <f>SUM('Therapy data entry'!I714:XFD714)</f>
        <v>0</v>
      </c>
      <c r="M711" s="63" t="e">
        <f t="shared" ref="M711" si="993">IF(AND((E711="Yes"),NOT(F711=""),G711="Yes",R711="", S711=""),"Yes",IF(AND((E711="No"),F711="",R711="", S711=""),"Yes","No because "))</f>
        <v>#VALUE!</v>
      </c>
      <c r="N711" s="35" t="e">
        <f>DAY(C707)&amp;"/"&amp;MONTH(C707)&amp;"/"&amp;YEAR(C707)</f>
        <v>#VALUE!</v>
      </c>
      <c r="O711" s="36" t="str">
        <f t="shared" ref="O711" si="994">IF(F711="","",F711-N711+1)</f>
        <v/>
      </c>
      <c r="P711" s="61" t="e">
        <f t="shared" ref="P711" si="995">IF(NOT(S711=""),S711,IF(NOT(R711=""),R711,IF(NOT(G711="Yes"),"Days therapy received outside therapy timeframe",IF(NOT(OR(E711="Yes",E711="No")),"Data not entered yet",""))))</f>
        <v>#VALUE!</v>
      </c>
      <c r="Q711" s="64"/>
      <c r="R711" s="152" t="e">
        <f>IF(O711&lt;H711,"Too many therapy days entered",
IF(IFERROR(MAX(_xlfn._xlws.FILTER('Therapy data entry'!$I$6:$CV$6,_xlfn.BYCOL('Therapy data entry'!I711:CV714,_xlfn.LAMBDA(_xlpm.col,MAX(_xlpm.col)&gt;0)))),0)&gt;F711,
"Therapy entered after discharge date",
IF(IFERROR(MIN(_xlfn._xlws.FILTER('Therapy data entry'!$I$6:$CV$6,_xlfn.BYCOL('Therapy data entry'!I711:CV713,_xlfn.LAMBDA(_xlpm.col,MAX(_xlpm.col)&gt;0)))),"")&lt; VALUE(N711),
"Therapy cannot be entered before admission date",
""
)
))</f>
        <v>#VALUE!</v>
      </c>
      <c r="S711" s="65" t="str">
        <f t="shared" ref="S711" si="996">IF(AND((OR(E711="",E711="No")),F711="",H711=0,I711=0),"", IF(AND(E711="Yes",NOT(F711="")),"","Eligibility for therapy and therapy days/end date not consistent"))</f>
        <v/>
      </c>
      <c r="T711" s="56">
        <f>'Therapy data entry'!$I$6</f>
        <v>45566</v>
      </c>
      <c r="U711" s="154" t="str">
        <f>IF(OR(H711=0,F711=""),"", IFERROR(MATCH(9.99999999999999E+307, 'Therapy data entry'!I711:CV714, 1) - 1, ""))</f>
        <v/>
      </c>
      <c r="V711" s="39" t="str">
        <f t="shared" ref="V711" si="997">IF(U711="","",T711+U711)</f>
        <v/>
      </c>
      <c r="W711" s="38" t="str">
        <f t="shared" ref="W711" si="998">IF(V711="","",IF(V711&gt;F711,"Date therapy given outside therapy timeframe",""))</f>
        <v/>
      </c>
      <c r="X711" s="69" t="str">
        <f>IF('Therapy data entry'!AK711="","",'Therapy data entry'!AK711)</f>
        <v/>
      </c>
    </row>
    <row r="712" spans="1:24" ht="17.25" hidden="1" thickBot="1" x14ac:dyDescent="0.35">
      <c r="A712" s="233"/>
      <c r="B712" s="54"/>
      <c r="C712" s="236"/>
      <c r="D712" s="61"/>
      <c r="E712" s="91"/>
      <c r="F712" s="103"/>
      <c r="G712" s="97"/>
      <c r="H712" s="97" cm="1">
        <f t="array" ref="H712">SUM(--(_xlfn.BYCOL('Therapy data entry'!I712:CV715, _xlfn.LAMBDA(_xlpm.col, MAX(_xlpm.col) &gt; 0))))</f>
        <v>0</v>
      </c>
      <c r="I712" s="97">
        <f>SUM('Therapy data entry'!I712:CV715)</f>
        <v>0</v>
      </c>
      <c r="J712" s="61"/>
      <c r="K712" s="61"/>
      <c r="L712" s="61"/>
      <c r="M712" s="63"/>
      <c r="N712" s="62"/>
      <c r="O712" s="36"/>
      <c r="P712" s="61"/>
      <c r="Q712" s="64"/>
      <c r="R712" s="152" t="str">
        <f>IF(O712&lt;H712,"Too many therapy days entered",
IF(IFERROR(MAX(_xlfn._xlws.FILTER('Therapy data entry'!$I$6:$CV$6,_xlfn.BYCOL('Therapy data entry'!I712:CV715,_xlfn.LAMBDA(_xlpm.col,MAX(_xlpm.col)&gt;0)))),0)&gt;F712,
"Therapy entered after discharge date",
IF(IFERROR(MIN(_xlfn._xlws.FILTER('Therapy data entry'!$I$6:$CV$6,_xlfn.BYCOL('Therapy data entry'!I712:CV714,_xlfn.LAMBDA(_xlpm.col,MAX(_xlpm.col)&gt;0)))),"")&lt; VALUE(N712),
"Therapy cannot be entered before admission date",
""
)
))</f>
        <v/>
      </c>
      <c r="S712" s="38"/>
      <c r="T712" s="56"/>
      <c r="U712" s="154" t="str">
        <f>IF(OR(H712=0,F712=""),"", IFERROR(MATCH(9.99999999999999E+307, 'Therapy data entry'!I712:CV715, 1) - 1, ""))</f>
        <v/>
      </c>
      <c r="V712" s="39"/>
      <c r="W712" s="38"/>
      <c r="X712" s="69"/>
    </row>
    <row r="713" spans="1:24" ht="17.25" hidden="1" thickBot="1" x14ac:dyDescent="0.35">
      <c r="A713" s="233"/>
      <c r="B713" s="54"/>
      <c r="C713" s="236"/>
      <c r="D713" s="61"/>
      <c r="E713" s="91"/>
      <c r="F713" s="103"/>
      <c r="G713" s="97"/>
      <c r="H713" s="97" cm="1">
        <f t="array" ref="H713">SUM(--(_xlfn.BYCOL('Therapy data entry'!I713:CV716, _xlfn.LAMBDA(_xlpm.col, MAX(_xlpm.col) &gt; 0))))</f>
        <v>0</v>
      </c>
      <c r="I713" s="97">
        <f>SUM('Therapy data entry'!I713:CV716)</f>
        <v>0</v>
      </c>
      <c r="J713" s="61"/>
      <c r="K713" s="61"/>
      <c r="L713" s="61"/>
      <c r="M713" s="63"/>
      <c r="N713" s="62"/>
      <c r="O713" s="36"/>
      <c r="P713" s="61"/>
      <c r="Q713" s="64"/>
      <c r="R713" s="152" t="str">
        <f>IF(O713&lt;H713,"Too many therapy days entered",
IF(IFERROR(MAX(_xlfn._xlws.FILTER('Therapy data entry'!$I$6:$CV$6,_xlfn.BYCOL('Therapy data entry'!I713:CV716,_xlfn.LAMBDA(_xlpm.col,MAX(_xlpm.col)&gt;0)))),0)&gt;F713,
"Therapy entered after discharge date",
IF(IFERROR(MIN(_xlfn._xlws.FILTER('Therapy data entry'!$I$6:$CV$6,_xlfn.BYCOL('Therapy data entry'!I713:CV715,_xlfn.LAMBDA(_xlpm.col,MAX(_xlpm.col)&gt;0)))),"")&lt; VALUE(N713),
"Therapy cannot be entered before admission date",
""
)
))</f>
        <v/>
      </c>
      <c r="S713" s="38"/>
      <c r="T713" s="56"/>
      <c r="U713" s="154" t="str">
        <f>IF(OR(H713=0,F713=""),"", IFERROR(MATCH(9.99999999999999E+307, 'Therapy data entry'!I713:CV716, 1) - 1, ""))</f>
        <v/>
      </c>
      <c r="V713" s="39"/>
      <c r="W713" s="38"/>
      <c r="X713" s="69"/>
    </row>
    <row r="714" spans="1:24" ht="17.25" hidden="1" thickBot="1" x14ac:dyDescent="0.35">
      <c r="A714" s="233"/>
      <c r="B714" s="54"/>
      <c r="C714" s="236"/>
      <c r="D714" s="61"/>
      <c r="E714" s="91"/>
      <c r="F714" s="103"/>
      <c r="G714" s="97"/>
      <c r="H714" s="97" cm="1">
        <f t="array" ref="H714">SUM(--(_xlfn.BYCOL('Therapy data entry'!I714:CV717, _xlfn.LAMBDA(_xlpm.col, MAX(_xlpm.col) &gt; 0))))</f>
        <v>0</v>
      </c>
      <c r="I714" s="97">
        <f>SUM('Therapy data entry'!I714:CV717)</f>
        <v>0</v>
      </c>
      <c r="J714" s="61"/>
      <c r="K714" s="61"/>
      <c r="L714" s="61"/>
      <c r="M714" s="63"/>
      <c r="N714" s="62"/>
      <c r="O714" s="36"/>
      <c r="P714" s="61"/>
      <c r="Q714" s="64"/>
      <c r="R714" s="152" t="str">
        <f>IF(O714&lt;H714,"Too many therapy days entered",
IF(IFERROR(MAX(_xlfn._xlws.FILTER('Therapy data entry'!$I$6:$CV$6,_xlfn.BYCOL('Therapy data entry'!I714:CV717,_xlfn.LAMBDA(_xlpm.col,MAX(_xlpm.col)&gt;0)))),0)&gt;F714,
"Therapy entered after discharge date",
IF(IFERROR(MIN(_xlfn._xlws.FILTER('Therapy data entry'!$I$6:$CV$6,_xlfn.BYCOL('Therapy data entry'!I714:CV716,_xlfn.LAMBDA(_xlpm.col,MAX(_xlpm.col)&gt;0)))),"")&lt; VALUE(N714),
"Therapy cannot be entered before admission date",
""
)
))</f>
        <v/>
      </c>
      <c r="S714" s="38"/>
      <c r="T714" s="56"/>
      <c r="U714" s="154" t="str">
        <f>IF(OR(H714=0,F714=""),"", IFERROR(MATCH(9.99999999999999E+307, 'Therapy data entry'!I714:CV717, 1) - 1, ""))</f>
        <v/>
      </c>
      <c r="V714" s="39"/>
      <c r="W714" s="38"/>
      <c r="X714" s="69"/>
    </row>
    <row r="715" spans="1:24" ht="17.25" thickBot="1" x14ac:dyDescent="0.35">
      <c r="A715" s="233"/>
      <c r="B715" s="33" t="s">
        <v>19</v>
      </c>
      <c r="C715" s="236"/>
      <c r="D715" s="40" t="s">
        <v>62</v>
      </c>
      <c r="E715" s="92" t="str">
        <f>IF('Therapy data entry'!G715="","",'Therapy data entry'!G715)</f>
        <v>No</v>
      </c>
      <c r="F715" s="104" t="str">
        <f>IF((E715="Yes"),'Therapy data entry'!E707,"")</f>
        <v/>
      </c>
      <c r="G715" s="98" t="str">
        <f t="shared" ref="G715" si="999">IF(W715="","Yes","No")</f>
        <v>Yes</v>
      </c>
      <c r="H715" s="98" cm="1">
        <f t="array" ref="H715">SUM(--(_xlfn.BYCOL('Therapy data entry'!I715:CV718, _xlfn.LAMBDA(_xlpm.col, MAX(_xlpm.col) &gt; 0))))</f>
        <v>0</v>
      </c>
      <c r="I715" s="98">
        <f>SUM('Therapy data entry'!I715:CV718)</f>
        <v>0</v>
      </c>
      <c r="J715" s="40">
        <f>SUM('Therapy data entry'!I716:XFD716)</f>
        <v>0</v>
      </c>
      <c r="K715" s="40">
        <f>SUM('Therapy data entry'!I717:XFD717)</f>
        <v>0</v>
      </c>
      <c r="L715" s="40">
        <f>SUM('Therapy data entry'!I718:XFD718)</f>
        <v>0</v>
      </c>
      <c r="M715" s="85" t="e">
        <f t="shared" ref="M715" si="1000">IF(AND((E715="Yes"),NOT(F715=""),G715="Yes",R715="", S715=""),"Yes",IF(AND((E715="No"),F715="",R715="", S715=""),"Yes","No because "))</f>
        <v>#VALUE!</v>
      </c>
      <c r="N715" s="35" t="e">
        <f>DAY(C707)&amp;"/"&amp;MONTH(C707)&amp;"/"&amp;YEAR(C707)</f>
        <v>#VALUE!</v>
      </c>
      <c r="O715" s="36" t="str">
        <f t="shared" ref="O715" si="1001">IF(F715="","",F715-N715+1)</f>
        <v/>
      </c>
      <c r="P715" s="40" t="e">
        <f t="shared" ref="P715" si="1002">IF(NOT(S715=""),S715,IF(NOT(R715=""),R715,IF(NOT(G715="Yes"),"Days therapy received outside therapy timeframe",IF(NOT(OR(E715="Yes",E715="No")),"Data not entered yet",""))))</f>
        <v>#VALUE!</v>
      </c>
      <c r="Q715" s="41"/>
      <c r="R715" s="152" t="e">
        <f>IF(O715&lt;H715,"Too many therapy days entered",
IF(IFERROR(MAX(_xlfn._xlws.FILTER('Therapy data entry'!$I$6:$CV$6,_xlfn.BYCOL('Therapy data entry'!I715:CV718,_xlfn.LAMBDA(_xlpm.col,MAX(_xlpm.col)&gt;0)))),0)&gt;F715,
"Therapy entered after discharge date",
IF(IFERROR(MIN(_xlfn._xlws.FILTER('Therapy data entry'!$I$6:$CV$6,_xlfn.BYCOL('Therapy data entry'!I715:CV717,_xlfn.LAMBDA(_xlpm.col,MAX(_xlpm.col)&gt;0)))),"")&lt; VALUE(N715),
"Therapy cannot be entered before admission date",
""
)
))</f>
        <v>#VALUE!</v>
      </c>
      <c r="S715" s="38" t="str">
        <f t="shared" ref="S715" si="1003">IF(AND((OR(E715="",E715="No")),F715="",H715=0,I715=0),"", IF(AND(E715="Yes",NOT(F715="")),"","Eligibility for therapy and therapy days/end date not consistent"))</f>
        <v/>
      </c>
      <c r="T715" s="56">
        <f>'Therapy data entry'!$I$6</f>
        <v>45566</v>
      </c>
      <c r="U715" s="154" t="str">
        <f>IF(OR(H715=0,F715=""),"", IFERROR(MATCH(9.99999999999999E+307, 'Therapy data entry'!I715:CV718, 1) - 1, ""))</f>
        <v/>
      </c>
      <c r="V715" s="39" t="str">
        <f t="shared" ref="V715" si="1004">IF(U715="","",T715+U715)</f>
        <v/>
      </c>
      <c r="W715" s="38" t="str">
        <f t="shared" ref="W715" si="1005">IF(V715="","",IF(V715&gt;F715,"Date therapy given outside therapy timeframe",""))</f>
        <v/>
      </c>
      <c r="X715" s="70" t="str">
        <f>IF('Therapy data entry'!AK715="","",'Therapy data entry'!AK715)</f>
        <v/>
      </c>
    </row>
    <row r="716" spans="1:24" ht="17.25" hidden="1" thickBot="1" x14ac:dyDescent="0.35">
      <c r="A716" s="233"/>
      <c r="B716" s="33"/>
      <c r="C716" s="236"/>
      <c r="D716" s="40"/>
      <c r="E716" s="92"/>
      <c r="F716" s="104"/>
      <c r="G716" s="98"/>
      <c r="H716" s="98" cm="1">
        <f t="array" ref="H716">SUM(--(_xlfn.BYCOL('Therapy data entry'!I716:CV719, _xlfn.LAMBDA(_xlpm.col, MAX(_xlpm.col) &gt; 0))))</f>
        <v>0</v>
      </c>
      <c r="I716" s="98">
        <f>SUM('Therapy data entry'!I716:CV719)</f>
        <v>0</v>
      </c>
      <c r="J716" s="40"/>
      <c r="K716" s="40"/>
      <c r="L716" s="40"/>
      <c r="M716" s="85"/>
      <c r="N716" s="35"/>
      <c r="O716" s="36"/>
      <c r="P716" s="40"/>
      <c r="Q716" s="41"/>
      <c r="R716" s="152" t="str">
        <f>IF(O716&lt;H716,"Too many therapy days entered",
IF(IFERROR(MAX(_xlfn._xlws.FILTER('Therapy data entry'!$I$6:$CV$6,_xlfn.BYCOL('Therapy data entry'!I716:CV719,_xlfn.LAMBDA(_xlpm.col,MAX(_xlpm.col)&gt;0)))),0)&gt;F716,
"Therapy entered after discharge date",
IF(IFERROR(MIN(_xlfn._xlws.FILTER('Therapy data entry'!$I$6:$CV$6,_xlfn.BYCOL('Therapy data entry'!I716:CV718,_xlfn.LAMBDA(_xlpm.col,MAX(_xlpm.col)&gt;0)))),"")&lt; VALUE(N716),
"Therapy cannot be entered before admission date",
""
)
))</f>
        <v/>
      </c>
      <c r="S716" s="38"/>
      <c r="T716" s="56"/>
      <c r="U716" s="154" t="str">
        <f>IF(OR(H716=0,F716=""),"", IFERROR(MATCH(9.99999999999999E+307, 'Therapy data entry'!I716:CV719, 1) - 1, ""))</f>
        <v/>
      </c>
      <c r="V716" s="39"/>
      <c r="W716" s="38"/>
      <c r="X716" s="70"/>
    </row>
    <row r="717" spans="1:24" ht="17.25" hidden="1" thickBot="1" x14ac:dyDescent="0.35">
      <c r="A717" s="233"/>
      <c r="B717" s="33"/>
      <c r="C717" s="236"/>
      <c r="D717" s="40"/>
      <c r="E717" s="92"/>
      <c r="F717" s="104"/>
      <c r="G717" s="98"/>
      <c r="H717" s="98" cm="1">
        <f t="array" ref="H717">SUM(--(_xlfn.BYCOL('Therapy data entry'!I717:CV720, _xlfn.LAMBDA(_xlpm.col, MAX(_xlpm.col) &gt; 0))))</f>
        <v>0</v>
      </c>
      <c r="I717" s="98">
        <f>SUM('Therapy data entry'!I717:CV720)</f>
        <v>0</v>
      </c>
      <c r="J717" s="40"/>
      <c r="K717" s="40"/>
      <c r="L717" s="40"/>
      <c r="M717" s="85"/>
      <c r="N717" s="35"/>
      <c r="O717" s="36"/>
      <c r="P717" s="40"/>
      <c r="Q717" s="41"/>
      <c r="R717" s="152" t="str">
        <f>IF(O717&lt;H717,"Too many therapy days entered",
IF(IFERROR(MAX(_xlfn._xlws.FILTER('Therapy data entry'!$I$6:$CV$6,_xlfn.BYCOL('Therapy data entry'!I717:CV720,_xlfn.LAMBDA(_xlpm.col,MAX(_xlpm.col)&gt;0)))),0)&gt;F717,
"Therapy entered after discharge date",
IF(IFERROR(MIN(_xlfn._xlws.FILTER('Therapy data entry'!$I$6:$CV$6,_xlfn.BYCOL('Therapy data entry'!I717:CV719,_xlfn.LAMBDA(_xlpm.col,MAX(_xlpm.col)&gt;0)))),"")&lt; VALUE(N717),
"Therapy cannot be entered before admission date",
""
)
))</f>
        <v/>
      </c>
      <c r="S717" s="38"/>
      <c r="T717" s="56"/>
      <c r="U717" s="154" t="str">
        <f>IF(OR(H717=0,F717=""),"", IFERROR(MATCH(9.99999999999999E+307, 'Therapy data entry'!I717:CV720, 1) - 1, ""))</f>
        <v/>
      </c>
      <c r="V717" s="39"/>
      <c r="W717" s="38"/>
      <c r="X717" s="70"/>
    </row>
    <row r="718" spans="1:24" ht="17.25" hidden="1" thickBot="1" x14ac:dyDescent="0.35">
      <c r="A718" s="233"/>
      <c r="B718" s="66"/>
      <c r="C718" s="236"/>
      <c r="D718" s="40"/>
      <c r="E718" s="92"/>
      <c r="F718" s="104"/>
      <c r="G718" s="98"/>
      <c r="H718" s="98" cm="1">
        <f t="array" ref="H718">SUM(--(_xlfn.BYCOL('Therapy data entry'!I718:CV721, _xlfn.LAMBDA(_xlpm.col, MAX(_xlpm.col) &gt; 0))))</f>
        <v>0</v>
      </c>
      <c r="I718" s="98">
        <f>SUM('Therapy data entry'!I718:CV721)</f>
        <v>0</v>
      </c>
      <c r="J718" s="40"/>
      <c r="K718" s="40"/>
      <c r="L718" s="40"/>
      <c r="M718" s="85"/>
      <c r="N718" s="35"/>
      <c r="O718" s="36"/>
      <c r="P718" s="40"/>
      <c r="Q718" s="41"/>
      <c r="R718" s="152" t="str">
        <f>IF(O718&lt;H718,"Too many therapy days entered",
IF(IFERROR(MAX(_xlfn._xlws.FILTER('Therapy data entry'!$I$6:$CV$6,_xlfn.BYCOL('Therapy data entry'!I718:CV721,_xlfn.LAMBDA(_xlpm.col,MAX(_xlpm.col)&gt;0)))),0)&gt;F718,
"Therapy entered after discharge date",
IF(IFERROR(MIN(_xlfn._xlws.FILTER('Therapy data entry'!$I$6:$CV$6,_xlfn.BYCOL('Therapy data entry'!I718:CV720,_xlfn.LAMBDA(_xlpm.col,MAX(_xlpm.col)&gt;0)))),"")&lt; VALUE(N718),
"Therapy cannot be entered before admission date",
""
)
))</f>
        <v/>
      </c>
      <c r="S718" s="38"/>
      <c r="T718" s="56"/>
      <c r="U718" s="154" t="str">
        <f>IF(OR(H718=0,F718=""),"", IFERROR(MATCH(9.99999999999999E+307, 'Therapy data entry'!I718:CV721, 1) - 1, ""))</f>
        <v/>
      </c>
      <c r="V718" s="39"/>
      <c r="W718" s="38"/>
      <c r="X718" s="70"/>
    </row>
    <row r="719" spans="1:24" ht="17.25" thickBot="1" x14ac:dyDescent="0.35">
      <c r="A719" s="233"/>
      <c r="B719" s="238" t="str">
        <f>IF('Therapy data entry'!B710="","",'Therapy data entry'!B710)</f>
        <v/>
      </c>
      <c r="C719" s="236"/>
      <c r="D719" s="42" t="s">
        <v>63</v>
      </c>
      <c r="E719" s="93" t="str">
        <f>IF('Therapy data entry'!G719="","",'Therapy data entry'!G719)</f>
        <v>No</v>
      </c>
      <c r="F719" s="105" t="str">
        <f>IF((E719="Yes"),'Therapy data entry'!E707,"")</f>
        <v/>
      </c>
      <c r="G719" s="99" t="str">
        <f t="shared" ref="G719" si="1006">IF(W719="","Yes","No")</f>
        <v>Yes</v>
      </c>
      <c r="H719" s="99" cm="1">
        <f t="array" ref="H719">SUM(--(_xlfn.BYCOL('Therapy data entry'!I719:CV722, _xlfn.LAMBDA(_xlpm.col, MAX(_xlpm.col) &gt; 0))))</f>
        <v>0</v>
      </c>
      <c r="I719" s="99">
        <f>SUM('Therapy data entry'!I719:CV722)</f>
        <v>0</v>
      </c>
      <c r="J719" s="42">
        <f>SUM('Therapy data entry'!I720:XFD720)</f>
        <v>0</v>
      </c>
      <c r="K719" s="42">
        <f>SUM('Therapy data entry'!I721:XFD721)</f>
        <v>0</v>
      </c>
      <c r="L719" s="42">
        <f>SUM('Therapy data entry'!I722:XFD722)</f>
        <v>0</v>
      </c>
      <c r="M719" s="86" t="e">
        <f t="shared" ref="M719" si="1007">IF(AND((E719="Yes"),NOT(F719=""),G719="Yes",R719="", S719=""),"Yes",IF(AND((E719="No"),F719="",R719="", S719=""),"Yes","No because "))</f>
        <v>#VALUE!</v>
      </c>
      <c r="N719" s="35" t="e">
        <f>DAY(C707)&amp;"/"&amp;MONTH(C707)&amp;"/"&amp;YEAR(C707)</f>
        <v>#VALUE!</v>
      </c>
      <c r="O719" s="36" t="str">
        <f t="shared" ref="O719" si="1008">IF(F719="","",F719-N719+1)</f>
        <v/>
      </c>
      <c r="P719" s="42" t="e">
        <f t="shared" ref="P719" si="1009">IF(NOT(S719=""),S719,IF(NOT(R719=""),R719,IF(NOT(G719="Yes"),"Days therapy received outside therapy timeframe",IF(NOT(OR(E719="Yes",E719="No")),"Data not entered yet",""))))</f>
        <v>#VALUE!</v>
      </c>
      <c r="Q719" s="43"/>
      <c r="R719" s="152" t="e">
        <f>IF(O719&lt;H719,"Too many therapy days entered",
IF(IFERROR(MAX(_xlfn._xlws.FILTER('Therapy data entry'!$I$6:$CV$6,_xlfn.BYCOL('Therapy data entry'!I719:CV722,_xlfn.LAMBDA(_xlpm.col,MAX(_xlpm.col)&gt;0)))),0)&gt;F719,
"Therapy entered after discharge date",
IF(IFERROR(MIN(_xlfn._xlws.FILTER('Therapy data entry'!$I$6:$CV$6,_xlfn.BYCOL('Therapy data entry'!I719:CV721,_xlfn.LAMBDA(_xlpm.col,MAX(_xlpm.col)&gt;0)))),"")&lt; VALUE(N719),
"Therapy cannot be entered before admission date",
""
)
))</f>
        <v>#VALUE!</v>
      </c>
      <c r="S719" s="38" t="str">
        <f t="shared" ref="S719" si="1010">IF(AND((OR(E719="",E719="No")),F719="",H719=0,I719=0),"", IF(AND(E719="Yes",NOT(F719="")),"","Eligibility for therapy and therapy days/end date not consistent"))</f>
        <v/>
      </c>
      <c r="T719" s="56">
        <f>'Therapy data entry'!$I$6</f>
        <v>45566</v>
      </c>
      <c r="U719" s="154" t="str">
        <f>IF(OR(H719=0,F719=""),"", IFERROR(MATCH(9.99999999999999E+307, 'Therapy data entry'!I719:CV722, 1) - 1, ""))</f>
        <v/>
      </c>
      <c r="V719" s="39" t="str">
        <f t="shared" ref="V719" si="1011">IF(U719="","",T719+U719)</f>
        <v/>
      </c>
      <c r="W719" s="38" t="str">
        <f t="shared" ref="W719" si="1012">IF(V719="","",IF(V719&gt;F719,"Date therapy given outside therapy timeframe",""))</f>
        <v/>
      </c>
      <c r="X719" s="71" t="str">
        <f>IF('Therapy data entry'!AK719="","",'Therapy data entry'!AK719)</f>
        <v/>
      </c>
    </row>
    <row r="720" spans="1:24" ht="17.25" hidden="1" thickBot="1" x14ac:dyDescent="0.35">
      <c r="A720" s="233"/>
      <c r="B720" s="239"/>
      <c r="C720" s="236"/>
      <c r="D720" s="42"/>
      <c r="E720" s="93"/>
      <c r="F720" s="105"/>
      <c r="G720" s="99"/>
      <c r="H720" s="99" cm="1">
        <f t="array" ref="H720">SUM(--(_xlfn.BYCOL('Therapy data entry'!I720:CV723, _xlfn.LAMBDA(_xlpm.col, MAX(_xlpm.col) &gt; 0))))</f>
        <v>0</v>
      </c>
      <c r="I720" s="99">
        <f>SUM('Therapy data entry'!I720:CV723)</f>
        <v>0</v>
      </c>
      <c r="J720" s="42"/>
      <c r="K720" s="42"/>
      <c r="L720" s="42"/>
      <c r="M720" s="86"/>
      <c r="N720" s="45"/>
      <c r="O720" s="36"/>
      <c r="P720" s="42"/>
      <c r="Q720" s="43"/>
      <c r="R720" s="152" t="str">
        <f>IF(O720&lt;H720,"Too many therapy days entered",
IF(IFERROR(MAX(_xlfn._xlws.FILTER('Therapy data entry'!$I$6:$CV$6,_xlfn.BYCOL('Therapy data entry'!I720:CV723,_xlfn.LAMBDA(_xlpm.col,MAX(_xlpm.col)&gt;0)))),0)&gt;F720,
"Therapy entered after discharge date",
IF(IFERROR(MIN(_xlfn._xlws.FILTER('Therapy data entry'!$I$6:$CV$6,_xlfn.BYCOL('Therapy data entry'!I720:CV722,_xlfn.LAMBDA(_xlpm.col,MAX(_xlpm.col)&gt;0)))),"")&lt; VALUE(N720),
"Therapy cannot be entered before admission date",
""
)
))</f>
        <v/>
      </c>
      <c r="S720" s="38"/>
      <c r="T720" s="56"/>
      <c r="U720" s="154" t="str">
        <f>IF(OR(H720=0,F720=""),"", IFERROR(MATCH(9.99999999999999E+307, 'Therapy data entry'!I720:CV723, 1) - 1, ""))</f>
        <v/>
      </c>
      <c r="V720" s="39"/>
      <c r="W720" s="38"/>
      <c r="X720" s="71"/>
    </row>
    <row r="721" spans="1:24" ht="17.25" hidden="1" thickBot="1" x14ac:dyDescent="0.35">
      <c r="A721" s="233"/>
      <c r="B721" s="239"/>
      <c r="C721" s="236"/>
      <c r="D721" s="42"/>
      <c r="E721" s="93"/>
      <c r="F721" s="105"/>
      <c r="G721" s="99"/>
      <c r="H721" s="99" cm="1">
        <f t="array" ref="H721">SUM(--(_xlfn.BYCOL('Therapy data entry'!I721:CV724, _xlfn.LAMBDA(_xlpm.col, MAX(_xlpm.col) &gt; 0))))</f>
        <v>0</v>
      </c>
      <c r="I721" s="99">
        <f>SUM('Therapy data entry'!I721:CV724)</f>
        <v>0</v>
      </c>
      <c r="J721" s="42"/>
      <c r="K721" s="42"/>
      <c r="L721" s="42"/>
      <c r="M721" s="86"/>
      <c r="N721" s="45"/>
      <c r="O721" s="36"/>
      <c r="P721" s="42"/>
      <c r="Q721" s="43"/>
      <c r="R721" s="152" t="str">
        <f>IF(O721&lt;H721,"Too many therapy days entered",
IF(IFERROR(MAX(_xlfn._xlws.FILTER('Therapy data entry'!$I$6:$CV$6,_xlfn.BYCOL('Therapy data entry'!I721:CV724,_xlfn.LAMBDA(_xlpm.col,MAX(_xlpm.col)&gt;0)))),0)&gt;F721,
"Therapy entered after discharge date",
IF(IFERROR(MIN(_xlfn._xlws.FILTER('Therapy data entry'!$I$6:$CV$6,_xlfn.BYCOL('Therapy data entry'!I721:CV723,_xlfn.LAMBDA(_xlpm.col,MAX(_xlpm.col)&gt;0)))),"")&lt; VALUE(N721),
"Therapy cannot be entered before admission date",
""
)
))</f>
        <v/>
      </c>
      <c r="S721" s="38"/>
      <c r="T721" s="56"/>
      <c r="U721" s="154" t="str">
        <f>IF(OR(H721=0,F721=""),"", IFERROR(MATCH(9.99999999999999E+307, 'Therapy data entry'!I721:CV724, 1) - 1, ""))</f>
        <v/>
      </c>
      <c r="V721" s="39"/>
      <c r="W721" s="38"/>
      <c r="X721" s="71"/>
    </row>
    <row r="722" spans="1:24" ht="17.25" hidden="1" thickBot="1" x14ac:dyDescent="0.35">
      <c r="A722" s="233"/>
      <c r="B722" s="239"/>
      <c r="C722" s="236"/>
      <c r="D722" s="42"/>
      <c r="E722" s="93"/>
      <c r="F722" s="105"/>
      <c r="G722" s="99"/>
      <c r="H722" s="99" cm="1">
        <f t="array" ref="H722">SUM(--(_xlfn.BYCOL('Therapy data entry'!I722:CV725, _xlfn.LAMBDA(_xlpm.col, MAX(_xlpm.col) &gt; 0))))</f>
        <v>0</v>
      </c>
      <c r="I722" s="99">
        <f>SUM('Therapy data entry'!I722:CV725)</f>
        <v>0</v>
      </c>
      <c r="J722" s="42"/>
      <c r="K722" s="42"/>
      <c r="L722" s="42"/>
      <c r="M722" s="86"/>
      <c r="N722" s="45"/>
      <c r="O722" s="36"/>
      <c r="P722" s="42"/>
      <c r="Q722" s="43"/>
      <c r="R722" s="152" t="str">
        <f>IF(O722&lt;H722,"Too many therapy days entered",
IF(IFERROR(MAX(_xlfn._xlws.FILTER('Therapy data entry'!$I$6:$CV$6,_xlfn.BYCOL('Therapy data entry'!I722:CV725,_xlfn.LAMBDA(_xlpm.col,MAX(_xlpm.col)&gt;0)))),0)&gt;F722,
"Therapy entered after discharge date",
IF(IFERROR(MIN(_xlfn._xlws.FILTER('Therapy data entry'!$I$6:$CV$6,_xlfn.BYCOL('Therapy data entry'!I722:CV724,_xlfn.LAMBDA(_xlpm.col,MAX(_xlpm.col)&gt;0)))),"")&lt; VALUE(N722),
"Therapy cannot be entered before admission date",
""
)
))</f>
        <v/>
      </c>
      <c r="S722" s="38"/>
      <c r="T722" s="56"/>
      <c r="U722" s="154" t="str">
        <f>IF(OR(H722=0,F722=""),"", IFERROR(MATCH(9.99999999999999E+307, 'Therapy data entry'!I722:CV725, 1) - 1, ""))</f>
        <v/>
      </c>
      <c r="V722" s="39"/>
      <c r="W722" s="38"/>
      <c r="X722" s="71"/>
    </row>
    <row r="723" spans="1:24" ht="17.25" thickBot="1" x14ac:dyDescent="0.35">
      <c r="A723" s="233"/>
      <c r="B723" s="239"/>
      <c r="C723" s="236"/>
      <c r="D723" s="52" t="s">
        <v>64</v>
      </c>
      <c r="E723" s="94" t="str">
        <f>IF('Therapy data entry'!G723="","",'Therapy data entry'!G723)</f>
        <v>No</v>
      </c>
      <c r="F723" s="106" t="str">
        <f>IF((E723="Yes"),'Therapy data entry'!E707,"")</f>
        <v/>
      </c>
      <c r="G723" s="100" t="str">
        <f t="shared" ref="G723" si="1013">IF(W723="","Yes","No")</f>
        <v>Yes</v>
      </c>
      <c r="H723" s="100" cm="1">
        <f t="array" ref="H723">SUM(--(_xlfn.BYCOL('Therapy data entry'!I723:CV726, _xlfn.LAMBDA(_xlpm.col, MAX(_xlpm.col) &gt; 0))))</f>
        <v>0</v>
      </c>
      <c r="I723" s="100">
        <f>SUM('Therapy data entry'!I723:CV726)</f>
        <v>0</v>
      </c>
      <c r="J723" s="52">
        <f>SUM('Therapy data entry'!I724:XFD724)</f>
        <v>0</v>
      </c>
      <c r="K723" s="52">
        <f>SUM('Therapy data entry'!I725:XFD725)</f>
        <v>0</v>
      </c>
      <c r="L723" s="52">
        <f>SUM('Therapy data entry'!I726:XFD726)</f>
        <v>0</v>
      </c>
      <c r="M723" s="57" t="e">
        <f t="shared" ref="M723" si="1014">IF(AND((E723="Yes"),NOT(F723=""),G723="Yes",R723="", S723=""),"Yes",IF(AND((E723="No"),F723="",R723="", S723=""),"Yes","No because "))</f>
        <v>#VALUE!</v>
      </c>
      <c r="N723" s="35" t="e">
        <f>DAY(C707)&amp;"/"&amp;MONTH(C707)&amp;"/"&amp;YEAR(C707)</f>
        <v>#VALUE!</v>
      </c>
      <c r="O723" s="36" t="str">
        <f t="shared" ref="O723" si="1015">IF(F723="","",F723-N723+1)</f>
        <v/>
      </c>
      <c r="P723" s="87" t="e">
        <f t="shared" ref="P723" si="1016">IF(NOT(S723=""),S723,IF(NOT(R723=""),R723,IF(NOT(G723="Yes"),"Days therapy received outside therapy timeframe",IF(NOT(OR(E723="Yes",E723="No")),"Data not entered yet",""))))</f>
        <v>#VALUE!</v>
      </c>
      <c r="Q723" s="57"/>
      <c r="R723" s="152" t="e">
        <f>IF(O723&lt;H723,"Too many therapy days entered",
IF(IFERROR(MAX(_xlfn._xlws.FILTER('Therapy data entry'!$I$6:$CV$6,_xlfn.BYCOL('Therapy data entry'!I723:CV726,_xlfn.LAMBDA(_xlpm.col,MAX(_xlpm.col)&gt;0)))),0)&gt;F723,
"Therapy entered after discharge date",
IF(IFERROR(MIN(_xlfn._xlws.FILTER('Therapy data entry'!$I$6:$CV$6,_xlfn.BYCOL('Therapy data entry'!I723:CV725,_xlfn.LAMBDA(_xlpm.col,MAX(_xlpm.col)&gt;0)))),"")&lt; VALUE(N723),
"Therapy cannot be entered before admission date",
""
)
))</f>
        <v>#VALUE!</v>
      </c>
      <c r="S723" s="65" t="str">
        <f t="shared" ref="S723" si="1017">IF(AND((OR(E723="",E723="No")),F723="",H723=0,I723=0),"", IF(AND(E723="Yes",NOT(F723="")),"","Eligibility for therapy and therapy days/end date not consistent"))</f>
        <v/>
      </c>
      <c r="T723" s="56">
        <f>'Therapy data entry'!$I$6</f>
        <v>45566</v>
      </c>
      <c r="U723" s="154" t="str">
        <f>IF(OR(H723=0,F723=""),"", IFERROR(MATCH(9.99999999999999E+307, 'Therapy data entry'!I723:CV726, 1) - 1, ""))</f>
        <v/>
      </c>
      <c r="V723" s="65" t="str">
        <f t="shared" ref="V723" si="1018">IF(U723="","",T723+U723)</f>
        <v/>
      </c>
      <c r="W723" s="65" t="str">
        <f t="shared" ref="W723" si="1019">IF(V723="","",IF(V723&gt;F723,"Date therapy given outside therapy timeframe",""))</f>
        <v/>
      </c>
      <c r="X723" s="72"/>
    </row>
    <row r="724" spans="1:24" ht="17.25" hidden="1" thickBot="1" x14ac:dyDescent="0.35">
      <c r="A724" s="233"/>
      <c r="B724" s="239"/>
      <c r="C724" s="236"/>
      <c r="D724" s="52"/>
      <c r="E724" s="94"/>
      <c r="F724" s="106"/>
      <c r="G724" s="100"/>
      <c r="H724" s="100" cm="1">
        <f t="array" ref="H724">SUM(--(_xlfn.BYCOL('Therapy data entry'!I724:CV727, _xlfn.LAMBDA(_xlpm.col, MAX(_xlpm.col) &gt; 0))))</f>
        <v>0</v>
      </c>
      <c r="I724" s="100">
        <f>SUM('Therapy data entry'!I724:CV727)</f>
        <v>0</v>
      </c>
      <c r="J724" s="52"/>
      <c r="K724" s="52"/>
      <c r="L724" s="52"/>
      <c r="M724" s="57"/>
      <c r="N724" s="57"/>
      <c r="O724" s="36"/>
      <c r="P724" s="87"/>
      <c r="Q724" s="57"/>
      <c r="R724" s="152" t="str">
        <f>IF(O724&lt;H724,"Too many therapy days entered",
IF(IFERROR(MAX(_xlfn._xlws.FILTER('Therapy data entry'!$I$6:$CV$6,_xlfn.BYCOL('Therapy data entry'!I724:CV727,_xlfn.LAMBDA(_xlpm.col,MAX(_xlpm.col)&gt;0)))),0)&gt;F724,
"Therapy entered after discharge date",
IF(IFERROR(MIN(_xlfn._xlws.FILTER('Therapy data entry'!$I$6:$CV$6,_xlfn.BYCOL('Therapy data entry'!I724:CV726,_xlfn.LAMBDA(_xlpm.col,MAX(_xlpm.col)&gt;0)))),"")&lt; VALUE(N724),
"Therapy cannot be entered before admission date",
""
)
))</f>
        <v/>
      </c>
      <c r="S724" s="65"/>
      <c r="T724" s="56"/>
      <c r="U724" s="154" t="str">
        <f>IF(OR(H724=0,F724=""),"", IFERROR(MATCH(9.99999999999999E+307, 'Therapy data entry'!I724:CV727, 1) - 1, ""))</f>
        <v/>
      </c>
      <c r="V724" s="65"/>
      <c r="W724" s="65"/>
      <c r="X724" s="72"/>
    </row>
    <row r="725" spans="1:24" ht="17.25" hidden="1" thickBot="1" x14ac:dyDescent="0.35">
      <c r="A725" s="233"/>
      <c r="B725" s="239"/>
      <c r="C725" s="236"/>
      <c r="D725" s="52"/>
      <c r="E725" s="94"/>
      <c r="F725" s="106"/>
      <c r="G725" s="100"/>
      <c r="H725" s="100" cm="1">
        <f t="array" ref="H725">SUM(--(_xlfn.BYCOL('Therapy data entry'!I725:CV728, _xlfn.LAMBDA(_xlpm.col, MAX(_xlpm.col) &gt; 0))))</f>
        <v>0</v>
      </c>
      <c r="I725" s="100">
        <f>SUM('Therapy data entry'!I725:CV728)</f>
        <v>0</v>
      </c>
      <c r="J725" s="52"/>
      <c r="K725" s="52"/>
      <c r="L725" s="52"/>
      <c r="M725" s="57"/>
      <c r="N725" s="57"/>
      <c r="O725" s="36"/>
      <c r="P725" s="87"/>
      <c r="Q725" s="57"/>
      <c r="R725" s="152" t="str">
        <f>IF(O725&lt;H725,"Too many therapy days entered",
IF(IFERROR(MAX(_xlfn._xlws.FILTER('Therapy data entry'!$I$6:$CV$6,_xlfn.BYCOL('Therapy data entry'!I725:CV728,_xlfn.LAMBDA(_xlpm.col,MAX(_xlpm.col)&gt;0)))),0)&gt;F725,
"Therapy entered after discharge date",
IF(IFERROR(MIN(_xlfn._xlws.FILTER('Therapy data entry'!$I$6:$CV$6,_xlfn.BYCOL('Therapy data entry'!I725:CV727,_xlfn.LAMBDA(_xlpm.col,MAX(_xlpm.col)&gt;0)))),"")&lt; VALUE(N725),
"Therapy cannot be entered before admission date",
""
)
))</f>
        <v/>
      </c>
      <c r="S725" s="65"/>
      <c r="T725" s="56"/>
      <c r="U725" s="154" t="str">
        <f>IF(OR(H725=0,F725=""),"", IFERROR(MATCH(9.99999999999999E+307, 'Therapy data entry'!I725:CV728, 1) - 1, ""))</f>
        <v/>
      </c>
      <c r="V725" s="65"/>
      <c r="W725" s="65"/>
      <c r="X725" s="72"/>
    </row>
    <row r="726" spans="1:24" ht="17.25" hidden="1" thickBot="1" x14ac:dyDescent="0.35">
      <c r="A726" s="233"/>
      <c r="B726" s="239"/>
      <c r="C726" s="236"/>
      <c r="D726" s="52"/>
      <c r="E726" s="94"/>
      <c r="F726" s="106"/>
      <c r="G726" s="100"/>
      <c r="H726" s="100" cm="1">
        <f t="array" ref="H726">SUM(--(_xlfn.BYCOL('Therapy data entry'!I726:CV729, _xlfn.LAMBDA(_xlpm.col, MAX(_xlpm.col) &gt; 0))))</f>
        <v>0</v>
      </c>
      <c r="I726" s="100">
        <f>SUM('Therapy data entry'!I726:CV729)</f>
        <v>0</v>
      </c>
      <c r="J726" s="52"/>
      <c r="K726" s="52"/>
      <c r="L726" s="52"/>
      <c r="M726" s="57"/>
      <c r="N726" s="57"/>
      <c r="O726" s="36"/>
      <c r="P726" s="87"/>
      <c r="Q726" s="57"/>
      <c r="R726" s="152" t="str">
        <f>IF(O726&lt;H726,"Too many therapy days entered",
IF(IFERROR(MAX(_xlfn._xlws.FILTER('Therapy data entry'!$I$6:$CV$6,_xlfn.BYCOL('Therapy data entry'!I726:CV729,_xlfn.LAMBDA(_xlpm.col,MAX(_xlpm.col)&gt;0)))),0)&gt;F726,
"Therapy entered after discharge date",
IF(IFERROR(MIN(_xlfn._xlws.FILTER('Therapy data entry'!$I$6:$CV$6,_xlfn.BYCOL('Therapy data entry'!I726:CV728,_xlfn.LAMBDA(_xlpm.col,MAX(_xlpm.col)&gt;0)))),"")&lt; VALUE(N726),
"Therapy cannot be entered before admission date",
""
)
))</f>
        <v/>
      </c>
      <c r="S726" s="65"/>
      <c r="T726" s="56"/>
      <c r="U726" s="154" t="str">
        <f>IF(OR(H726=0,F726=""),"", IFERROR(MATCH(9.99999999999999E+307, 'Therapy data entry'!I726:CV729, 1) - 1, ""))</f>
        <v/>
      </c>
      <c r="V726" s="65"/>
      <c r="W726" s="65"/>
      <c r="X726" s="72"/>
    </row>
    <row r="727" spans="1:24" ht="17.25" thickBot="1" x14ac:dyDescent="0.35">
      <c r="A727" s="233"/>
      <c r="B727" s="239"/>
      <c r="C727" s="236"/>
      <c r="D727" s="53" t="s">
        <v>65</v>
      </c>
      <c r="E727" s="95" t="str">
        <f>IF('Therapy data entry'!G727="","",'Therapy data entry'!G727)</f>
        <v>No</v>
      </c>
      <c r="F727" s="107" t="str">
        <f>IF((E727="Yes"),'Therapy data entry'!E707,"")</f>
        <v/>
      </c>
      <c r="G727" s="101" t="str">
        <f t="shared" ref="G727" si="1020">IF(W727="","Yes","No")</f>
        <v>Yes</v>
      </c>
      <c r="H727" s="101" cm="1">
        <f t="array" ref="H727">SUM(--(_xlfn.BYCOL('Therapy data entry'!I727:CV730, _xlfn.LAMBDA(_xlpm.col, MAX(_xlpm.col) &gt; 0))))</f>
        <v>0</v>
      </c>
      <c r="I727" s="101">
        <f>SUM('Therapy data entry'!I727:CV730)</f>
        <v>0</v>
      </c>
      <c r="J727" s="53">
        <f>SUM('Therapy data entry'!I728:XFD728)</f>
        <v>0</v>
      </c>
      <c r="K727" s="53">
        <f>SUM('Therapy data entry'!I729:XFD729)</f>
        <v>0</v>
      </c>
      <c r="L727" s="53">
        <f>SUM('Therapy data entry'!I730:XFD730)</f>
        <v>0</v>
      </c>
      <c r="M727" s="58" t="e">
        <f t="shared" ref="M727" si="1021">IF(AND((E727="Yes"),NOT(F727=""),G727="Yes",R727="", S727=""),"Yes",IF(AND((E727="No"),F727="",R727="", S727=""),"Yes","No because "))</f>
        <v>#VALUE!</v>
      </c>
      <c r="N727" s="35" t="e">
        <f>DAY(C707)&amp;"/"&amp;MONTH(C707)&amp;"/"&amp;YEAR(C707)</f>
        <v>#VALUE!</v>
      </c>
      <c r="O727" s="36" t="str">
        <f t="shared" ref="O727" si="1022">IF(F727="","",F727-N727+1)</f>
        <v/>
      </c>
      <c r="P727" s="88" t="e">
        <f t="shared" ref="P727" si="1023">IF(NOT(S727=""),S727,IF(NOT(R727=""),R727,IF(NOT(G727="Yes"),"Days therapy received outside therapy timeframe",IF(NOT(OR(E727="Yes",E727="No")),"Data not entered yet",""))))</f>
        <v>#VALUE!</v>
      </c>
      <c r="Q727" s="58"/>
      <c r="R727" s="152" t="e">
        <f>IF(O727&lt;H727,"Too many therapy days entered",
IF(IFERROR(MAX(_xlfn._xlws.FILTER('Therapy data entry'!$I$6:$CV$6,_xlfn.BYCOL('Therapy data entry'!I727:CV730,_xlfn.LAMBDA(_xlpm.col,MAX(_xlpm.col)&gt;0)))),0)&gt;F727,
"Therapy entered after discharge date",
IF(IFERROR(MIN(_xlfn._xlws.FILTER('Therapy data entry'!$I$6:$CV$6,_xlfn.BYCOL('Therapy data entry'!I727:CV729,_xlfn.LAMBDA(_xlpm.col,MAX(_xlpm.col)&gt;0)))),"")&lt; VALUE(N727),
"Therapy cannot be entered before admission date",
""
)
))</f>
        <v>#VALUE!</v>
      </c>
      <c r="S727" s="65" t="str">
        <f t="shared" ref="S727" si="1024">IF(AND((OR(E727="",E727="No")),F727="",H727=0,I727=0),"", IF(AND(E727="Yes",NOT(F727="")),"","Eligibility for therapy and therapy days/end date not consistent"))</f>
        <v/>
      </c>
      <c r="T727" s="56">
        <f>'Therapy data entry'!$I$6</f>
        <v>45566</v>
      </c>
      <c r="U727" s="154" t="str">
        <f>IF(OR(H727=0,F727=""),"", IFERROR(MATCH(9.99999999999999E+307, 'Therapy data entry'!I727:CV730, 1) - 1, ""))</f>
        <v/>
      </c>
      <c r="V727" s="65" t="str">
        <f t="shared" ref="V727" si="1025">IF(U727="","",T727+U727)</f>
        <v/>
      </c>
      <c r="W727" s="65" t="str">
        <f t="shared" ref="W727" si="1026">IF(V727="","",IF(V727&gt;F727,"Date therapy given outside therapy timeframe",""))</f>
        <v/>
      </c>
      <c r="X727" s="73"/>
    </row>
    <row r="728" spans="1:24" ht="17.25" hidden="1" thickBot="1" x14ac:dyDescent="0.35">
      <c r="A728" s="233"/>
      <c r="B728" s="239"/>
      <c r="C728" s="236"/>
      <c r="D728" s="53"/>
      <c r="E728" s="95"/>
      <c r="F728" s="107"/>
      <c r="G728" s="101"/>
      <c r="H728" s="101" cm="1">
        <f t="array" ref="H728">SUM(--(_xlfn.BYCOL('Therapy data entry'!I728:CV731, _xlfn.LAMBDA(_xlpm.col, MAX(_xlpm.col) &gt; 0))))</f>
        <v>0</v>
      </c>
      <c r="I728" s="101">
        <f>SUM('Therapy data entry'!I728:CV731)</f>
        <v>0</v>
      </c>
      <c r="J728" s="53"/>
      <c r="K728" s="53"/>
      <c r="L728" s="53"/>
      <c r="M728" s="58"/>
      <c r="N728" s="58"/>
      <c r="O728" s="36"/>
      <c r="P728" s="88"/>
      <c r="Q728" s="58"/>
      <c r="R728" s="152" t="str">
        <f>IF(O728&lt;H728,"Too many therapy days entered",
IF(IFERROR(MAX(_xlfn._xlws.FILTER('Therapy data entry'!$I$6:$CV$6,_xlfn.BYCOL('Therapy data entry'!I728:CV731,_xlfn.LAMBDA(_xlpm.col,MAX(_xlpm.col)&gt;0)))),0)&gt;F728,
"Therapy entered after discharge date",
IF(IFERROR(MIN(_xlfn._xlws.FILTER('Therapy data entry'!$I$6:$CV$6,_xlfn.BYCOL('Therapy data entry'!I728:CV730,_xlfn.LAMBDA(_xlpm.col,MAX(_xlpm.col)&gt;0)))),"")&lt; VALUE(N728),
"Therapy cannot be entered before admission date",
""
)
))</f>
        <v/>
      </c>
      <c r="S728" s="65"/>
      <c r="T728" s="56"/>
      <c r="U728" s="154" t="str">
        <f>IF(OR(H728=0,F728=""),"", IFERROR(MATCH(9.99999999999999E+307, 'Therapy data entry'!I728:CV731, 1) - 1, ""))</f>
        <v/>
      </c>
      <c r="V728" s="65"/>
      <c r="W728" s="65"/>
      <c r="X728" s="73"/>
    </row>
    <row r="729" spans="1:24" ht="17.25" hidden="1" thickBot="1" x14ac:dyDescent="0.35">
      <c r="A729" s="233"/>
      <c r="B729" s="239"/>
      <c r="C729" s="236"/>
      <c r="D729" s="53"/>
      <c r="E729" s="95"/>
      <c r="F729" s="107"/>
      <c r="G729" s="101"/>
      <c r="H729" s="101" cm="1">
        <f t="array" ref="H729">SUM(--(_xlfn.BYCOL('Therapy data entry'!I729:CV732, _xlfn.LAMBDA(_xlpm.col, MAX(_xlpm.col) &gt; 0))))</f>
        <v>0</v>
      </c>
      <c r="I729" s="101">
        <f>SUM('Therapy data entry'!I729:CV732)</f>
        <v>0</v>
      </c>
      <c r="J729" s="53"/>
      <c r="K729" s="53"/>
      <c r="L729" s="53"/>
      <c r="M729" s="58"/>
      <c r="N729" s="58"/>
      <c r="O729" s="36"/>
      <c r="P729" s="88"/>
      <c r="Q729" s="58"/>
      <c r="R729" s="152" t="str">
        <f>IF(O729&lt;H729,"Too many therapy days entered",
IF(IFERROR(MAX(_xlfn._xlws.FILTER('Therapy data entry'!$I$6:$CV$6,_xlfn.BYCOL('Therapy data entry'!I729:CV732,_xlfn.LAMBDA(_xlpm.col,MAX(_xlpm.col)&gt;0)))),0)&gt;F729,
"Therapy entered after discharge date",
IF(IFERROR(MIN(_xlfn._xlws.FILTER('Therapy data entry'!$I$6:$CV$6,_xlfn.BYCOL('Therapy data entry'!I729:CV731,_xlfn.LAMBDA(_xlpm.col,MAX(_xlpm.col)&gt;0)))),"")&lt; VALUE(N729),
"Therapy cannot be entered before admission date",
""
)
))</f>
        <v/>
      </c>
      <c r="S729" s="65"/>
      <c r="T729" s="56"/>
      <c r="U729" s="154" t="str">
        <f>IF(OR(H729=0,F729=""),"", IFERROR(MATCH(9.99999999999999E+307, 'Therapy data entry'!I729:CV732, 1) - 1, ""))</f>
        <v/>
      </c>
      <c r="V729" s="65"/>
      <c r="W729" s="65"/>
      <c r="X729" s="73"/>
    </row>
    <row r="730" spans="1:24" ht="17.25" hidden="1" thickBot="1" x14ac:dyDescent="0.35">
      <c r="A730" s="233"/>
      <c r="B730" s="239"/>
      <c r="C730" s="236"/>
      <c r="D730" s="53"/>
      <c r="E730" s="95"/>
      <c r="F730" s="107"/>
      <c r="G730" s="101"/>
      <c r="H730" s="101" cm="1">
        <f t="array" ref="H730">SUM(--(_xlfn.BYCOL('Therapy data entry'!I730:CV733, _xlfn.LAMBDA(_xlpm.col, MAX(_xlpm.col) &gt; 0))))</f>
        <v>0</v>
      </c>
      <c r="I730" s="101">
        <f>SUM('Therapy data entry'!I730:CV733)</f>
        <v>0</v>
      </c>
      <c r="J730" s="53"/>
      <c r="K730" s="53"/>
      <c r="L730" s="53"/>
      <c r="M730" s="58"/>
      <c r="N730" s="58"/>
      <c r="O730" s="36"/>
      <c r="P730" s="88"/>
      <c r="Q730" s="58"/>
      <c r="R730" s="152" t="str">
        <f>IF(O730&lt;H730,"Too many therapy days entered",
IF(IFERROR(MAX(_xlfn._xlws.FILTER('Therapy data entry'!$I$6:$CV$6,_xlfn.BYCOL('Therapy data entry'!I730:CV733,_xlfn.LAMBDA(_xlpm.col,MAX(_xlpm.col)&gt;0)))),0)&gt;F730,
"Therapy entered after discharge date",
IF(IFERROR(MIN(_xlfn._xlws.FILTER('Therapy data entry'!$I$6:$CV$6,_xlfn.BYCOL('Therapy data entry'!I730:CV732,_xlfn.LAMBDA(_xlpm.col,MAX(_xlpm.col)&gt;0)))),"")&lt; VALUE(N730),
"Therapy cannot be entered before admission date",
""
)
))</f>
        <v/>
      </c>
      <c r="S730" s="65"/>
      <c r="T730" s="56"/>
      <c r="U730" s="154" t="str">
        <f>IF(OR(H730=0,F730=""),"", IFERROR(MATCH(9.99999999999999E+307, 'Therapy data entry'!I730:CV733, 1) - 1, ""))</f>
        <v/>
      </c>
      <c r="V730" s="65"/>
      <c r="W730" s="65"/>
      <c r="X730" s="73"/>
    </row>
    <row r="731" spans="1:24" ht="17.25" thickBot="1" x14ac:dyDescent="0.35">
      <c r="A731" s="234"/>
      <c r="B731" s="240"/>
      <c r="C731" s="237"/>
      <c r="D731" s="81" t="s">
        <v>66</v>
      </c>
      <c r="E731" s="81" t="str">
        <f>IF('Therapy data entry'!G731="","",'Therapy data entry'!G731)</f>
        <v>No</v>
      </c>
      <c r="F731" s="108" t="str">
        <f>IF((E731="Yes"),'Therapy data entry'!E707,"")</f>
        <v/>
      </c>
      <c r="G731" s="157" t="str">
        <f t="shared" ref="G731" si="1027">IF(W731="","Yes","No")</f>
        <v>Yes</v>
      </c>
      <c r="H731" s="157" cm="1">
        <f t="array" ref="H731">SUM(--(_xlfn.BYCOL('Therapy data entry'!I731:CV734, _xlfn.LAMBDA(_xlpm.col, MAX(_xlpm.col) &gt; 0))))</f>
        <v>0</v>
      </c>
      <c r="I731" s="157">
        <f>SUM('Therapy data entry'!I731:CV734)</f>
        <v>0</v>
      </c>
      <c r="J731" s="81">
        <f>SUM('Therapy data entry'!I732:XFD732)</f>
        <v>0</v>
      </c>
      <c r="K731" s="81">
        <f>SUM('Therapy data entry'!I733:XFD733)</f>
        <v>0</v>
      </c>
      <c r="L731" s="81">
        <f>SUM('Therapy data entry'!I734:XFD734)</f>
        <v>0</v>
      </c>
      <c r="M731" s="83" t="e">
        <f t="shared" ref="M731" si="1028">IF(AND((E731="Yes"),NOT(F731=""),G731="Yes",R731="", S731=""),"Yes",IF(AND((E731="No"),F731="",R731="", S731=""),"Yes","No because "))</f>
        <v>#VALUE!</v>
      </c>
      <c r="N731" s="82" t="e">
        <f>DAY(C707)&amp;"/"&amp;MONTH(C707)&amp;"/"&amp;YEAR(C707)</f>
        <v>#VALUE!</v>
      </c>
      <c r="O731" s="74" t="str">
        <f t="shared" ref="O731" si="1029">IF(F731="","",F731-N731+1)</f>
        <v/>
      </c>
      <c r="P731" s="89" t="e">
        <f t="shared" ref="P731" si="1030">IF(NOT(S731=""),S731,IF(NOT(R731=""),R731,IF(NOT(G731="Yes"),"Days therapy received outside therapy timeframe",IF(NOT(OR(E731="Yes",E731="No")),"Data not entered yet",""))))</f>
        <v>#VALUE!</v>
      </c>
      <c r="Q731" s="83"/>
      <c r="R731" s="152" t="e">
        <f>IF(O731&lt;H731,"Too many therapy days entered",
IF(IFERROR(MAX(_xlfn._xlws.FILTER('Therapy data entry'!$I$6:$CV$6,_xlfn.BYCOL('Therapy data entry'!I731:CV734,_xlfn.LAMBDA(_xlpm.col,MAX(_xlpm.col)&gt;0)))),0)&gt;F731,
"Therapy entered after discharge date",
IF(IFERROR(MIN(_xlfn._xlws.FILTER('Therapy data entry'!$I$6:$CV$6,_xlfn.BYCOL('Therapy data entry'!I731:CV733,_xlfn.LAMBDA(_xlpm.col,MAX(_xlpm.col)&gt;0)))),"")&lt; VALUE(N731),
"Therapy cannot be entered before admission date",
""
)
))</f>
        <v>#VALUE!</v>
      </c>
      <c r="S731" s="75" t="str">
        <f>IF(AND((OR(E731="",E731="No")),F731="",H731=0,I731=0),"", IF(AND(E731="Yes",NOT(F731="")),"","Eligibility for therapy and therapy days/end date not consistent"))</f>
        <v/>
      </c>
      <c r="T731" s="76">
        <f>'Therapy data entry'!$I$6</f>
        <v>45566</v>
      </c>
      <c r="U731" s="154" t="str">
        <f>IF(OR(H731=0,F731=""),"", IFERROR(MATCH(9.99999999999999E+307, 'Therapy data entry'!I731:CV734, 1) - 1, ""))</f>
        <v/>
      </c>
      <c r="V731" s="75" t="str">
        <f t="shared" ref="V731" si="1031">IF(U731="","",T731+U731)</f>
        <v/>
      </c>
      <c r="W731" s="75" t="str">
        <f t="shared" ref="W731" si="1032">IF(V731="","",IF(V731&gt;F731,"Date therapy given outside therapy timeframe",""))</f>
        <v/>
      </c>
      <c r="X731" s="84"/>
    </row>
    <row r="732" spans="1:24" ht="15.75" hidden="1" thickBot="1" x14ac:dyDescent="0.3">
      <c r="A732" s="198"/>
      <c r="B732" s="198"/>
      <c r="C732" s="198"/>
      <c r="D732" s="198"/>
      <c r="E732" s="198"/>
      <c r="F732" s="198"/>
      <c r="H732" s="144" cm="1">
        <f t="array" ref="H732">SUM(--(_xlfn.BYCOL('Therapy data entry'!I732:CV735, _xlfn.LAMBDA(_xlpm.col, MAX(_xlpm.col) &gt; 0))))</f>
        <v>0</v>
      </c>
      <c r="I732" s="144">
        <f>SUM('Therapy data entry'!I732:CV735)</f>
        <v>0</v>
      </c>
      <c r="J732" s="198"/>
      <c r="K732" s="198"/>
      <c r="L732" s="198"/>
      <c r="R732" s="152" t="str">
        <f>IF(O732&lt;H732,"Too many therapy days entered",
IF(IFERROR(MAX(_xlfn._xlws.FILTER('Therapy data entry'!$I$6:$CV$6,_xlfn.BYCOL('Therapy data entry'!I732:CV735,_xlfn.LAMBDA(_xlpm.col,MAX(_xlpm.col)&gt;0)))),0)&gt;F732,
"Therapy entered after discharge date",
IF(IFERROR(MIN(_xlfn._xlws.FILTER('Therapy data entry'!$I$6:$CV$6,_xlfn.BYCOL('Therapy data entry'!I732:CV734,_xlfn.LAMBDA(_xlpm.col,MAX(_xlpm.col)&gt;0)))),"")&lt; VALUE(N732),
"Therapy cannot be entered before admission date",
""
)
))</f>
        <v/>
      </c>
      <c r="S732" s="198"/>
      <c r="T732" s="198"/>
      <c r="U732" s="154" t="str">
        <f>IF(OR(H732=0,F732=""),"", IFERROR(MATCH(9.99999999999999E+307, 'Therapy data entry'!I732:CV735, 1) - 1, ""))</f>
        <v/>
      </c>
      <c r="V732" s="198"/>
      <c r="W732" s="198"/>
      <c r="X732" s="198"/>
    </row>
    <row r="733" spans="1:24" ht="15.75" hidden="1" thickBot="1" x14ac:dyDescent="0.3">
      <c r="A733" s="198"/>
      <c r="B733" s="198"/>
      <c r="C733" s="198"/>
      <c r="D733" s="198"/>
      <c r="E733" s="198"/>
      <c r="F733" s="198"/>
      <c r="H733" s="144" cm="1">
        <f t="array" ref="H733">SUM(--(_xlfn.BYCOL('Therapy data entry'!I733:CV736, _xlfn.LAMBDA(_xlpm.col, MAX(_xlpm.col) &gt; 0))))</f>
        <v>0</v>
      </c>
      <c r="I733" s="144">
        <f>SUM('Therapy data entry'!I733:CV736)</f>
        <v>0</v>
      </c>
      <c r="J733" s="198"/>
      <c r="K733" s="198"/>
      <c r="L733" s="198"/>
      <c r="R733" s="152" t="str">
        <f>IF(O733&lt;H733,"Too many therapy days entered",
IF(IFERROR(MAX(_xlfn._xlws.FILTER('Therapy data entry'!$I$6:$CV$6,_xlfn.BYCOL('Therapy data entry'!I733:CV736,_xlfn.LAMBDA(_xlpm.col,MAX(_xlpm.col)&gt;0)))),0)&gt;F733,
"Therapy entered after discharge date",
IF(IFERROR(MIN(_xlfn._xlws.FILTER('Therapy data entry'!$I$6:$CV$6,_xlfn.BYCOL('Therapy data entry'!I733:CV735,_xlfn.LAMBDA(_xlpm.col,MAX(_xlpm.col)&gt;0)))),"")&lt; VALUE(N733),
"Therapy cannot be entered before admission date",
""
)
))</f>
        <v/>
      </c>
      <c r="S733" s="198"/>
      <c r="T733" s="198"/>
      <c r="U733" s="154" t="str">
        <f>IF(OR(H733=0,F733=""),"", IFERROR(MATCH(9.99999999999999E+307, 'Therapy data entry'!I733:CV736, 1) - 1, ""))</f>
        <v/>
      </c>
      <c r="V733" s="198"/>
      <c r="W733" s="198"/>
      <c r="X733" s="198"/>
    </row>
    <row r="734" spans="1:24" ht="15.75" hidden="1" thickBot="1" x14ac:dyDescent="0.3">
      <c r="A734" s="198"/>
      <c r="B734" s="198"/>
      <c r="C734" s="198"/>
      <c r="D734" s="198"/>
      <c r="E734" s="198"/>
      <c r="F734" s="198"/>
      <c r="H734" s="144" cm="1">
        <f t="array" ref="H734">SUM(--(_xlfn.BYCOL('Therapy data entry'!I734:CV737, _xlfn.LAMBDA(_xlpm.col, MAX(_xlpm.col) &gt; 0))))</f>
        <v>0</v>
      </c>
      <c r="I734" s="144">
        <f>SUM('Therapy data entry'!I734:CV737)</f>
        <v>0</v>
      </c>
      <c r="J734" s="198"/>
      <c r="K734" s="198"/>
      <c r="L734" s="198"/>
      <c r="R734" s="152" t="str">
        <f>IF(O734&lt;H734,"Too many therapy days entered",
IF(IFERROR(MAX(_xlfn._xlws.FILTER('Therapy data entry'!$I$6:$CV$6,_xlfn.BYCOL('Therapy data entry'!I734:CV737,_xlfn.LAMBDA(_xlpm.col,MAX(_xlpm.col)&gt;0)))),0)&gt;F734,
"Therapy entered after discharge date",
IF(IFERROR(MIN(_xlfn._xlws.FILTER('Therapy data entry'!$I$6:$CV$6,_xlfn.BYCOL('Therapy data entry'!I734:CV736,_xlfn.LAMBDA(_xlpm.col,MAX(_xlpm.col)&gt;0)))),"")&lt; VALUE(N734),
"Therapy cannot be entered before admission date",
""
)
))</f>
        <v/>
      </c>
      <c r="S734" s="198"/>
      <c r="T734" s="198"/>
      <c r="U734" s="154" t="str">
        <f>IF(OR(H734=0,F734=""),"", IFERROR(MATCH(9.99999999999999E+307, 'Therapy data entry'!I734:CV737, 1) - 1, ""))</f>
        <v/>
      </c>
      <c r="V734" s="198"/>
      <c r="W734" s="198"/>
      <c r="X734" s="198"/>
    </row>
    <row r="735" spans="1:24" ht="17.25" thickBot="1" x14ac:dyDescent="0.35">
      <c r="A735" s="232" t="str">
        <f>IF(AND('Therapy data entry'!A735="",'Therapy data entry'!D735=""),"",IF(AND(NOT('Therapy data entry'!D735=""),'Therapy data entry'!A735=""),"SSNAP ID not entered",'Therapy data entry'!A735))</f>
        <v/>
      </c>
      <c r="B735" s="143" t="s">
        <v>15</v>
      </c>
      <c r="C735" s="235" t="str">
        <f>IF('Therapy data entry'!D735="","",'Therapy data entry'!D735)</f>
        <v/>
      </c>
      <c r="D735" s="144" t="s">
        <v>60</v>
      </c>
      <c r="E735" s="145" t="str">
        <f>IF('Therapy data entry'!G735="","",'Therapy data entry'!G735)</f>
        <v>No</v>
      </c>
      <c r="F735" s="146" t="str">
        <f>IF((E735="Yes"),'Therapy data entry'!E735,"")</f>
        <v/>
      </c>
      <c r="G735" s="147" t="str">
        <f>IF(W735="","Yes","No")</f>
        <v>Yes</v>
      </c>
      <c r="H735" s="147" cm="1">
        <f t="array" ref="H735">SUM(--(_xlfn.BYCOL('Therapy data entry'!I735:CV738, _xlfn.LAMBDA(_xlpm.col, MAX(_xlpm.col) &gt; 0))))</f>
        <v>0</v>
      </c>
      <c r="I735" s="147">
        <f>SUM('Therapy data entry'!I735:CV738)</f>
        <v>0</v>
      </c>
      <c r="J735" s="144">
        <f>SUM('Therapy data entry'!I736:XFD736)</f>
        <v>0</v>
      </c>
      <c r="K735" s="144">
        <f>SUM('Therapy data entry'!I737:XFD737)</f>
        <v>0</v>
      </c>
      <c r="L735" s="144">
        <f>SUM('Therapy data entry'!I738:XFD738)</f>
        <v>0</v>
      </c>
      <c r="M735" s="148" t="e">
        <f>IF(AND((E735="Yes"),NOT(F735=""),G735="Yes",R735="", S735=""),"Yes",IF(AND((E735="No"),F735="",R735="", S735=""),"Yes","No because "))</f>
        <v>#VALUE!</v>
      </c>
      <c r="N735" s="149" t="e">
        <f>DAY(C735)&amp;"/"&amp;MONTH(C735)&amp;"/"&amp;YEAR(C735)</f>
        <v>#VALUE!</v>
      </c>
      <c r="O735" s="150" t="str">
        <f>IF(F735="","",F735-N735+1)</f>
        <v/>
      </c>
      <c r="P735" s="144" t="e">
        <f>IF(NOT(S735=""),S735,IF(NOT(R735=""),R735,IF(NOT(G735="Yes"),"Days therapy received outside therapy timeframe",IF(NOT(OR(E735="Yes",E735="No")),"Data not entered yet",""))))</f>
        <v>#VALUE!</v>
      </c>
      <c r="Q735" s="151"/>
      <c r="R735" s="152" t="e">
        <f>IF(O735&lt;H735,"Too many therapy days entered",
IF(IFERROR(MAX(_xlfn._xlws.FILTER('Therapy data entry'!$I$6:$CV$6,_xlfn.BYCOL('Therapy data entry'!I735:CV738,_xlfn.LAMBDA(_xlpm.col,MAX(_xlpm.col)&gt;0)))),0)&gt;F735,
"Therapy entered after discharge date",
IF(IFERROR(MIN(_xlfn._xlws.FILTER('Therapy data entry'!$I$6:$CV$6,_xlfn.BYCOL('Therapy data entry'!I735:CV737,_xlfn.LAMBDA(_xlpm.col,MAX(_xlpm.col)&gt;0)))),"")&lt; VALUE(N735),
"Therapy cannot be entered before admission date",
""
)
))</f>
        <v>#VALUE!</v>
      </c>
      <c r="S735" s="152" t="str">
        <f>IF(AND((OR(E735="",E735="No")),F735="",H735=0,I735=0),"", IF(AND(E735="Yes",NOT(F735="")),"","Eligibility for therapy and therapy days/end date not consistent"))</f>
        <v/>
      </c>
      <c r="T735" s="153">
        <f>'Therapy data entry'!$I$6</f>
        <v>45566</v>
      </c>
      <c r="U735" s="154" t="str">
        <f>IF(OR(H735=0,F735=""),"", IFERROR(MATCH(9.99999999999999E+307, 'Therapy data entry'!I735:CV738, 1) - 1, ""))</f>
        <v/>
      </c>
      <c r="V735" s="155" t="str">
        <f>IF(U735="","",T735+U735)</f>
        <v/>
      </c>
      <c r="W735" s="152" t="str">
        <f>IF(V735="","",IF(V735&gt;F735,"Date therapy given outside therapy timeframe",""))</f>
        <v/>
      </c>
      <c r="X735" s="156" t="str">
        <f>IF('Therapy data entry'!AK735="","",'Therapy data entry'!AK735)</f>
        <v/>
      </c>
    </row>
    <row r="736" spans="1:24" ht="17.25" hidden="1" thickBot="1" x14ac:dyDescent="0.35">
      <c r="A736" s="233"/>
      <c r="B736" s="33"/>
      <c r="C736" s="236"/>
      <c r="D736" s="34"/>
      <c r="E736" s="90"/>
      <c r="F736" s="55"/>
      <c r="G736" s="96"/>
      <c r="H736" s="96" cm="1">
        <f t="array" ref="H736">SUM(--(_xlfn.BYCOL('Therapy data entry'!I736:CV739, _xlfn.LAMBDA(_xlpm.col, MAX(_xlpm.col) &gt; 0))))</f>
        <v>0</v>
      </c>
      <c r="I736" s="96">
        <f>SUM('Therapy data entry'!I736:CV739)</f>
        <v>0</v>
      </c>
      <c r="J736" s="34"/>
      <c r="K736" s="34"/>
      <c r="L736" s="34"/>
      <c r="M736" s="59"/>
      <c r="N736" s="35"/>
      <c r="O736" s="36"/>
      <c r="P736" s="34"/>
      <c r="Q736" s="37"/>
      <c r="R736" s="152" t="str">
        <f>IF(O736&lt;H736,"Too many therapy days entered",
IF(IFERROR(MAX(_xlfn._xlws.FILTER('Therapy data entry'!$I$6:$CV$6,_xlfn.BYCOL('Therapy data entry'!I736:CV739,_xlfn.LAMBDA(_xlpm.col,MAX(_xlpm.col)&gt;0)))),0)&gt;F736,
"Therapy entered after discharge date",
IF(IFERROR(MIN(_xlfn._xlws.FILTER('Therapy data entry'!$I$6:$CV$6,_xlfn.BYCOL('Therapy data entry'!I736:CV738,_xlfn.LAMBDA(_xlpm.col,MAX(_xlpm.col)&gt;0)))),"")&lt; VALUE(N736),
"Therapy cannot be entered before admission date",
""
)
))</f>
        <v/>
      </c>
      <c r="S736" s="38"/>
      <c r="T736" s="56"/>
      <c r="U736" s="154" t="str">
        <f>IF(OR(H736=0,F736=""),"", IFERROR(MATCH(9.99999999999999E+307, 'Therapy data entry'!I736:CV739, 1) - 1, ""))</f>
        <v/>
      </c>
      <c r="V736" s="39"/>
      <c r="W736" s="38"/>
      <c r="X736" s="68"/>
    </row>
    <row r="737" spans="1:24" ht="17.25" hidden="1" thickBot="1" x14ac:dyDescent="0.35">
      <c r="A737" s="233"/>
      <c r="B737" s="33"/>
      <c r="C737" s="236"/>
      <c r="D737" s="34"/>
      <c r="E737" s="90"/>
      <c r="F737" s="55"/>
      <c r="G737" s="96"/>
      <c r="H737" s="96" cm="1">
        <f t="array" ref="H737">SUM(--(_xlfn.BYCOL('Therapy data entry'!I737:CV740, _xlfn.LAMBDA(_xlpm.col, MAX(_xlpm.col) &gt; 0))))</f>
        <v>0</v>
      </c>
      <c r="I737" s="96">
        <f>SUM('Therapy data entry'!I737:CV740)</f>
        <v>0</v>
      </c>
      <c r="J737" s="34"/>
      <c r="K737" s="34"/>
      <c r="L737" s="34"/>
      <c r="M737" s="59"/>
      <c r="N737" s="35"/>
      <c r="O737" s="36"/>
      <c r="P737" s="34"/>
      <c r="Q737" s="37"/>
      <c r="R737" s="152" t="str">
        <f>IF(O737&lt;H737,"Too many therapy days entered",
IF(IFERROR(MAX(_xlfn._xlws.FILTER('Therapy data entry'!$I$6:$CV$6,_xlfn.BYCOL('Therapy data entry'!I737:CV740,_xlfn.LAMBDA(_xlpm.col,MAX(_xlpm.col)&gt;0)))),0)&gt;F737,
"Therapy entered after discharge date",
IF(IFERROR(MIN(_xlfn._xlws.FILTER('Therapy data entry'!$I$6:$CV$6,_xlfn.BYCOL('Therapy data entry'!I737:CV739,_xlfn.LAMBDA(_xlpm.col,MAX(_xlpm.col)&gt;0)))),"")&lt; VALUE(N737),
"Therapy cannot be entered before admission date",
""
)
))</f>
        <v/>
      </c>
      <c r="S737" s="38"/>
      <c r="T737" s="56"/>
      <c r="U737" s="154" t="str">
        <f>IF(OR(H737=0,F737=""),"", IFERROR(MATCH(9.99999999999999E+307, 'Therapy data entry'!I737:CV740, 1) - 1, ""))</f>
        <v/>
      </c>
      <c r="V737" s="39"/>
      <c r="W737" s="38"/>
      <c r="X737" s="68"/>
    </row>
    <row r="738" spans="1:24" ht="17.25" hidden="1" thickBot="1" x14ac:dyDescent="0.35">
      <c r="A738" s="233"/>
      <c r="B738" s="33"/>
      <c r="C738" s="236"/>
      <c r="D738" s="34"/>
      <c r="E738" s="90"/>
      <c r="F738" s="55"/>
      <c r="G738" s="96"/>
      <c r="H738" s="96" cm="1">
        <f t="array" ref="H738">SUM(--(_xlfn.BYCOL('Therapy data entry'!I738:CV741, _xlfn.LAMBDA(_xlpm.col, MAX(_xlpm.col) &gt; 0))))</f>
        <v>0</v>
      </c>
      <c r="I738" s="96">
        <f>SUM('Therapy data entry'!I738:CV741)</f>
        <v>0</v>
      </c>
      <c r="J738" s="34"/>
      <c r="K738" s="34"/>
      <c r="L738" s="34"/>
      <c r="M738" s="59"/>
      <c r="N738" s="35"/>
      <c r="O738" s="36"/>
      <c r="P738" s="34"/>
      <c r="Q738" s="37"/>
      <c r="R738" s="152" t="str">
        <f>IF(O738&lt;H738,"Too many therapy days entered",
IF(IFERROR(MAX(_xlfn._xlws.FILTER('Therapy data entry'!$I$6:$CV$6,_xlfn.BYCOL('Therapy data entry'!I738:CV741,_xlfn.LAMBDA(_xlpm.col,MAX(_xlpm.col)&gt;0)))),0)&gt;F738,
"Therapy entered after discharge date",
IF(IFERROR(MIN(_xlfn._xlws.FILTER('Therapy data entry'!$I$6:$CV$6,_xlfn.BYCOL('Therapy data entry'!I738:CV740,_xlfn.LAMBDA(_xlpm.col,MAX(_xlpm.col)&gt;0)))),"")&lt; VALUE(N738),
"Therapy cannot be entered before admission date",
""
)
))</f>
        <v/>
      </c>
      <c r="S738" s="38"/>
      <c r="T738" s="56"/>
      <c r="U738" s="154" t="str">
        <f>IF(OR(H738=0,F738=""),"", IFERROR(MATCH(9.99999999999999E+307, 'Therapy data entry'!I738:CV741, 1) - 1, ""))</f>
        <v/>
      </c>
      <c r="V738" s="39"/>
      <c r="W738" s="38"/>
      <c r="X738" s="68"/>
    </row>
    <row r="739" spans="1:24" ht="17.25" thickBot="1" x14ac:dyDescent="0.35">
      <c r="A739" s="233"/>
      <c r="B739" s="67" t="str">
        <f>IF('Therapy data entry'!B736="","",'Therapy data entry'!B736)</f>
        <v/>
      </c>
      <c r="C739" s="236"/>
      <c r="D739" s="61" t="s">
        <v>61</v>
      </c>
      <c r="E739" s="91" t="str">
        <f>IF('Therapy data entry'!G739="","",'Therapy data entry'!G739)</f>
        <v>No</v>
      </c>
      <c r="F739" s="103" t="str">
        <f>IF((E739="Yes"),'Therapy data entry'!E735,"")</f>
        <v/>
      </c>
      <c r="G739" s="97" t="str">
        <f t="shared" ref="G739" si="1033">IF(W739="","Yes","No")</f>
        <v>Yes</v>
      </c>
      <c r="H739" s="97" cm="1">
        <f t="array" ref="H739">SUM(--(_xlfn.BYCOL('Therapy data entry'!I739:CV742, _xlfn.LAMBDA(_xlpm.col, MAX(_xlpm.col) &gt; 0))))</f>
        <v>0</v>
      </c>
      <c r="I739" s="97">
        <f>SUM('Therapy data entry'!I739:CV742)</f>
        <v>0</v>
      </c>
      <c r="J739" s="61">
        <f>SUM('Therapy data entry'!I740:XFD740)</f>
        <v>0</v>
      </c>
      <c r="K739" s="61">
        <f>SUM('Therapy data entry'!I741:XFD741)</f>
        <v>0</v>
      </c>
      <c r="L739" s="61">
        <f>SUM('Therapy data entry'!I742:XFD742)</f>
        <v>0</v>
      </c>
      <c r="M739" s="63" t="e">
        <f t="shared" ref="M739" si="1034">IF(AND((E739="Yes"),NOT(F739=""),G739="Yes",R739="", S739=""),"Yes",IF(AND((E739="No"),F739="",R739="", S739=""),"Yes","No because "))</f>
        <v>#VALUE!</v>
      </c>
      <c r="N739" s="35" t="e">
        <f>DAY(C735)&amp;"/"&amp;MONTH(C735)&amp;"/"&amp;YEAR(C735)</f>
        <v>#VALUE!</v>
      </c>
      <c r="O739" s="36" t="str">
        <f t="shared" ref="O739" si="1035">IF(F739="","",F739-N739+1)</f>
        <v/>
      </c>
      <c r="P739" s="61" t="e">
        <f t="shared" ref="P739" si="1036">IF(NOT(S739=""),S739,IF(NOT(R739=""),R739,IF(NOT(G739="Yes"),"Days therapy received outside therapy timeframe",IF(NOT(OR(E739="Yes",E739="No")),"Data not entered yet",""))))</f>
        <v>#VALUE!</v>
      </c>
      <c r="Q739" s="64"/>
      <c r="R739" s="152" t="e">
        <f>IF(O739&lt;H739,"Too many therapy days entered",
IF(IFERROR(MAX(_xlfn._xlws.FILTER('Therapy data entry'!$I$6:$CV$6,_xlfn.BYCOL('Therapy data entry'!I739:CV742,_xlfn.LAMBDA(_xlpm.col,MAX(_xlpm.col)&gt;0)))),0)&gt;F739,
"Therapy entered after discharge date",
IF(IFERROR(MIN(_xlfn._xlws.FILTER('Therapy data entry'!$I$6:$CV$6,_xlfn.BYCOL('Therapy data entry'!I739:CV741,_xlfn.LAMBDA(_xlpm.col,MAX(_xlpm.col)&gt;0)))),"")&lt; VALUE(N739),
"Therapy cannot be entered before admission date",
""
)
))</f>
        <v>#VALUE!</v>
      </c>
      <c r="S739" s="65" t="str">
        <f t="shared" ref="S739" si="1037">IF(AND((OR(E739="",E739="No")),F739="",H739=0,I739=0),"", IF(AND(E739="Yes",NOT(F739="")),"","Eligibility for therapy and therapy days/end date not consistent"))</f>
        <v/>
      </c>
      <c r="T739" s="56">
        <f>'Therapy data entry'!$I$6</f>
        <v>45566</v>
      </c>
      <c r="U739" s="154" t="str">
        <f>IF(OR(H739=0,F739=""),"", IFERROR(MATCH(9.99999999999999E+307, 'Therapy data entry'!I739:CV742, 1) - 1, ""))</f>
        <v/>
      </c>
      <c r="V739" s="39" t="str">
        <f t="shared" ref="V739" si="1038">IF(U739="","",T739+U739)</f>
        <v/>
      </c>
      <c r="W739" s="38" t="str">
        <f t="shared" ref="W739" si="1039">IF(V739="","",IF(V739&gt;F739,"Date therapy given outside therapy timeframe",""))</f>
        <v/>
      </c>
      <c r="X739" s="69" t="str">
        <f>IF('Therapy data entry'!AK739="","",'Therapy data entry'!AK739)</f>
        <v/>
      </c>
    </row>
    <row r="740" spans="1:24" ht="17.25" hidden="1" thickBot="1" x14ac:dyDescent="0.35">
      <c r="A740" s="233"/>
      <c r="B740" s="54"/>
      <c r="C740" s="236"/>
      <c r="D740" s="61"/>
      <c r="E740" s="91"/>
      <c r="F740" s="103"/>
      <c r="G740" s="97"/>
      <c r="H740" s="97" cm="1">
        <f t="array" ref="H740">SUM(--(_xlfn.BYCOL('Therapy data entry'!I740:CV743, _xlfn.LAMBDA(_xlpm.col, MAX(_xlpm.col) &gt; 0))))</f>
        <v>0</v>
      </c>
      <c r="I740" s="97">
        <f>SUM('Therapy data entry'!I740:CV743)</f>
        <v>0</v>
      </c>
      <c r="J740" s="61"/>
      <c r="K740" s="61"/>
      <c r="L740" s="61"/>
      <c r="M740" s="63"/>
      <c r="N740" s="62"/>
      <c r="O740" s="36"/>
      <c r="P740" s="61"/>
      <c r="Q740" s="64"/>
      <c r="R740" s="152" t="str">
        <f>IF(O740&lt;H740,"Too many therapy days entered",
IF(IFERROR(MAX(_xlfn._xlws.FILTER('Therapy data entry'!$I$6:$CV$6,_xlfn.BYCOL('Therapy data entry'!I740:CV743,_xlfn.LAMBDA(_xlpm.col,MAX(_xlpm.col)&gt;0)))),0)&gt;F740,
"Therapy entered after discharge date",
IF(IFERROR(MIN(_xlfn._xlws.FILTER('Therapy data entry'!$I$6:$CV$6,_xlfn.BYCOL('Therapy data entry'!I740:CV742,_xlfn.LAMBDA(_xlpm.col,MAX(_xlpm.col)&gt;0)))),"")&lt; VALUE(N740),
"Therapy cannot be entered before admission date",
""
)
))</f>
        <v/>
      </c>
      <c r="S740" s="38"/>
      <c r="T740" s="56"/>
      <c r="U740" s="154" t="str">
        <f>IF(OR(H740=0,F740=""),"", IFERROR(MATCH(9.99999999999999E+307, 'Therapy data entry'!I740:CV743, 1) - 1, ""))</f>
        <v/>
      </c>
      <c r="V740" s="39"/>
      <c r="W740" s="38"/>
      <c r="X740" s="69"/>
    </row>
    <row r="741" spans="1:24" ht="17.25" hidden="1" thickBot="1" x14ac:dyDescent="0.35">
      <c r="A741" s="233"/>
      <c r="B741" s="54"/>
      <c r="C741" s="236"/>
      <c r="D741" s="61"/>
      <c r="E741" s="91"/>
      <c r="F741" s="103"/>
      <c r="G741" s="97"/>
      <c r="H741" s="97" cm="1">
        <f t="array" ref="H741">SUM(--(_xlfn.BYCOL('Therapy data entry'!I741:CV744, _xlfn.LAMBDA(_xlpm.col, MAX(_xlpm.col) &gt; 0))))</f>
        <v>0</v>
      </c>
      <c r="I741" s="97">
        <f>SUM('Therapy data entry'!I741:CV744)</f>
        <v>0</v>
      </c>
      <c r="J741" s="61"/>
      <c r="K741" s="61"/>
      <c r="L741" s="61"/>
      <c r="M741" s="63"/>
      <c r="N741" s="62"/>
      <c r="O741" s="36"/>
      <c r="P741" s="61"/>
      <c r="Q741" s="64"/>
      <c r="R741" s="152" t="str">
        <f>IF(O741&lt;H741,"Too many therapy days entered",
IF(IFERROR(MAX(_xlfn._xlws.FILTER('Therapy data entry'!$I$6:$CV$6,_xlfn.BYCOL('Therapy data entry'!I741:CV744,_xlfn.LAMBDA(_xlpm.col,MAX(_xlpm.col)&gt;0)))),0)&gt;F741,
"Therapy entered after discharge date",
IF(IFERROR(MIN(_xlfn._xlws.FILTER('Therapy data entry'!$I$6:$CV$6,_xlfn.BYCOL('Therapy data entry'!I741:CV743,_xlfn.LAMBDA(_xlpm.col,MAX(_xlpm.col)&gt;0)))),"")&lt; VALUE(N741),
"Therapy cannot be entered before admission date",
""
)
))</f>
        <v/>
      </c>
      <c r="S741" s="38"/>
      <c r="T741" s="56"/>
      <c r="U741" s="154" t="str">
        <f>IF(OR(H741=0,F741=""),"", IFERROR(MATCH(9.99999999999999E+307, 'Therapy data entry'!I741:CV744, 1) - 1, ""))</f>
        <v/>
      </c>
      <c r="V741" s="39"/>
      <c r="W741" s="38"/>
      <c r="X741" s="69"/>
    </row>
    <row r="742" spans="1:24" ht="17.25" hidden="1" thickBot="1" x14ac:dyDescent="0.35">
      <c r="A742" s="233"/>
      <c r="B742" s="54"/>
      <c r="C742" s="236"/>
      <c r="D742" s="61"/>
      <c r="E742" s="91"/>
      <c r="F742" s="103"/>
      <c r="G742" s="97"/>
      <c r="H742" s="97" cm="1">
        <f t="array" ref="H742">SUM(--(_xlfn.BYCOL('Therapy data entry'!I742:CV745, _xlfn.LAMBDA(_xlpm.col, MAX(_xlpm.col) &gt; 0))))</f>
        <v>0</v>
      </c>
      <c r="I742" s="97">
        <f>SUM('Therapy data entry'!I742:CV745)</f>
        <v>0</v>
      </c>
      <c r="J742" s="61"/>
      <c r="K742" s="61"/>
      <c r="L742" s="61"/>
      <c r="M742" s="63"/>
      <c r="N742" s="62"/>
      <c r="O742" s="36"/>
      <c r="P742" s="61"/>
      <c r="Q742" s="64"/>
      <c r="R742" s="152" t="str">
        <f>IF(O742&lt;H742,"Too many therapy days entered",
IF(IFERROR(MAX(_xlfn._xlws.FILTER('Therapy data entry'!$I$6:$CV$6,_xlfn.BYCOL('Therapy data entry'!I742:CV745,_xlfn.LAMBDA(_xlpm.col,MAX(_xlpm.col)&gt;0)))),0)&gt;F742,
"Therapy entered after discharge date",
IF(IFERROR(MIN(_xlfn._xlws.FILTER('Therapy data entry'!$I$6:$CV$6,_xlfn.BYCOL('Therapy data entry'!I742:CV744,_xlfn.LAMBDA(_xlpm.col,MAX(_xlpm.col)&gt;0)))),"")&lt; VALUE(N742),
"Therapy cannot be entered before admission date",
""
)
))</f>
        <v/>
      </c>
      <c r="S742" s="38"/>
      <c r="T742" s="56"/>
      <c r="U742" s="154" t="str">
        <f>IF(OR(H742=0,F742=""),"", IFERROR(MATCH(9.99999999999999E+307, 'Therapy data entry'!I742:CV745, 1) - 1, ""))</f>
        <v/>
      </c>
      <c r="V742" s="39"/>
      <c r="W742" s="38"/>
      <c r="X742" s="69"/>
    </row>
    <row r="743" spans="1:24" ht="17.25" thickBot="1" x14ac:dyDescent="0.35">
      <c r="A743" s="233"/>
      <c r="B743" s="33" t="s">
        <v>19</v>
      </c>
      <c r="C743" s="236"/>
      <c r="D743" s="40" t="s">
        <v>62</v>
      </c>
      <c r="E743" s="92" t="str">
        <f>IF('Therapy data entry'!G743="","",'Therapy data entry'!G743)</f>
        <v>No</v>
      </c>
      <c r="F743" s="104" t="str">
        <f>IF((E743="Yes"),'Therapy data entry'!E735,"")</f>
        <v/>
      </c>
      <c r="G743" s="98" t="str">
        <f t="shared" ref="G743" si="1040">IF(W743="","Yes","No")</f>
        <v>Yes</v>
      </c>
      <c r="H743" s="98" cm="1">
        <f t="array" ref="H743">SUM(--(_xlfn.BYCOL('Therapy data entry'!I743:CV746, _xlfn.LAMBDA(_xlpm.col, MAX(_xlpm.col) &gt; 0))))</f>
        <v>0</v>
      </c>
      <c r="I743" s="98">
        <f>SUM('Therapy data entry'!I743:CV746)</f>
        <v>0</v>
      </c>
      <c r="J743" s="40">
        <f>SUM('Therapy data entry'!I744:XFD744)</f>
        <v>0</v>
      </c>
      <c r="K743" s="40">
        <f>SUM('Therapy data entry'!I745:XFD745)</f>
        <v>0</v>
      </c>
      <c r="L743" s="40">
        <f>SUM('Therapy data entry'!I746:XFD746)</f>
        <v>0</v>
      </c>
      <c r="M743" s="85" t="e">
        <f t="shared" ref="M743" si="1041">IF(AND((E743="Yes"),NOT(F743=""),G743="Yes",R743="", S743=""),"Yes",IF(AND((E743="No"),F743="",R743="", S743=""),"Yes","No because "))</f>
        <v>#VALUE!</v>
      </c>
      <c r="N743" s="35" t="e">
        <f>DAY(C735)&amp;"/"&amp;MONTH(C735)&amp;"/"&amp;YEAR(C735)</f>
        <v>#VALUE!</v>
      </c>
      <c r="O743" s="36" t="str">
        <f t="shared" ref="O743" si="1042">IF(F743="","",F743-N743+1)</f>
        <v/>
      </c>
      <c r="P743" s="40" t="e">
        <f t="shared" ref="P743" si="1043">IF(NOT(S743=""),S743,IF(NOT(R743=""),R743,IF(NOT(G743="Yes"),"Days therapy received outside therapy timeframe",IF(NOT(OR(E743="Yes",E743="No")),"Data not entered yet",""))))</f>
        <v>#VALUE!</v>
      </c>
      <c r="Q743" s="41"/>
      <c r="R743" s="152" t="e">
        <f>IF(O743&lt;H743,"Too many therapy days entered",
IF(IFERROR(MAX(_xlfn._xlws.FILTER('Therapy data entry'!$I$6:$CV$6,_xlfn.BYCOL('Therapy data entry'!I743:CV746,_xlfn.LAMBDA(_xlpm.col,MAX(_xlpm.col)&gt;0)))),0)&gt;F743,
"Therapy entered after discharge date",
IF(IFERROR(MIN(_xlfn._xlws.FILTER('Therapy data entry'!$I$6:$CV$6,_xlfn.BYCOL('Therapy data entry'!I743:CV745,_xlfn.LAMBDA(_xlpm.col,MAX(_xlpm.col)&gt;0)))),"")&lt; VALUE(N743),
"Therapy cannot be entered before admission date",
""
)
))</f>
        <v>#VALUE!</v>
      </c>
      <c r="S743" s="38" t="str">
        <f t="shared" ref="S743" si="1044">IF(AND((OR(E743="",E743="No")),F743="",H743=0,I743=0),"", IF(AND(E743="Yes",NOT(F743="")),"","Eligibility for therapy and therapy days/end date not consistent"))</f>
        <v/>
      </c>
      <c r="T743" s="56">
        <f>'Therapy data entry'!$I$6</f>
        <v>45566</v>
      </c>
      <c r="U743" s="154" t="str">
        <f>IF(OR(H743=0,F743=""),"", IFERROR(MATCH(9.99999999999999E+307, 'Therapy data entry'!I743:CV746, 1) - 1, ""))</f>
        <v/>
      </c>
      <c r="V743" s="39" t="str">
        <f t="shared" ref="V743" si="1045">IF(U743="","",T743+U743)</f>
        <v/>
      </c>
      <c r="W743" s="38" t="str">
        <f t="shared" ref="W743" si="1046">IF(V743="","",IF(V743&gt;F743,"Date therapy given outside therapy timeframe",""))</f>
        <v/>
      </c>
      <c r="X743" s="70" t="str">
        <f>IF('Therapy data entry'!AK743="","",'Therapy data entry'!AK743)</f>
        <v/>
      </c>
    </row>
    <row r="744" spans="1:24" ht="17.25" hidden="1" thickBot="1" x14ac:dyDescent="0.35">
      <c r="A744" s="233"/>
      <c r="B744" s="33"/>
      <c r="C744" s="236"/>
      <c r="D744" s="40"/>
      <c r="E744" s="92"/>
      <c r="F744" s="104"/>
      <c r="G744" s="98"/>
      <c r="H744" s="98" cm="1">
        <f t="array" ref="H744">SUM(--(_xlfn.BYCOL('Therapy data entry'!I744:CV747, _xlfn.LAMBDA(_xlpm.col, MAX(_xlpm.col) &gt; 0))))</f>
        <v>0</v>
      </c>
      <c r="I744" s="98">
        <f>SUM('Therapy data entry'!I744:CV747)</f>
        <v>0</v>
      </c>
      <c r="J744" s="40"/>
      <c r="K744" s="40"/>
      <c r="L744" s="40"/>
      <c r="M744" s="85"/>
      <c r="N744" s="35"/>
      <c r="O744" s="36"/>
      <c r="P744" s="40"/>
      <c r="Q744" s="41"/>
      <c r="R744" s="152" t="str">
        <f>IF(O744&lt;H744,"Too many therapy days entered",
IF(IFERROR(MAX(_xlfn._xlws.FILTER('Therapy data entry'!$I$6:$CV$6,_xlfn.BYCOL('Therapy data entry'!I744:CV747,_xlfn.LAMBDA(_xlpm.col,MAX(_xlpm.col)&gt;0)))),0)&gt;F744,
"Therapy entered after discharge date",
IF(IFERROR(MIN(_xlfn._xlws.FILTER('Therapy data entry'!$I$6:$CV$6,_xlfn.BYCOL('Therapy data entry'!I744:CV746,_xlfn.LAMBDA(_xlpm.col,MAX(_xlpm.col)&gt;0)))),"")&lt; VALUE(N744),
"Therapy cannot be entered before admission date",
""
)
))</f>
        <v/>
      </c>
      <c r="S744" s="38"/>
      <c r="T744" s="56"/>
      <c r="U744" s="154" t="str">
        <f>IF(OR(H744=0,F744=""),"", IFERROR(MATCH(9.99999999999999E+307, 'Therapy data entry'!I744:CV747, 1) - 1, ""))</f>
        <v/>
      </c>
      <c r="V744" s="39"/>
      <c r="W744" s="38"/>
      <c r="X744" s="70"/>
    </row>
    <row r="745" spans="1:24" ht="17.25" hidden="1" thickBot="1" x14ac:dyDescent="0.35">
      <c r="A745" s="233"/>
      <c r="B745" s="33"/>
      <c r="C745" s="236"/>
      <c r="D745" s="40"/>
      <c r="E745" s="92"/>
      <c r="F745" s="104"/>
      <c r="G745" s="98"/>
      <c r="H745" s="98" cm="1">
        <f t="array" ref="H745">SUM(--(_xlfn.BYCOL('Therapy data entry'!I745:CV748, _xlfn.LAMBDA(_xlpm.col, MAX(_xlpm.col) &gt; 0))))</f>
        <v>0</v>
      </c>
      <c r="I745" s="98">
        <f>SUM('Therapy data entry'!I745:CV748)</f>
        <v>0</v>
      </c>
      <c r="J745" s="40"/>
      <c r="K745" s="40"/>
      <c r="L745" s="40"/>
      <c r="M745" s="85"/>
      <c r="N745" s="35"/>
      <c r="O745" s="36"/>
      <c r="P745" s="40"/>
      <c r="Q745" s="41"/>
      <c r="R745" s="152" t="str">
        <f>IF(O745&lt;H745,"Too many therapy days entered",
IF(IFERROR(MAX(_xlfn._xlws.FILTER('Therapy data entry'!$I$6:$CV$6,_xlfn.BYCOL('Therapy data entry'!I745:CV748,_xlfn.LAMBDA(_xlpm.col,MAX(_xlpm.col)&gt;0)))),0)&gt;F745,
"Therapy entered after discharge date",
IF(IFERROR(MIN(_xlfn._xlws.FILTER('Therapy data entry'!$I$6:$CV$6,_xlfn.BYCOL('Therapy data entry'!I745:CV747,_xlfn.LAMBDA(_xlpm.col,MAX(_xlpm.col)&gt;0)))),"")&lt; VALUE(N745),
"Therapy cannot be entered before admission date",
""
)
))</f>
        <v/>
      </c>
      <c r="S745" s="38"/>
      <c r="T745" s="56"/>
      <c r="U745" s="154" t="str">
        <f>IF(OR(H745=0,F745=""),"", IFERROR(MATCH(9.99999999999999E+307, 'Therapy data entry'!I745:CV748, 1) - 1, ""))</f>
        <v/>
      </c>
      <c r="V745" s="39"/>
      <c r="W745" s="38"/>
      <c r="X745" s="70"/>
    </row>
    <row r="746" spans="1:24" ht="17.25" hidden="1" thickBot="1" x14ac:dyDescent="0.35">
      <c r="A746" s="233"/>
      <c r="B746" s="66"/>
      <c r="C746" s="236"/>
      <c r="D746" s="40"/>
      <c r="E746" s="92"/>
      <c r="F746" s="104"/>
      <c r="G746" s="98"/>
      <c r="H746" s="98" cm="1">
        <f t="array" ref="H746">SUM(--(_xlfn.BYCOL('Therapy data entry'!I746:CV749, _xlfn.LAMBDA(_xlpm.col, MAX(_xlpm.col) &gt; 0))))</f>
        <v>0</v>
      </c>
      <c r="I746" s="98">
        <f>SUM('Therapy data entry'!I746:CV749)</f>
        <v>0</v>
      </c>
      <c r="J746" s="40"/>
      <c r="K746" s="40"/>
      <c r="L746" s="40"/>
      <c r="M746" s="85"/>
      <c r="N746" s="35"/>
      <c r="O746" s="36"/>
      <c r="P746" s="40"/>
      <c r="Q746" s="41"/>
      <c r="R746" s="152" t="str">
        <f>IF(O746&lt;H746,"Too many therapy days entered",
IF(IFERROR(MAX(_xlfn._xlws.FILTER('Therapy data entry'!$I$6:$CV$6,_xlfn.BYCOL('Therapy data entry'!I746:CV749,_xlfn.LAMBDA(_xlpm.col,MAX(_xlpm.col)&gt;0)))),0)&gt;F746,
"Therapy entered after discharge date",
IF(IFERROR(MIN(_xlfn._xlws.FILTER('Therapy data entry'!$I$6:$CV$6,_xlfn.BYCOL('Therapy data entry'!I746:CV748,_xlfn.LAMBDA(_xlpm.col,MAX(_xlpm.col)&gt;0)))),"")&lt; VALUE(N746),
"Therapy cannot be entered before admission date",
""
)
))</f>
        <v/>
      </c>
      <c r="S746" s="38"/>
      <c r="T746" s="56"/>
      <c r="U746" s="154" t="str">
        <f>IF(OR(H746=0,F746=""),"", IFERROR(MATCH(9.99999999999999E+307, 'Therapy data entry'!I746:CV749, 1) - 1, ""))</f>
        <v/>
      </c>
      <c r="V746" s="39"/>
      <c r="W746" s="38"/>
      <c r="X746" s="70"/>
    </row>
    <row r="747" spans="1:24" ht="17.25" thickBot="1" x14ac:dyDescent="0.35">
      <c r="A747" s="233"/>
      <c r="B747" s="238" t="str">
        <f>IF('Therapy data entry'!B738="","",'Therapy data entry'!B738)</f>
        <v/>
      </c>
      <c r="C747" s="236"/>
      <c r="D747" s="42" t="s">
        <v>63</v>
      </c>
      <c r="E747" s="93" t="str">
        <f>IF('Therapy data entry'!G747="","",'Therapy data entry'!G747)</f>
        <v>No</v>
      </c>
      <c r="F747" s="105" t="str">
        <f>IF((E747="Yes"),'Therapy data entry'!E735,"")</f>
        <v/>
      </c>
      <c r="G747" s="99" t="str">
        <f t="shared" ref="G747" si="1047">IF(W747="","Yes","No")</f>
        <v>Yes</v>
      </c>
      <c r="H747" s="99" cm="1">
        <f t="array" ref="H747">SUM(--(_xlfn.BYCOL('Therapy data entry'!I747:CV750, _xlfn.LAMBDA(_xlpm.col, MAX(_xlpm.col) &gt; 0))))</f>
        <v>0</v>
      </c>
      <c r="I747" s="99">
        <f>SUM('Therapy data entry'!I747:CV750)</f>
        <v>0</v>
      </c>
      <c r="J747" s="42">
        <f>SUM('Therapy data entry'!I748:XFD748)</f>
        <v>0</v>
      </c>
      <c r="K747" s="42">
        <f>SUM('Therapy data entry'!I749:XFD749)</f>
        <v>0</v>
      </c>
      <c r="L747" s="42">
        <f>SUM('Therapy data entry'!I750:XFD750)</f>
        <v>0</v>
      </c>
      <c r="M747" s="86" t="e">
        <f t="shared" ref="M747" si="1048">IF(AND((E747="Yes"),NOT(F747=""),G747="Yes",R747="", S747=""),"Yes",IF(AND((E747="No"),F747="",R747="", S747=""),"Yes","No because "))</f>
        <v>#VALUE!</v>
      </c>
      <c r="N747" s="35" t="e">
        <f>DAY(C735)&amp;"/"&amp;MONTH(C735)&amp;"/"&amp;YEAR(C735)</f>
        <v>#VALUE!</v>
      </c>
      <c r="O747" s="36" t="str">
        <f t="shared" ref="O747" si="1049">IF(F747="","",F747-N747+1)</f>
        <v/>
      </c>
      <c r="P747" s="42" t="e">
        <f t="shared" ref="P747" si="1050">IF(NOT(S747=""),S747,IF(NOT(R747=""),R747,IF(NOT(G747="Yes"),"Days therapy received outside therapy timeframe",IF(NOT(OR(E747="Yes",E747="No")),"Data not entered yet",""))))</f>
        <v>#VALUE!</v>
      </c>
      <c r="Q747" s="43"/>
      <c r="R747" s="152" t="e">
        <f>IF(O747&lt;H747,"Too many therapy days entered",
IF(IFERROR(MAX(_xlfn._xlws.FILTER('Therapy data entry'!$I$6:$CV$6,_xlfn.BYCOL('Therapy data entry'!I747:CV750,_xlfn.LAMBDA(_xlpm.col,MAX(_xlpm.col)&gt;0)))),0)&gt;F747,
"Therapy entered after discharge date",
IF(IFERROR(MIN(_xlfn._xlws.FILTER('Therapy data entry'!$I$6:$CV$6,_xlfn.BYCOL('Therapy data entry'!I747:CV749,_xlfn.LAMBDA(_xlpm.col,MAX(_xlpm.col)&gt;0)))),"")&lt; VALUE(N747),
"Therapy cannot be entered before admission date",
""
)
))</f>
        <v>#VALUE!</v>
      </c>
      <c r="S747" s="38" t="str">
        <f t="shared" ref="S747" si="1051">IF(AND((OR(E747="",E747="No")),F747="",H747=0,I747=0),"", IF(AND(E747="Yes",NOT(F747="")),"","Eligibility for therapy and therapy days/end date not consistent"))</f>
        <v/>
      </c>
      <c r="T747" s="56">
        <f>'Therapy data entry'!$I$6</f>
        <v>45566</v>
      </c>
      <c r="U747" s="154" t="str">
        <f>IF(OR(H747=0,F747=""),"", IFERROR(MATCH(9.99999999999999E+307, 'Therapy data entry'!I747:CV750, 1) - 1, ""))</f>
        <v/>
      </c>
      <c r="V747" s="39" t="str">
        <f t="shared" ref="V747" si="1052">IF(U747="","",T747+U747)</f>
        <v/>
      </c>
      <c r="W747" s="38" t="str">
        <f t="shared" ref="W747" si="1053">IF(V747="","",IF(V747&gt;F747,"Date therapy given outside therapy timeframe",""))</f>
        <v/>
      </c>
      <c r="X747" s="71" t="str">
        <f>IF('Therapy data entry'!AK747="","",'Therapy data entry'!AK747)</f>
        <v/>
      </c>
    </row>
    <row r="748" spans="1:24" ht="17.25" hidden="1" thickBot="1" x14ac:dyDescent="0.35">
      <c r="A748" s="233"/>
      <c r="B748" s="239"/>
      <c r="C748" s="236"/>
      <c r="D748" s="42"/>
      <c r="E748" s="93"/>
      <c r="F748" s="105"/>
      <c r="G748" s="99"/>
      <c r="H748" s="99" cm="1">
        <f t="array" ref="H748">SUM(--(_xlfn.BYCOL('Therapy data entry'!I748:CV751, _xlfn.LAMBDA(_xlpm.col, MAX(_xlpm.col) &gt; 0))))</f>
        <v>0</v>
      </c>
      <c r="I748" s="99">
        <f>SUM('Therapy data entry'!I748:CV751)</f>
        <v>0</v>
      </c>
      <c r="J748" s="42"/>
      <c r="K748" s="42"/>
      <c r="L748" s="42"/>
      <c r="M748" s="86"/>
      <c r="N748" s="45"/>
      <c r="O748" s="36"/>
      <c r="P748" s="42"/>
      <c r="Q748" s="43"/>
      <c r="R748" s="152" t="str">
        <f>IF(O748&lt;H748,"Too many therapy days entered",
IF(IFERROR(MAX(_xlfn._xlws.FILTER('Therapy data entry'!$I$6:$CV$6,_xlfn.BYCOL('Therapy data entry'!I748:CV751,_xlfn.LAMBDA(_xlpm.col,MAX(_xlpm.col)&gt;0)))),0)&gt;F748,
"Therapy entered after discharge date",
IF(IFERROR(MIN(_xlfn._xlws.FILTER('Therapy data entry'!$I$6:$CV$6,_xlfn.BYCOL('Therapy data entry'!I748:CV750,_xlfn.LAMBDA(_xlpm.col,MAX(_xlpm.col)&gt;0)))),"")&lt; VALUE(N748),
"Therapy cannot be entered before admission date",
""
)
))</f>
        <v/>
      </c>
      <c r="S748" s="38"/>
      <c r="T748" s="56"/>
      <c r="U748" s="154" t="str">
        <f>IF(OR(H748=0,F748=""),"", IFERROR(MATCH(9.99999999999999E+307, 'Therapy data entry'!I748:CV751, 1) - 1, ""))</f>
        <v/>
      </c>
      <c r="V748" s="39"/>
      <c r="W748" s="38"/>
      <c r="X748" s="71"/>
    </row>
    <row r="749" spans="1:24" ht="17.25" hidden="1" thickBot="1" x14ac:dyDescent="0.35">
      <c r="A749" s="233"/>
      <c r="B749" s="239"/>
      <c r="C749" s="236"/>
      <c r="D749" s="42"/>
      <c r="E749" s="93"/>
      <c r="F749" s="105"/>
      <c r="G749" s="99"/>
      <c r="H749" s="99" cm="1">
        <f t="array" ref="H749">SUM(--(_xlfn.BYCOL('Therapy data entry'!I749:CV752, _xlfn.LAMBDA(_xlpm.col, MAX(_xlpm.col) &gt; 0))))</f>
        <v>0</v>
      </c>
      <c r="I749" s="99">
        <f>SUM('Therapy data entry'!I749:CV752)</f>
        <v>0</v>
      </c>
      <c r="J749" s="42"/>
      <c r="K749" s="42"/>
      <c r="L749" s="42"/>
      <c r="M749" s="86"/>
      <c r="N749" s="45"/>
      <c r="O749" s="36"/>
      <c r="P749" s="42"/>
      <c r="Q749" s="43"/>
      <c r="R749" s="152" t="str">
        <f>IF(O749&lt;H749,"Too many therapy days entered",
IF(IFERROR(MAX(_xlfn._xlws.FILTER('Therapy data entry'!$I$6:$CV$6,_xlfn.BYCOL('Therapy data entry'!I749:CV752,_xlfn.LAMBDA(_xlpm.col,MAX(_xlpm.col)&gt;0)))),0)&gt;F749,
"Therapy entered after discharge date",
IF(IFERROR(MIN(_xlfn._xlws.FILTER('Therapy data entry'!$I$6:$CV$6,_xlfn.BYCOL('Therapy data entry'!I749:CV751,_xlfn.LAMBDA(_xlpm.col,MAX(_xlpm.col)&gt;0)))),"")&lt; VALUE(N749),
"Therapy cannot be entered before admission date",
""
)
))</f>
        <v/>
      </c>
      <c r="S749" s="38"/>
      <c r="T749" s="56"/>
      <c r="U749" s="154" t="str">
        <f>IF(OR(H749=0,F749=""),"", IFERROR(MATCH(9.99999999999999E+307, 'Therapy data entry'!I749:CV752, 1) - 1, ""))</f>
        <v/>
      </c>
      <c r="V749" s="39"/>
      <c r="W749" s="38"/>
      <c r="X749" s="71"/>
    </row>
    <row r="750" spans="1:24" ht="17.25" hidden="1" thickBot="1" x14ac:dyDescent="0.35">
      <c r="A750" s="233"/>
      <c r="B750" s="239"/>
      <c r="C750" s="236"/>
      <c r="D750" s="42"/>
      <c r="E750" s="93"/>
      <c r="F750" s="105"/>
      <c r="G750" s="99"/>
      <c r="H750" s="99" cm="1">
        <f t="array" ref="H750">SUM(--(_xlfn.BYCOL('Therapy data entry'!I750:CV753, _xlfn.LAMBDA(_xlpm.col, MAX(_xlpm.col) &gt; 0))))</f>
        <v>0</v>
      </c>
      <c r="I750" s="99">
        <f>SUM('Therapy data entry'!I750:CV753)</f>
        <v>0</v>
      </c>
      <c r="J750" s="42"/>
      <c r="K750" s="42"/>
      <c r="L750" s="42"/>
      <c r="M750" s="86"/>
      <c r="N750" s="45"/>
      <c r="O750" s="36"/>
      <c r="P750" s="42"/>
      <c r="Q750" s="43"/>
      <c r="R750" s="152" t="str">
        <f>IF(O750&lt;H750,"Too many therapy days entered",
IF(IFERROR(MAX(_xlfn._xlws.FILTER('Therapy data entry'!$I$6:$CV$6,_xlfn.BYCOL('Therapy data entry'!I750:CV753,_xlfn.LAMBDA(_xlpm.col,MAX(_xlpm.col)&gt;0)))),0)&gt;F750,
"Therapy entered after discharge date",
IF(IFERROR(MIN(_xlfn._xlws.FILTER('Therapy data entry'!$I$6:$CV$6,_xlfn.BYCOL('Therapy data entry'!I750:CV752,_xlfn.LAMBDA(_xlpm.col,MAX(_xlpm.col)&gt;0)))),"")&lt; VALUE(N750),
"Therapy cannot be entered before admission date",
""
)
))</f>
        <v/>
      </c>
      <c r="S750" s="38"/>
      <c r="T750" s="56"/>
      <c r="U750" s="154" t="str">
        <f>IF(OR(H750=0,F750=""),"", IFERROR(MATCH(9.99999999999999E+307, 'Therapy data entry'!I750:CV753, 1) - 1, ""))</f>
        <v/>
      </c>
      <c r="V750" s="39"/>
      <c r="W750" s="38"/>
      <c r="X750" s="71"/>
    </row>
    <row r="751" spans="1:24" ht="17.25" thickBot="1" x14ac:dyDescent="0.35">
      <c r="A751" s="233"/>
      <c r="B751" s="239"/>
      <c r="C751" s="236"/>
      <c r="D751" s="52" t="s">
        <v>64</v>
      </c>
      <c r="E751" s="94" t="str">
        <f>IF('Therapy data entry'!G751="","",'Therapy data entry'!G751)</f>
        <v>No</v>
      </c>
      <c r="F751" s="106" t="str">
        <f>IF((E751="Yes"),'Therapy data entry'!E735,"")</f>
        <v/>
      </c>
      <c r="G751" s="100" t="str">
        <f t="shared" ref="G751" si="1054">IF(W751="","Yes","No")</f>
        <v>Yes</v>
      </c>
      <c r="H751" s="100" cm="1">
        <f t="array" ref="H751">SUM(--(_xlfn.BYCOL('Therapy data entry'!I751:CV754, _xlfn.LAMBDA(_xlpm.col, MAX(_xlpm.col) &gt; 0))))</f>
        <v>0</v>
      </c>
      <c r="I751" s="100">
        <f>SUM('Therapy data entry'!I751:CV754)</f>
        <v>0</v>
      </c>
      <c r="J751" s="52">
        <f>SUM('Therapy data entry'!I752:XFD752)</f>
        <v>0</v>
      </c>
      <c r="K751" s="52">
        <f>SUM('Therapy data entry'!I753:XFD753)</f>
        <v>0</v>
      </c>
      <c r="L751" s="52">
        <f>SUM('Therapy data entry'!I754:XFD754)</f>
        <v>0</v>
      </c>
      <c r="M751" s="57" t="e">
        <f t="shared" ref="M751" si="1055">IF(AND((E751="Yes"),NOT(F751=""),G751="Yes",R751="", S751=""),"Yes",IF(AND((E751="No"),F751="",R751="", S751=""),"Yes","No because "))</f>
        <v>#VALUE!</v>
      </c>
      <c r="N751" s="35" t="e">
        <f>DAY(C735)&amp;"/"&amp;MONTH(C735)&amp;"/"&amp;YEAR(C735)</f>
        <v>#VALUE!</v>
      </c>
      <c r="O751" s="36" t="str">
        <f t="shared" ref="O751" si="1056">IF(F751="","",F751-N751+1)</f>
        <v/>
      </c>
      <c r="P751" s="87" t="e">
        <f t="shared" ref="P751" si="1057">IF(NOT(S751=""),S751,IF(NOT(R751=""),R751,IF(NOT(G751="Yes"),"Days therapy received outside therapy timeframe",IF(NOT(OR(E751="Yes",E751="No")),"Data not entered yet",""))))</f>
        <v>#VALUE!</v>
      </c>
      <c r="Q751" s="57"/>
      <c r="R751" s="152" t="e">
        <f>IF(O751&lt;H751,"Too many therapy days entered",
IF(IFERROR(MAX(_xlfn._xlws.FILTER('Therapy data entry'!$I$6:$CV$6,_xlfn.BYCOL('Therapy data entry'!I751:CV754,_xlfn.LAMBDA(_xlpm.col,MAX(_xlpm.col)&gt;0)))),0)&gt;F751,
"Therapy entered after discharge date",
IF(IFERROR(MIN(_xlfn._xlws.FILTER('Therapy data entry'!$I$6:$CV$6,_xlfn.BYCOL('Therapy data entry'!I751:CV753,_xlfn.LAMBDA(_xlpm.col,MAX(_xlpm.col)&gt;0)))),"")&lt; VALUE(N751),
"Therapy cannot be entered before admission date",
""
)
))</f>
        <v>#VALUE!</v>
      </c>
      <c r="S751" s="65" t="str">
        <f t="shared" ref="S751" si="1058">IF(AND((OR(E751="",E751="No")),F751="",H751=0,I751=0),"", IF(AND(E751="Yes",NOT(F751="")),"","Eligibility for therapy and therapy days/end date not consistent"))</f>
        <v/>
      </c>
      <c r="T751" s="56">
        <f>'Therapy data entry'!$I$6</f>
        <v>45566</v>
      </c>
      <c r="U751" s="154" t="str">
        <f>IF(OR(H751=0,F751=""),"", IFERROR(MATCH(9.99999999999999E+307, 'Therapy data entry'!I751:CV754, 1) - 1, ""))</f>
        <v/>
      </c>
      <c r="V751" s="65" t="str">
        <f t="shared" ref="V751" si="1059">IF(U751="","",T751+U751)</f>
        <v/>
      </c>
      <c r="W751" s="65" t="str">
        <f t="shared" ref="W751" si="1060">IF(V751="","",IF(V751&gt;F751,"Date therapy given outside therapy timeframe",""))</f>
        <v/>
      </c>
      <c r="X751" s="72"/>
    </row>
    <row r="752" spans="1:24" ht="17.25" hidden="1" thickBot="1" x14ac:dyDescent="0.35">
      <c r="A752" s="233"/>
      <c r="B752" s="239"/>
      <c r="C752" s="236"/>
      <c r="D752" s="52"/>
      <c r="E752" s="94"/>
      <c r="F752" s="106"/>
      <c r="G752" s="100"/>
      <c r="H752" s="100" cm="1">
        <f t="array" ref="H752">SUM(--(_xlfn.BYCOL('Therapy data entry'!I752:CV755, _xlfn.LAMBDA(_xlpm.col, MAX(_xlpm.col) &gt; 0))))</f>
        <v>0</v>
      </c>
      <c r="I752" s="100">
        <f>SUM('Therapy data entry'!I752:CV755)</f>
        <v>0</v>
      </c>
      <c r="J752" s="52"/>
      <c r="K752" s="52"/>
      <c r="L752" s="52"/>
      <c r="M752" s="57"/>
      <c r="N752" s="57"/>
      <c r="O752" s="36"/>
      <c r="P752" s="87"/>
      <c r="Q752" s="57"/>
      <c r="R752" s="152" t="str">
        <f>IF(O752&lt;H752,"Too many therapy days entered",
IF(IFERROR(MAX(_xlfn._xlws.FILTER('Therapy data entry'!$I$6:$CV$6,_xlfn.BYCOL('Therapy data entry'!I752:CV755,_xlfn.LAMBDA(_xlpm.col,MAX(_xlpm.col)&gt;0)))),0)&gt;F752,
"Therapy entered after discharge date",
IF(IFERROR(MIN(_xlfn._xlws.FILTER('Therapy data entry'!$I$6:$CV$6,_xlfn.BYCOL('Therapy data entry'!I752:CV754,_xlfn.LAMBDA(_xlpm.col,MAX(_xlpm.col)&gt;0)))),"")&lt; VALUE(N752),
"Therapy cannot be entered before admission date",
""
)
))</f>
        <v/>
      </c>
      <c r="S752" s="65"/>
      <c r="T752" s="56"/>
      <c r="U752" s="154" t="str">
        <f>IF(OR(H752=0,F752=""),"", IFERROR(MATCH(9.99999999999999E+307, 'Therapy data entry'!I752:CV755, 1) - 1, ""))</f>
        <v/>
      </c>
      <c r="V752" s="65"/>
      <c r="W752" s="65"/>
      <c r="X752" s="72"/>
    </row>
    <row r="753" spans="1:24" ht="17.25" hidden="1" thickBot="1" x14ac:dyDescent="0.35">
      <c r="A753" s="233"/>
      <c r="B753" s="239"/>
      <c r="C753" s="236"/>
      <c r="D753" s="52"/>
      <c r="E753" s="94"/>
      <c r="F753" s="106"/>
      <c r="G753" s="100"/>
      <c r="H753" s="100" cm="1">
        <f t="array" ref="H753">SUM(--(_xlfn.BYCOL('Therapy data entry'!I753:CV756, _xlfn.LAMBDA(_xlpm.col, MAX(_xlpm.col) &gt; 0))))</f>
        <v>0</v>
      </c>
      <c r="I753" s="100">
        <f>SUM('Therapy data entry'!I753:CV756)</f>
        <v>0</v>
      </c>
      <c r="J753" s="52"/>
      <c r="K753" s="52"/>
      <c r="L753" s="52"/>
      <c r="M753" s="57"/>
      <c r="N753" s="57"/>
      <c r="O753" s="36"/>
      <c r="P753" s="87"/>
      <c r="Q753" s="57"/>
      <c r="R753" s="152" t="str">
        <f>IF(O753&lt;H753,"Too many therapy days entered",
IF(IFERROR(MAX(_xlfn._xlws.FILTER('Therapy data entry'!$I$6:$CV$6,_xlfn.BYCOL('Therapy data entry'!I753:CV756,_xlfn.LAMBDA(_xlpm.col,MAX(_xlpm.col)&gt;0)))),0)&gt;F753,
"Therapy entered after discharge date",
IF(IFERROR(MIN(_xlfn._xlws.FILTER('Therapy data entry'!$I$6:$CV$6,_xlfn.BYCOL('Therapy data entry'!I753:CV755,_xlfn.LAMBDA(_xlpm.col,MAX(_xlpm.col)&gt;0)))),"")&lt; VALUE(N753),
"Therapy cannot be entered before admission date",
""
)
))</f>
        <v/>
      </c>
      <c r="S753" s="65"/>
      <c r="T753" s="56"/>
      <c r="U753" s="154" t="str">
        <f>IF(OR(H753=0,F753=""),"", IFERROR(MATCH(9.99999999999999E+307, 'Therapy data entry'!I753:CV756, 1) - 1, ""))</f>
        <v/>
      </c>
      <c r="V753" s="65"/>
      <c r="W753" s="65"/>
      <c r="X753" s="72"/>
    </row>
    <row r="754" spans="1:24" ht="17.25" hidden="1" thickBot="1" x14ac:dyDescent="0.35">
      <c r="A754" s="233"/>
      <c r="B754" s="239"/>
      <c r="C754" s="236"/>
      <c r="D754" s="52"/>
      <c r="E754" s="94"/>
      <c r="F754" s="106"/>
      <c r="G754" s="100"/>
      <c r="H754" s="100" cm="1">
        <f t="array" ref="H754">SUM(--(_xlfn.BYCOL('Therapy data entry'!I754:CV757, _xlfn.LAMBDA(_xlpm.col, MAX(_xlpm.col) &gt; 0))))</f>
        <v>0</v>
      </c>
      <c r="I754" s="100">
        <f>SUM('Therapy data entry'!I754:CV757)</f>
        <v>0</v>
      </c>
      <c r="J754" s="52"/>
      <c r="K754" s="52"/>
      <c r="L754" s="52"/>
      <c r="M754" s="57"/>
      <c r="N754" s="57"/>
      <c r="O754" s="36"/>
      <c r="P754" s="87"/>
      <c r="Q754" s="57"/>
      <c r="R754" s="152" t="str">
        <f>IF(O754&lt;H754,"Too many therapy days entered",
IF(IFERROR(MAX(_xlfn._xlws.FILTER('Therapy data entry'!$I$6:$CV$6,_xlfn.BYCOL('Therapy data entry'!I754:CV757,_xlfn.LAMBDA(_xlpm.col,MAX(_xlpm.col)&gt;0)))),0)&gt;F754,
"Therapy entered after discharge date",
IF(IFERROR(MIN(_xlfn._xlws.FILTER('Therapy data entry'!$I$6:$CV$6,_xlfn.BYCOL('Therapy data entry'!I754:CV756,_xlfn.LAMBDA(_xlpm.col,MAX(_xlpm.col)&gt;0)))),"")&lt; VALUE(N754),
"Therapy cannot be entered before admission date",
""
)
))</f>
        <v/>
      </c>
      <c r="S754" s="65"/>
      <c r="T754" s="56"/>
      <c r="U754" s="154" t="str">
        <f>IF(OR(H754=0,F754=""),"", IFERROR(MATCH(9.99999999999999E+307, 'Therapy data entry'!I754:CV757, 1) - 1, ""))</f>
        <v/>
      </c>
      <c r="V754" s="65"/>
      <c r="W754" s="65"/>
      <c r="X754" s="72"/>
    </row>
    <row r="755" spans="1:24" ht="17.25" thickBot="1" x14ac:dyDescent="0.35">
      <c r="A755" s="233"/>
      <c r="B755" s="239"/>
      <c r="C755" s="236"/>
      <c r="D755" s="53" t="s">
        <v>65</v>
      </c>
      <c r="E755" s="95" t="str">
        <f>IF('Therapy data entry'!G755="","",'Therapy data entry'!G755)</f>
        <v>No</v>
      </c>
      <c r="F755" s="107" t="str">
        <f>IF((E755="Yes"),'Therapy data entry'!E735,"")</f>
        <v/>
      </c>
      <c r="G755" s="101" t="str">
        <f t="shared" ref="G755" si="1061">IF(W755="","Yes","No")</f>
        <v>Yes</v>
      </c>
      <c r="H755" s="101" cm="1">
        <f t="array" ref="H755">SUM(--(_xlfn.BYCOL('Therapy data entry'!I755:CV758, _xlfn.LAMBDA(_xlpm.col, MAX(_xlpm.col) &gt; 0))))</f>
        <v>0</v>
      </c>
      <c r="I755" s="101">
        <f>SUM('Therapy data entry'!I755:CV758)</f>
        <v>0</v>
      </c>
      <c r="J755" s="53">
        <f>SUM('Therapy data entry'!I756:XFD756)</f>
        <v>0</v>
      </c>
      <c r="K755" s="53">
        <f>SUM('Therapy data entry'!I757:XFD757)</f>
        <v>0</v>
      </c>
      <c r="L755" s="53">
        <f>SUM('Therapy data entry'!I758:XFD758)</f>
        <v>0</v>
      </c>
      <c r="M755" s="58" t="e">
        <f t="shared" ref="M755" si="1062">IF(AND((E755="Yes"),NOT(F755=""),G755="Yes",R755="", S755=""),"Yes",IF(AND((E755="No"),F755="",R755="", S755=""),"Yes","No because "))</f>
        <v>#VALUE!</v>
      </c>
      <c r="N755" s="35" t="e">
        <f>DAY(C735)&amp;"/"&amp;MONTH(C735)&amp;"/"&amp;YEAR(C735)</f>
        <v>#VALUE!</v>
      </c>
      <c r="O755" s="36" t="str">
        <f t="shared" ref="O755" si="1063">IF(F755="","",F755-N755+1)</f>
        <v/>
      </c>
      <c r="P755" s="88" t="e">
        <f t="shared" ref="P755" si="1064">IF(NOT(S755=""),S755,IF(NOT(R755=""),R755,IF(NOT(G755="Yes"),"Days therapy received outside therapy timeframe",IF(NOT(OR(E755="Yes",E755="No")),"Data not entered yet",""))))</f>
        <v>#VALUE!</v>
      </c>
      <c r="Q755" s="58"/>
      <c r="R755" s="152" t="e">
        <f>IF(O755&lt;H755,"Too many therapy days entered",
IF(IFERROR(MAX(_xlfn._xlws.FILTER('Therapy data entry'!$I$6:$CV$6,_xlfn.BYCOL('Therapy data entry'!I755:CV758,_xlfn.LAMBDA(_xlpm.col,MAX(_xlpm.col)&gt;0)))),0)&gt;F755,
"Therapy entered after discharge date",
IF(IFERROR(MIN(_xlfn._xlws.FILTER('Therapy data entry'!$I$6:$CV$6,_xlfn.BYCOL('Therapy data entry'!I755:CV757,_xlfn.LAMBDA(_xlpm.col,MAX(_xlpm.col)&gt;0)))),"")&lt; VALUE(N755),
"Therapy cannot be entered before admission date",
""
)
))</f>
        <v>#VALUE!</v>
      </c>
      <c r="S755" s="65" t="str">
        <f t="shared" ref="S755" si="1065">IF(AND((OR(E755="",E755="No")),F755="",H755=0,I755=0),"", IF(AND(E755="Yes",NOT(F755="")),"","Eligibility for therapy and therapy days/end date not consistent"))</f>
        <v/>
      </c>
      <c r="T755" s="56">
        <f>'Therapy data entry'!$I$6</f>
        <v>45566</v>
      </c>
      <c r="U755" s="154" t="str">
        <f>IF(OR(H755=0,F755=""),"", IFERROR(MATCH(9.99999999999999E+307, 'Therapy data entry'!I755:CV758, 1) - 1, ""))</f>
        <v/>
      </c>
      <c r="V755" s="65" t="str">
        <f t="shared" ref="V755" si="1066">IF(U755="","",T755+U755)</f>
        <v/>
      </c>
      <c r="W755" s="65" t="str">
        <f t="shared" ref="W755" si="1067">IF(V755="","",IF(V755&gt;F755,"Date therapy given outside therapy timeframe",""))</f>
        <v/>
      </c>
      <c r="X755" s="73"/>
    </row>
    <row r="756" spans="1:24" ht="17.25" hidden="1" thickBot="1" x14ac:dyDescent="0.35">
      <c r="A756" s="233"/>
      <c r="B756" s="239"/>
      <c r="C756" s="236"/>
      <c r="D756" s="53"/>
      <c r="E756" s="95"/>
      <c r="F756" s="107"/>
      <c r="G756" s="101"/>
      <c r="H756" s="101" cm="1">
        <f t="array" ref="H756">SUM(--(_xlfn.BYCOL('Therapy data entry'!I756:CV759, _xlfn.LAMBDA(_xlpm.col, MAX(_xlpm.col) &gt; 0))))</f>
        <v>0</v>
      </c>
      <c r="I756" s="101">
        <f>SUM('Therapy data entry'!I756:CV759)</f>
        <v>0</v>
      </c>
      <c r="J756" s="53"/>
      <c r="K756" s="53"/>
      <c r="L756" s="53"/>
      <c r="M756" s="58"/>
      <c r="N756" s="58"/>
      <c r="O756" s="36"/>
      <c r="P756" s="88"/>
      <c r="Q756" s="58"/>
      <c r="R756" s="152" t="str">
        <f>IF(O756&lt;H756,"Too many therapy days entered",
IF(IFERROR(MAX(_xlfn._xlws.FILTER('Therapy data entry'!$I$6:$CV$6,_xlfn.BYCOL('Therapy data entry'!I756:CV759,_xlfn.LAMBDA(_xlpm.col,MAX(_xlpm.col)&gt;0)))),0)&gt;F756,
"Therapy entered after discharge date",
IF(IFERROR(MIN(_xlfn._xlws.FILTER('Therapy data entry'!$I$6:$CV$6,_xlfn.BYCOL('Therapy data entry'!I756:CV758,_xlfn.LAMBDA(_xlpm.col,MAX(_xlpm.col)&gt;0)))),"")&lt; VALUE(N756),
"Therapy cannot be entered before admission date",
""
)
))</f>
        <v/>
      </c>
      <c r="S756" s="65"/>
      <c r="T756" s="56"/>
      <c r="U756" s="154" t="str">
        <f>IF(OR(H756=0,F756=""),"", IFERROR(MATCH(9.99999999999999E+307, 'Therapy data entry'!I756:CV759, 1) - 1, ""))</f>
        <v/>
      </c>
      <c r="V756" s="65"/>
      <c r="W756" s="65"/>
      <c r="X756" s="73"/>
    </row>
    <row r="757" spans="1:24" ht="17.25" hidden="1" thickBot="1" x14ac:dyDescent="0.35">
      <c r="A757" s="233"/>
      <c r="B757" s="239"/>
      <c r="C757" s="236"/>
      <c r="D757" s="53"/>
      <c r="E757" s="95"/>
      <c r="F757" s="107"/>
      <c r="G757" s="101"/>
      <c r="H757" s="101" cm="1">
        <f t="array" ref="H757">SUM(--(_xlfn.BYCOL('Therapy data entry'!I757:CV760, _xlfn.LAMBDA(_xlpm.col, MAX(_xlpm.col) &gt; 0))))</f>
        <v>0</v>
      </c>
      <c r="I757" s="101">
        <f>SUM('Therapy data entry'!I757:CV760)</f>
        <v>0</v>
      </c>
      <c r="J757" s="53"/>
      <c r="K757" s="53"/>
      <c r="L757" s="53"/>
      <c r="M757" s="58"/>
      <c r="N757" s="58"/>
      <c r="O757" s="36"/>
      <c r="P757" s="88"/>
      <c r="Q757" s="58"/>
      <c r="R757" s="152" t="str">
        <f>IF(O757&lt;H757,"Too many therapy days entered",
IF(IFERROR(MAX(_xlfn._xlws.FILTER('Therapy data entry'!$I$6:$CV$6,_xlfn.BYCOL('Therapy data entry'!I757:CV760,_xlfn.LAMBDA(_xlpm.col,MAX(_xlpm.col)&gt;0)))),0)&gt;F757,
"Therapy entered after discharge date",
IF(IFERROR(MIN(_xlfn._xlws.FILTER('Therapy data entry'!$I$6:$CV$6,_xlfn.BYCOL('Therapy data entry'!I757:CV759,_xlfn.LAMBDA(_xlpm.col,MAX(_xlpm.col)&gt;0)))),"")&lt; VALUE(N757),
"Therapy cannot be entered before admission date",
""
)
))</f>
        <v/>
      </c>
      <c r="S757" s="65"/>
      <c r="T757" s="56"/>
      <c r="U757" s="154" t="str">
        <f>IF(OR(H757=0,F757=""),"", IFERROR(MATCH(9.99999999999999E+307, 'Therapy data entry'!I757:CV760, 1) - 1, ""))</f>
        <v/>
      </c>
      <c r="V757" s="65"/>
      <c r="W757" s="65"/>
      <c r="X757" s="73"/>
    </row>
    <row r="758" spans="1:24" ht="17.25" hidden="1" thickBot="1" x14ac:dyDescent="0.35">
      <c r="A758" s="233"/>
      <c r="B758" s="239"/>
      <c r="C758" s="236"/>
      <c r="D758" s="53"/>
      <c r="E758" s="95"/>
      <c r="F758" s="107"/>
      <c r="G758" s="101"/>
      <c r="H758" s="101" cm="1">
        <f t="array" ref="H758">SUM(--(_xlfn.BYCOL('Therapy data entry'!I758:CV761, _xlfn.LAMBDA(_xlpm.col, MAX(_xlpm.col) &gt; 0))))</f>
        <v>0</v>
      </c>
      <c r="I758" s="101">
        <f>SUM('Therapy data entry'!I758:CV761)</f>
        <v>0</v>
      </c>
      <c r="J758" s="53"/>
      <c r="K758" s="53"/>
      <c r="L758" s="53"/>
      <c r="M758" s="58"/>
      <c r="N758" s="58"/>
      <c r="O758" s="36"/>
      <c r="P758" s="88"/>
      <c r="Q758" s="58"/>
      <c r="R758" s="152" t="str">
        <f>IF(O758&lt;H758,"Too many therapy days entered",
IF(IFERROR(MAX(_xlfn._xlws.FILTER('Therapy data entry'!$I$6:$CV$6,_xlfn.BYCOL('Therapy data entry'!I758:CV761,_xlfn.LAMBDA(_xlpm.col,MAX(_xlpm.col)&gt;0)))),0)&gt;F758,
"Therapy entered after discharge date",
IF(IFERROR(MIN(_xlfn._xlws.FILTER('Therapy data entry'!$I$6:$CV$6,_xlfn.BYCOL('Therapy data entry'!I758:CV760,_xlfn.LAMBDA(_xlpm.col,MAX(_xlpm.col)&gt;0)))),"")&lt; VALUE(N758),
"Therapy cannot be entered before admission date",
""
)
))</f>
        <v/>
      </c>
      <c r="S758" s="65"/>
      <c r="T758" s="56"/>
      <c r="U758" s="154" t="str">
        <f>IF(OR(H758=0,F758=""),"", IFERROR(MATCH(9.99999999999999E+307, 'Therapy data entry'!I758:CV761, 1) - 1, ""))</f>
        <v/>
      </c>
      <c r="V758" s="65"/>
      <c r="W758" s="65"/>
      <c r="X758" s="73"/>
    </row>
    <row r="759" spans="1:24" ht="17.25" thickBot="1" x14ac:dyDescent="0.35">
      <c r="A759" s="234"/>
      <c r="B759" s="240"/>
      <c r="C759" s="237"/>
      <c r="D759" s="81" t="s">
        <v>66</v>
      </c>
      <c r="E759" s="81" t="str">
        <f>IF('Therapy data entry'!G759="","",'Therapy data entry'!G759)</f>
        <v>No</v>
      </c>
      <c r="F759" s="108" t="str">
        <f>IF((E759="Yes"),'Therapy data entry'!E735,"")</f>
        <v/>
      </c>
      <c r="G759" s="157" t="str">
        <f t="shared" ref="G759" si="1068">IF(W759="","Yes","No")</f>
        <v>Yes</v>
      </c>
      <c r="H759" s="157" cm="1">
        <f t="array" ref="H759">SUM(--(_xlfn.BYCOL('Therapy data entry'!I759:CV762, _xlfn.LAMBDA(_xlpm.col, MAX(_xlpm.col) &gt; 0))))</f>
        <v>0</v>
      </c>
      <c r="I759" s="157">
        <f>SUM('Therapy data entry'!I759:CV762)</f>
        <v>0</v>
      </c>
      <c r="J759" s="81">
        <f>SUM('Therapy data entry'!I760:XFD760)</f>
        <v>0</v>
      </c>
      <c r="K759" s="81">
        <f>SUM('Therapy data entry'!I761:XFD761)</f>
        <v>0</v>
      </c>
      <c r="L759" s="81">
        <f>SUM('Therapy data entry'!I762:XFD762)</f>
        <v>0</v>
      </c>
      <c r="M759" s="83" t="e">
        <f t="shared" ref="M759" si="1069">IF(AND((E759="Yes"),NOT(F759=""),G759="Yes",R759="", S759=""),"Yes",IF(AND((E759="No"),F759="",R759="", S759=""),"Yes","No because "))</f>
        <v>#VALUE!</v>
      </c>
      <c r="N759" s="82" t="e">
        <f>DAY(C735)&amp;"/"&amp;MONTH(C735)&amp;"/"&amp;YEAR(C735)</f>
        <v>#VALUE!</v>
      </c>
      <c r="O759" s="74" t="str">
        <f t="shared" ref="O759" si="1070">IF(F759="","",F759-N759+1)</f>
        <v/>
      </c>
      <c r="P759" s="89" t="e">
        <f t="shared" ref="P759" si="1071">IF(NOT(S759=""),S759,IF(NOT(R759=""),R759,IF(NOT(G759="Yes"),"Days therapy received outside therapy timeframe",IF(NOT(OR(E759="Yes",E759="No")),"Data not entered yet",""))))</f>
        <v>#VALUE!</v>
      </c>
      <c r="Q759" s="83"/>
      <c r="R759" s="152" t="e">
        <f>IF(O759&lt;H759,"Too many therapy days entered",
IF(IFERROR(MAX(_xlfn._xlws.FILTER('Therapy data entry'!$I$6:$CV$6,_xlfn.BYCOL('Therapy data entry'!I759:CV762,_xlfn.LAMBDA(_xlpm.col,MAX(_xlpm.col)&gt;0)))),0)&gt;F759,
"Therapy entered after discharge date",
IF(IFERROR(MIN(_xlfn._xlws.FILTER('Therapy data entry'!$I$6:$CV$6,_xlfn.BYCOL('Therapy data entry'!I759:CV761,_xlfn.LAMBDA(_xlpm.col,MAX(_xlpm.col)&gt;0)))),"")&lt; VALUE(N759),
"Therapy cannot be entered before admission date",
""
)
))</f>
        <v>#VALUE!</v>
      </c>
      <c r="S759" s="75" t="str">
        <f>IF(AND((OR(E759="",E759="No")),F759="",H759=0,I759=0),"", IF(AND(E759="Yes",NOT(F759="")),"","Eligibility for therapy and therapy days/end date not consistent"))</f>
        <v/>
      </c>
      <c r="T759" s="76">
        <f>'Therapy data entry'!$I$6</f>
        <v>45566</v>
      </c>
      <c r="U759" s="154" t="str">
        <f>IF(OR(H759=0,F759=""),"", IFERROR(MATCH(9.99999999999999E+307, 'Therapy data entry'!I759:CV762, 1) - 1, ""))</f>
        <v/>
      </c>
      <c r="V759" s="75" t="str">
        <f t="shared" ref="V759" si="1072">IF(U759="","",T759+U759)</f>
        <v/>
      </c>
      <c r="W759" s="75" t="str">
        <f t="shared" ref="W759" si="1073">IF(V759="","",IF(V759&gt;F759,"Date therapy given outside therapy timeframe",""))</f>
        <v/>
      </c>
      <c r="X759" s="84"/>
    </row>
    <row r="760" spans="1:24" ht="15.75" hidden="1" thickBot="1" x14ac:dyDescent="0.3">
      <c r="A760" s="198"/>
      <c r="B760" s="198"/>
      <c r="C760" s="198"/>
      <c r="D760" s="198"/>
      <c r="E760" s="198"/>
      <c r="F760" s="198"/>
      <c r="H760" s="144" cm="1">
        <f t="array" ref="H760">SUM(--(_xlfn.BYCOL('Therapy data entry'!I760:CV763, _xlfn.LAMBDA(_xlpm.col, MAX(_xlpm.col) &gt; 0))))</f>
        <v>0</v>
      </c>
      <c r="I760" s="144">
        <f>SUM('Therapy data entry'!I760:CV763)</f>
        <v>0</v>
      </c>
      <c r="J760" s="198"/>
      <c r="K760" s="198"/>
      <c r="L760" s="198"/>
      <c r="R760" s="152" t="str">
        <f>IF(O760&lt;H760,"Too many therapy days entered",
IF(IFERROR(MAX(_xlfn._xlws.FILTER('Therapy data entry'!$I$6:$CV$6,_xlfn.BYCOL('Therapy data entry'!I760:CV763,_xlfn.LAMBDA(_xlpm.col,MAX(_xlpm.col)&gt;0)))),0)&gt;F760,
"Therapy entered after discharge date",
IF(IFERROR(MIN(_xlfn._xlws.FILTER('Therapy data entry'!$I$6:$CV$6,_xlfn.BYCOL('Therapy data entry'!I760:CV762,_xlfn.LAMBDA(_xlpm.col,MAX(_xlpm.col)&gt;0)))),"")&lt; VALUE(N760),
"Therapy cannot be entered before admission date",
""
)
))</f>
        <v/>
      </c>
      <c r="S760" s="198"/>
      <c r="T760" s="198"/>
      <c r="U760" s="154" t="str">
        <f>IF(OR(H760=0,F760=""),"", IFERROR(MATCH(9.99999999999999E+307, 'Therapy data entry'!I760:CV763, 1) - 1, ""))</f>
        <v/>
      </c>
      <c r="V760" s="198"/>
      <c r="W760" s="198"/>
      <c r="X760" s="198"/>
    </row>
    <row r="761" spans="1:24" ht="15.75" hidden="1" thickBot="1" x14ac:dyDescent="0.3">
      <c r="A761" s="198"/>
      <c r="B761" s="198"/>
      <c r="C761" s="198"/>
      <c r="D761" s="198"/>
      <c r="E761" s="198"/>
      <c r="F761" s="198"/>
      <c r="H761" s="144" cm="1">
        <f t="array" ref="H761">SUM(--(_xlfn.BYCOL('Therapy data entry'!I761:CV764, _xlfn.LAMBDA(_xlpm.col, MAX(_xlpm.col) &gt; 0))))</f>
        <v>0</v>
      </c>
      <c r="I761" s="144">
        <f>SUM('Therapy data entry'!I761:CV764)</f>
        <v>0</v>
      </c>
      <c r="J761" s="198"/>
      <c r="K761" s="198"/>
      <c r="L761" s="198"/>
      <c r="R761" s="152" t="str">
        <f>IF(O761&lt;H761,"Too many therapy days entered",
IF(IFERROR(MAX(_xlfn._xlws.FILTER('Therapy data entry'!$I$6:$CV$6,_xlfn.BYCOL('Therapy data entry'!I761:CV764,_xlfn.LAMBDA(_xlpm.col,MAX(_xlpm.col)&gt;0)))),0)&gt;F761,
"Therapy entered after discharge date",
IF(IFERROR(MIN(_xlfn._xlws.FILTER('Therapy data entry'!$I$6:$CV$6,_xlfn.BYCOL('Therapy data entry'!I761:CV763,_xlfn.LAMBDA(_xlpm.col,MAX(_xlpm.col)&gt;0)))),"")&lt; VALUE(N761),
"Therapy cannot be entered before admission date",
""
)
))</f>
        <v/>
      </c>
      <c r="S761" s="198"/>
      <c r="T761" s="198"/>
      <c r="U761" s="154" t="str">
        <f>IF(OR(H761=0,F761=""),"", IFERROR(MATCH(9.99999999999999E+307, 'Therapy data entry'!I761:CV764, 1) - 1, ""))</f>
        <v/>
      </c>
      <c r="V761" s="198"/>
      <c r="W761" s="198"/>
      <c r="X761" s="198"/>
    </row>
    <row r="762" spans="1:24" ht="15.75" hidden="1" thickBot="1" x14ac:dyDescent="0.3">
      <c r="A762" s="198"/>
      <c r="B762" s="198"/>
      <c r="C762" s="198"/>
      <c r="D762" s="198"/>
      <c r="E762" s="198"/>
      <c r="F762" s="198"/>
      <c r="H762" s="144" cm="1">
        <f t="array" ref="H762">SUM(--(_xlfn.BYCOL('Therapy data entry'!I762:CV765, _xlfn.LAMBDA(_xlpm.col, MAX(_xlpm.col) &gt; 0))))</f>
        <v>0</v>
      </c>
      <c r="I762" s="144">
        <f>SUM('Therapy data entry'!I762:CV765)</f>
        <v>0</v>
      </c>
      <c r="J762" s="198"/>
      <c r="K762" s="198"/>
      <c r="L762" s="198"/>
      <c r="R762" s="152" t="str">
        <f>IF(O762&lt;H762,"Too many therapy days entered",
IF(IFERROR(MAX(_xlfn._xlws.FILTER('Therapy data entry'!$I$6:$CV$6,_xlfn.BYCOL('Therapy data entry'!I762:CV765,_xlfn.LAMBDA(_xlpm.col,MAX(_xlpm.col)&gt;0)))),0)&gt;F762,
"Therapy entered after discharge date",
IF(IFERROR(MIN(_xlfn._xlws.FILTER('Therapy data entry'!$I$6:$CV$6,_xlfn.BYCOL('Therapy data entry'!I762:CV764,_xlfn.LAMBDA(_xlpm.col,MAX(_xlpm.col)&gt;0)))),"")&lt; VALUE(N762),
"Therapy cannot be entered before admission date",
""
)
))</f>
        <v/>
      </c>
      <c r="S762" s="198"/>
      <c r="T762" s="198"/>
      <c r="U762" s="154" t="str">
        <f>IF(OR(H762=0,F762=""),"", IFERROR(MATCH(9.99999999999999E+307, 'Therapy data entry'!I762:CV765, 1) - 1, ""))</f>
        <v/>
      </c>
      <c r="V762" s="198"/>
      <c r="W762" s="198"/>
      <c r="X762" s="198"/>
    </row>
    <row r="763" spans="1:24" ht="17.25" thickBot="1" x14ac:dyDescent="0.35">
      <c r="A763" s="232" t="str">
        <f>IF(AND('Therapy data entry'!A763="",'Therapy data entry'!D763=""),"",IF(AND(NOT('Therapy data entry'!D763=""),'Therapy data entry'!A763=""),"SSNAP ID not entered",'Therapy data entry'!A763))</f>
        <v/>
      </c>
      <c r="B763" s="143" t="s">
        <v>15</v>
      </c>
      <c r="C763" s="235" t="str">
        <f>IF('Therapy data entry'!D763="","",'Therapy data entry'!D763)</f>
        <v/>
      </c>
      <c r="D763" s="144" t="s">
        <v>60</v>
      </c>
      <c r="E763" s="145" t="str">
        <f>IF('Therapy data entry'!G763="","",'Therapy data entry'!G763)</f>
        <v>No</v>
      </c>
      <c r="F763" s="146" t="str">
        <f>IF((E763="Yes"),'Therapy data entry'!E763,"")</f>
        <v/>
      </c>
      <c r="G763" s="147" t="str">
        <f>IF(W763="","Yes","No")</f>
        <v>Yes</v>
      </c>
      <c r="H763" s="147" cm="1">
        <f t="array" ref="H763">SUM(--(_xlfn.BYCOL('Therapy data entry'!I763:CV766, _xlfn.LAMBDA(_xlpm.col, MAX(_xlpm.col) &gt; 0))))</f>
        <v>0</v>
      </c>
      <c r="I763" s="147">
        <f>SUM('Therapy data entry'!I763:CV766)</f>
        <v>0</v>
      </c>
      <c r="J763" s="144">
        <f>SUM('Therapy data entry'!I764:XFD764)</f>
        <v>0</v>
      </c>
      <c r="K763" s="144">
        <f>SUM('Therapy data entry'!I765:XFD765)</f>
        <v>0</v>
      </c>
      <c r="L763" s="144">
        <f>SUM('Therapy data entry'!I766:XFD766)</f>
        <v>0</v>
      </c>
      <c r="M763" s="148" t="e">
        <f>IF(AND((E763="Yes"),NOT(F763=""),G763="Yes",R763="", S763=""),"Yes",IF(AND((E763="No"),F763="",R763="", S763=""),"Yes","No because "))</f>
        <v>#VALUE!</v>
      </c>
      <c r="N763" s="149" t="e">
        <f>DAY(C763)&amp;"/"&amp;MONTH(C763)&amp;"/"&amp;YEAR(C763)</f>
        <v>#VALUE!</v>
      </c>
      <c r="O763" s="150" t="str">
        <f>IF(F763="","",F763-N763+1)</f>
        <v/>
      </c>
      <c r="P763" s="144" t="e">
        <f>IF(NOT(S763=""),S763,IF(NOT(R763=""),R763,IF(NOT(G763="Yes"),"Days therapy received outside therapy timeframe",IF(NOT(OR(E763="Yes",E763="No")),"Data not entered yet",""))))</f>
        <v>#VALUE!</v>
      </c>
      <c r="Q763" s="151"/>
      <c r="R763" s="152" t="e">
        <f>IF(O763&lt;H763,"Too many therapy days entered",
IF(IFERROR(MAX(_xlfn._xlws.FILTER('Therapy data entry'!$I$6:$CV$6,_xlfn.BYCOL('Therapy data entry'!I763:CV766,_xlfn.LAMBDA(_xlpm.col,MAX(_xlpm.col)&gt;0)))),0)&gt;F763,
"Therapy entered after discharge date",
IF(IFERROR(MIN(_xlfn._xlws.FILTER('Therapy data entry'!$I$6:$CV$6,_xlfn.BYCOL('Therapy data entry'!I763:CV765,_xlfn.LAMBDA(_xlpm.col,MAX(_xlpm.col)&gt;0)))),"")&lt; VALUE(N763),
"Therapy cannot be entered before admission date",
""
)
))</f>
        <v>#VALUE!</v>
      </c>
      <c r="S763" s="152" t="str">
        <f>IF(AND((OR(E763="",E763="No")),F763="",H763=0,I763=0),"", IF(AND(E763="Yes",NOT(F763="")),"","Eligibility for therapy and therapy days/end date not consistent"))</f>
        <v/>
      </c>
      <c r="T763" s="153">
        <f>'Therapy data entry'!$I$6</f>
        <v>45566</v>
      </c>
      <c r="U763" s="154" t="str">
        <f>IF(OR(H763=0,F763=""),"", IFERROR(MATCH(9.99999999999999E+307, 'Therapy data entry'!I763:CV766, 1) - 1, ""))</f>
        <v/>
      </c>
      <c r="V763" s="155" t="str">
        <f>IF(U763="","",T763+U763)</f>
        <v/>
      </c>
      <c r="W763" s="152" t="str">
        <f>IF(V763="","",IF(V763&gt;F763,"Date therapy given outside therapy timeframe",""))</f>
        <v/>
      </c>
      <c r="X763" s="156" t="str">
        <f>IF('Therapy data entry'!AK763="","",'Therapy data entry'!AK763)</f>
        <v/>
      </c>
    </row>
    <row r="764" spans="1:24" ht="17.25" hidden="1" thickBot="1" x14ac:dyDescent="0.35">
      <c r="A764" s="233"/>
      <c r="B764" s="33"/>
      <c r="C764" s="236"/>
      <c r="D764" s="34"/>
      <c r="E764" s="90"/>
      <c r="F764" s="55"/>
      <c r="G764" s="96"/>
      <c r="H764" s="96" cm="1">
        <f t="array" ref="H764">SUM(--(_xlfn.BYCOL('Therapy data entry'!I764:CV767, _xlfn.LAMBDA(_xlpm.col, MAX(_xlpm.col) &gt; 0))))</f>
        <v>0</v>
      </c>
      <c r="I764" s="96">
        <f>SUM('Therapy data entry'!I764:CV767)</f>
        <v>0</v>
      </c>
      <c r="J764" s="34"/>
      <c r="K764" s="34"/>
      <c r="L764" s="34"/>
      <c r="M764" s="59"/>
      <c r="N764" s="35"/>
      <c r="O764" s="36"/>
      <c r="P764" s="34"/>
      <c r="Q764" s="37"/>
      <c r="R764" s="152" t="str">
        <f>IF(O764&lt;H764,"Too many therapy days entered",
IF(IFERROR(MAX(_xlfn._xlws.FILTER('Therapy data entry'!$I$6:$CV$6,_xlfn.BYCOL('Therapy data entry'!I764:CV767,_xlfn.LAMBDA(_xlpm.col,MAX(_xlpm.col)&gt;0)))),0)&gt;F764,
"Therapy entered after discharge date",
IF(IFERROR(MIN(_xlfn._xlws.FILTER('Therapy data entry'!$I$6:$CV$6,_xlfn.BYCOL('Therapy data entry'!I764:CV766,_xlfn.LAMBDA(_xlpm.col,MAX(_xlpm.col)&gt;0)))),"")&lt; VALUE(N764),
"Therapy cannot be entered before admission date",
""
)
))</f>
        <v/>
      </c>
      <c r="S764" s="38"/>
      <c r="T764" s="56"/>
      <c r="U764" s="154" t="str">
        <f>IF(OR(H764=0,F764=""),"", IFERROR(MATCH(9.99999999999999E+307, 'Therapy data entry'!I764:CV767, 1) - 1, ""))</f>
        <v/>
      </c>
      <c r="V764" s="39"/>
      <c r="W764" s="38"/>
      <c r="X764" s="68"/>
    </row>
    <row r="765" spans="1:24" ht="17.25" hidden="1" thickBot="1" x14ac:dyDescent="0.35">
      <c r="A765" s="233"/>
      <c r="B765" s="33"/>
      <c r="C765" s="236"/>
      <c r="D765" s="34"/>
      <c r="E765" s="90"/>
      <c r="F765" s="55"/>
      <c r="G765" s="96"/>
      <c r="H765" s="96" cm="1">
        <f t="array" ref="H765">SUM(--(_xlfn.BYCOL('Therapy data entry'!I765:CV768, _xlfn.LAMBDA(_xlpm.col, MAX(_xlpm.col) &gt; 0))))</f>
        <v>0</v>
      </c>
      <c r="I765" s="96">
        <f>SUM('Therapy data entry'!I765:CV768)</f>
        <v>0</v>
      </c>
      <c r="J765" s="34"/>
      <c r="K765" s="34"/>
      <c r="L765" s="34"/>
      <c r="M765" s="59"/>
      <c r="N765" s="35"/>
      <c r="O765" s="36"/>
      <c r="P765" s="34"/>
      <c r="Q765" s="37"/>
      <c r="R765" s="152" t="str">
        <f>IF(O765&lt;H765,"Too many therapy days entered",
IF(IFERROR(MAX(_xlfn._xlws.FILTER('Therapy data entry'!$I$6:$CV$6,_xlfn.BYCOL('Therapy data entry'!I765:CV768,_xlfn.LAMBDA(_xlpm.col,MAX(_xlpm.col)&gt;0)))),0)&gt;F765,
"Therapy entered after discharge date",
IF(IFERROR(MIN(_xlfn._xlws.FILTER('Therapy data entry'!$I$6:$CV$6,_xlfn.BYCOL('Therapy data entry'!I765:CV767,_xlfn.LAMBDA(_xlpm.col,MAX(_xlpm.col)&gt;0)))),"")&lt; VALUE(N765),
"Therapy cannot be entered before admission date",
""
)
))</f>
        <v/>
      </c>
      <c r="S765" s="38"/>
      <c r="T765" s="56"/>
      <c r="U765" s="154" t="str">
        <f>IF(OR(H765=0,F765=""),"", IFERROR(MATCH(9.99999999999999E+307, 'Therapy data entry'!I765:CV768, 1) - 1, ""))</f>
        <v/>
      </c>
      <c r="V765" s="39"/>
      <c r="W765" s="38"/>
      <c r="X765" s="68"/>
    </row>
    <row r="766" spans="1:24" ht="17.25" hidden="1" thickBot="1" x14ac:dyDescent="0.35">
      <c r="A766" s="233"/>
      <c r="B766" s="33"/>
      <c r="C766" s="236"/>
      <c r="D766" s="34"/>
      <c r="E766" s="90"/>
      <c r="F766" s="55"/>
      <c r="G766" s="96"/>
      <c r="H766" s="96" cm="1">
        <f t="array" ref="H766">SUM(--(_xlfn.BYCOL('Therapy data entry'!I766:CV769, _xlfn.LAMBDA(_xlpm.col, MAX(_xlpm.col) &gt; 0))))</f>
        <v>0</v>
      </c>
      <c r="I766" s="96">
        <f>SUM('Therapy data entry'!I766:CV769)</f>
        <v>0</v>
      </c>
      <c r="J766" s="34"/>
      <c r="K766" s="34"/>
      <c r="L766" s="34"/>
      <c r="M766" s="59"/>
      <c r="N766" s="35"/>
      <c r="O766" s="36"/>
      <c r="P766" s="34"/>
      <c r="Q766" s="37"/>
      <c r="R766" s="152" t="str">
        <f>IF(O766&lt;H766,"Too many therapy days entered",
IF(IFERROR(MAX(_xlfn._xlws.FILTER('Therapy data entry'!$I$6:$CV$6,_xlfn.BYCOL('Therapy data entry'!I766:CV769,_xlfn.LAMBDA(_xlpm.col,MAX(_xlpm.col)&gt;0)))),0)&gt;F766,
"Therapy entered after discharge date",
IF(IFERROR(MIN(_xlfn._xlws.FILTER('Therapy data entry'!$I$6:$CV$6,_xlfn.BYCOL('Therapy data entry'!I766:CV768,_xlfn.LAMBDA(_xlpm.col,MAX(_xlpm.col)&gt;0)))),"")&lt; VALUE(N766),
"Therapy cannot be entered before admission date",
""
)
))</f>
        <v/>
      </c>
      <c r="S766" s="38"/>
      <c r="T766" s="56"/>
      <c r="U766" s="154" t="str">
        <f>IF(OR(H766=0,F766=""),"", IFERROR(MATCH(9.99999999999999E+307, 'Therapy data entry'!I766:CV769, 1) - 1, ""))</f>
        <v/>
      </c>
      <c r="V766" s="39"/>
      <c r="W766" s="38"/>
      <c r="X766" s="68"/>
    </row>
    <row r="767" spans="1:24" ht="17.25" thickBot="1" x14ac:dyDescent="0.35">
      <c r="A767" s="233"/>
      <c r="B767" s="67" t="str">
        <f>IF('Therapy data entry'!B764="","",'Therapy data entry'!B764)</f>
        <v/>
      </c>
      <c r="C767" s="236"/>
      <c r="D767" s="61" t="s">
        <v>61</v>
      </c>
      <c r="E767" s="91" t="str">
        <f>IF('Therapy data entry'!G767="","",'Therapy data entry'!G767)</f>
        <v>No</v>
      </c>
      <c r="F767" s="103" t="str">
        <f>IF((E767="Yes"),'Therapy data entry'!E763,"")</f>
        <v/>
      </c>
      <c r="G767" s="97" t="str">
        <f t="shared" ref="G767" si="1074">IF(W767="","Yes","No")</f>
        <v>Yes</v>
      </c>
      <c r="H767" s="97" cm="1">
        <f t="array" ref="H767">SUM(--(_xlfn.BYCOL('Therapy data entry'!I767:CV770, _xlfn.LAMBDA(_xlpm.col, MAX(_xlpm.col) &gt; 0))))</f>
        <v>0</v>
      </c>
      <c r="I767" s="97">
        <f>SUM('Therapy data entry'!I767:CV770)</f>
        <v>0</v>
      </c>
      <c r="J767" s="61">
        <f>SUM('Therapy data entry'!I768:XFD768)</f>
        <v>0</v>
      </c>
      <c r="K767" s="61">
        <f>SUM('Therapy data entry'!I769:XFD769)</f>
        <v>0</v>
      </c>
      <c r="L767" s="61">
        <f>SUM('Therapy data entry'!I770:XFD770)</f>
        <v>0</v>
      </c>
      <c r="M767" s="63" t="e">
        <f t="shared" ref="M767" si="1075">IF(AND((E767="Yes"),NOT(F767=""),G767="Yes",R767="", S767=""),"Yes",IF(AND((E767="No"),F767="",R767="", S767=""),"Yes","No because "))</f>
        <v>#VALUE!</v>
      </c>
      <c r="N767" s="35" t="e">
        <f>DAY(C763)&amp;"/"&amp;MONTH(C763)&amp;"/"&amp;YEAR(C763)</f>
        <v>#VALUE!</v>
      </c>
      <c r="O767" s="36" t="str">
        <f t="shared" ref="O767" si="1076">IF(F767="","",F767-N767+1)</f>
        <v/>
      </c>
      <c r="P767" s="61" t="e">
        <f t="shared" ref="P767" si="1077">IF(NOT(S767=""),S767,IF(NOT(R767=""),R767,IF(NOT(G767="Yes"),"Days therapy received outside therapy timeframe",IF(NOT(OR(E767="Yes",E767="No")),"Data not entered yet",""))))</f>
        <v>#VALUE!</v>
      </c>
      <c r="Q767" s="64"/>
      <c r="R767" s="152" t="e">
        <f>IF(O767&lt;H767,"Too many therapy days entered",
IF(IFERROR(MAX(_xlfn._xlws.FILTER('Therapy data entry'!$I$6:$CV$6,_xlfn.BYCOL('Therapy data entry'!I767:CV770,_xlfn.LAMBDA(_xlpm.col,MAX(_xlpm.col)&gt;0)))),0)&gt;F767,
"Therapy entered after discharge date",
IF(IFERROR(MIN(_xlfn._xlws.FILTER('Therapy data entry'!$I$6:$CV$6,_xlfn.BYCOL('Therapy data entry'!I767:CV769,_xlfn.LAMBDA(_xlpm.col,MAX(_xlpm.col)&gt;0)))),"")&lt; VALUE(N767),
"Therapy cannot be entered before admission date",
""
)
))</f>
        <v>#VALUE!</v>
      </c>
      <c r="S767" s="65" t="str">
        <f t="shared" ref="S767" si="1078">IF(AND((OR(E767="",E767="No")),F767="",H767=0,I767=0),"", IF(AND(E767="Yes",NOT(F767="")),"","Eligibility for therapy and therapy days/end date not consistent"))</f>
        <v/>
      </c>
      <c r="T767" s="56">
        <f>'Therapy data entry'!$I$6</f>
        <v>45566</v>
      </c>
      <c r="U767" s="154" t="str">
        <f>IF(OR(H767=0,F767=""),"", IFERROR(MATCH(9.99999999999999E+307, 'Therapy data entry'!I767:CV770, 1) - 1, ""))</f>
        <v/>
      </c>
      <c r="V767" s="39" t="str">
        <f t="shared" ref="V767" si="1079">IF(U767="","",T767+U767)</f>
        <v/>
      </c>
      <c r="W767" s="38" t="str">
        <f t="shared" ref="W767" si="1080">IF(V767="","",IF(V767&gt;F767,"Date therapy given outside therapy timeframe",""))</f>
        <v/>
      </c>
      <c r="X767" s="69" t="str">
        <f>IF('Therapy data entry'!AK767="","",'Therapy data entry'!AK767)</f>
        <v/>
      </c>
    </row>
    <row r="768" spans="1:24" ht="17.25" hidden="1" thickBot="1" x14ac:dyDescent="0.35">
      <c r="A768" s="233"/>
      <c r="B768" s="54"/>
      <c r="C768" s="236"/>
      <c r="D768" s="61"/>
      <c r="E768" s="91"/>
      <c r="F768" s="103"/>
      <c r="G768" s="97"/>
      <c r="H768" s="97" cm="1">
        <f t="array" ref="H768">SUM(--(_xlfn.BYCOL('Therapy data entry'!I768:CV771, _xlfn.LAMBDA(_xlpm.col, MAX(_xlpm.col) &gt; 0))))</f>
        <v>0</v>
      </c>
      <c r="I768" s="97">
        <f>SUM('Therapy data entry'!I768:CV771)</f>
        <v>0</v>
      </c>
      <c r="J768" s="61"/>
      <c r="K768" s="61"/>
      <c r="L768" s="61"/>
      <c r="M768" s="63"/>
      <c r="N768" s="62"/>
      <c r="O768" s="36"/>
      <c r="P768" s="61"/>
      <c r="Q768" s="64"/>
      <c r="R768" s="152" t="str">
        <f>IF(O768&lt;H768,"Too many therapy days entered",
IF(IFERROR(MAX(_xlfn._xlws.FILTER('Therapy data entry'!$I$6:$CV$6,_xlfn.BYCOL('Therapy data entry'!I768:CV771,_xlfn.LAMBDA(_xlpm.col,MAX(_xlpm.col)&gt;0)))),0)&gt;F768,
"Therapy entered after discharge date",
IF(IFERROR(MIN(_xlfn._xlws.FILTER('Therapy data entry'!$I$6:$CV$6,_xlfn.BYCOL('Therapy data entry'!I768:CV770,_xlfn.LAMBDA(_xlpm.col,MAX(_xlpm.col)&gt;0)))),"")&lt; VALUE(N768),
"Therapy cannot be entered before admission date",
""
)
))</f>
        <v/>
      </c>
      <c r="S768" s="38"/>
      <c r="T768" s="56"/>
      <c r="U768" s="154" t="str">
        <f>IF(OR(H768=0,F768=""),"", IFERROR(MATCH(9.99999999999999E+307, 'Therapy data entry'!I768:CV771, 1) - 1, ""))</f>
        <v/>
      </c>
      <c r="V768" s="39"/>
      <c r="W768" s="38"/>
      <c r="X768" s="69"/>
    </row>
    <row r="769" spans="1:24" ht="17.25" hidden="1" thickBot="1" x14ac:dyDescent="0.35">
      <c r="A769" s="233"/>
      <c r="B769" s="54"/>
      <c r="C769" s="236"/>
      <c r="D769" s="61"/>
      <c r="E769" s="91"/>
      <c r="F769" s="103"/>
      <c r="G769" s="97"/>
      <c r="H769" s="97" cm="1">
        <f t="array" ref="H769">SUM(--(_xlfn.BYCOL('Therapy data entry'!I769:CV772, _xlfn.LAMBDA(_xlpm.col, MAX(_xlpm.col) &gt; 0))))</f>
        <v>0</v>
      </c>
      <c r="I769" s="97">
        <f>SUM('Therapy data entry'!I769:CV772)</f>
        <v>0</v>
      </c>
      <c r="J769" s="61"/>
      <c r="K769" s="61"/>
      <c r="L769" s="61"/>
      <c r="M769" s="63"/>
      <c r="N769" s="62"/>
      <c r="O769" s="36"/>
      <c r="P769" s="61"/>
      <c r="Q769" s="64"/>
      <c r="R769" s="152" t="str">
        <f>IF(O769&lt;H769,"Too many therapy days entered",
IF(IFERROR(MAX(_xlfn._xlws.FILTER('Therapy data entry'!$I$6:$CV$6,_xlfn.BYCOL('Therapy data entry'!I769:CV772,_xlfn.LAMBDA(_xlpm.col,MAX(_xlpm.col)&gt;0)))),0)&gt;F769,
"Therapy entered after discharge date",
IF(IFERROR(MIN(_xlfn._xlws.FILTER('Therapy data entry'!$I$6:$CV$6,_xlfn.BYCOL('Therapy data entry'!I769:CV771,_xlfn.LAMBDA(_xlpm.col,MAX(_xlpm.col)&gt;0)))),"")&lt; VALUE(N769),
"Therapy cannot be entered before admission date",
""
)
))</f>
        <v/>
      </c>
      <c r="S769" s="38"/>
      <c r="T769" s="56"/>
      <c r="U769" s="154" t="str">
        <f>IF(OR(H769=0,F769=""),"", IFERROR(MATCH(9.99999999999999E+307, 'Therapy data entry'!I769:CV772, 1) - 1, ""))</f>
        <v/>
      </c>
      <c r="V769" s="39"/>
      <c r="W769" s="38"/>
      <c r="X769" s="69"/>
    </row>
    <row r="770" spans="1:24" ht="17.25" hidden="1" thickBot="1" x14ac:dyDescent="0.35">
      <c r="A770" s="233"/>
      <c r="B770" s="54"/>
      <c r="C770" s="236"/>
      <c r="D770" s="61"/>
      <c r="E770" s="91"/>
      <c r="F770" s="103"/>
      <c r="G770" s="97"/>
      <c r="H770" s="97" cm="1">
        <f t="array" ref="H770">SUM(--(_xlfn.BYCOL('Therapy data entry'!I770:CV773, _xlfn.LAMBDA(_xlpm.col, MAX(_xlpm.col) &gt; 0))))</f>
        <v>0</v>
      </c>
      <c r="I770" s="97">
        <f>SUM('Therapy data entry'!I770:CV773)</f>
        <v>0</v>
      </c>
      <c r="J770" s="61"/>
      <c r="K770" s="61"/>
      <c r="L770" s="61"/>
      <c r="M770" s="63"/>
      <c r="N770" s="62"/>
      <c r="O770" s="36"/>
      <c r="P770" s="61"/>
      <c r="Q770" s="64"/>
      <c r="R770" s="152" t="str">
        <f>IF(O770&lt;H770,"Too many therapy days entered",
IF(IFERROR(MAX(_xlfn._xlws.FILTER('Therapy data entry'!$I$6:$CV$6,_xlfn.BYCOL('Therapy data entry'!I770:CV773,_xlfn.LAMBDA(_xlpm.col,MAX(_xlpm.col)&gt;0)))),0)&gt;F770,
"Therapy entered after discharge date",
IF(IFERROR(MIN(_xlfn._xlws.FILTER('Therapy data entry'!$I$6:$CV$6,_xlfn.BYCOL('Therapy data entry'!I770:CV772,_xlfn.LAMBDA(_xlpm.col,MAX(_xlpm.col)&gt;0)))),"")&lt; VALUE(N770),
"Therapy cannot be entered before admission date",
""
)
))</f>
        <v/>
      </c>
      <c r="S770" s="38"/>
      <c r="T770" s="56"/>
      <c r="U770" s="154" t="str">
        <f>IF(OR(H770=0,F770=""),"", IFERROR(MATCH(9.99999999999999E+307, 'Therapy data entry'!I770:CV773, 1) - 1, ""))</f>
        <v/>
      </c>
      <c r="V770" s="39"/>
      <c r="W770" s="38"/>
      <c r="X770" s="69"/>
    </row>
    <row r="771" spans="1:24" ht="17.25" thickBot="1" x14ac:dyDescent="0.35">
      <c r="A771" s="233"/>
      <c r="B771" s="33" t="s">
        <v>19</v>
      </c>
      <c r="C771" s="236"/>
      <c r="D771" s="40" t="s">
        <v>62</v>
      </c>
      <c r="E771" s="92" t="str">
        <f>IF('Therapy data entry'!G771="","",'Therapy data entry'!G771)</f>
        <v>No</v>
      </c>
      <c r="F771" s="104" t="str">
        <f>IF((E771="Yes"),'Therapy data entry'!E763,"")</f>
        <v/>
      </c>
      <c r="G771" s="98" t="str">
        <f t="shared" ref="G771" si="1081">IF(W771="","Yes","No")</f>
        <v>Yes</v>
      </c>
      <c r="H771" s="98" cm="1">
        <f t="array" ref="H771">SUM(--(_xlfn.BYCOL('Therapy data entry'!I771:CV774, _xlfn.LAMBDA(_xlpm.col, MAX(_xlpm.col) &gt; 0))))</f>
        <v>0</v>
      </c>
      <c r="I771" s="98">
        <f>SUM('Therapy data entry'!I771:CV774)</f>
        <v>0</v>
      </c>
      <c r="J771" s="40">
        <f>SUM('Therapy data entry'!I772:XFD772)</f>
        <v>0</v>
      </c>
      <c r="K771" s="40">
        <f>SUM('Therapy data entry'!I773:XFD773)</f>
        <v>0</v>
      </c>
      <c r="L771" s="40">
        <f>SUM('Therapy data entry'!I774:XFD774)</f>
        <v>0</v>
      </c>
      <c r="M771" s="85" t="e">
        <f t="shared" ref="M771" si="1082">IF(AND((E771="Yes"),NOT(F771=""),G771="Yes",R771="", S771=""),"Yes",IF(AND((E771="No"),F771="",R771="", S771=""),"Yes","No because "))</f>
        <v>#VALUE!</v>
      </c>
      <c r="N771" s="35" t="e">
        <f>DAY(C763)&amp;"/"&amp;MONTH(C763)&amp;"/"&amp;YEAR(C763)</f>
        <v>#VALUE!</v>
      </c>
      <c r="O771" s="36" t="str">
        <f t="shared" ref="O771" si="1083">IF(F771="","",F771-N771+1)</f>
        <v/>
      </c>
      <c r="P771" s="40" t="e">
        <f t="shared" ref="P771" si="1084">IF(NOT(S771=""),S771,IF(NOT(R771=""),R771,IF(NOT(G771="Yes"),"Days therapy received outside therapy timeframe",IF(NOT(OR(E771="Yes",E771="No")),"Data not entered yet",""))))</f>
        <v>#VALUE!</v>
      </c>
      <c r="Q771" s="41"/>
      <c r="R771" s="152" t="e">
        <f>IF(O771&lt;H771,"Too many therapy days entered",
IF(IFERROR(MAX(_xlfn._xlws.FILTER('Therapy data entry'!$I$6:$CV$6,_xlfn.BYCOL('Therapy data entry'!I771:CV774,_xlfn.LAMBDA(_xlpm.col,MAX(_xlpm.col)&gt;0)))),0)&gt;F771,
"Therapy entered after discharge date",
IF(IFERROR(MIN(_xlfn._xlws.FILTER('Therapy data entry'!$I$6:$CV$6,_xlfn.BYCOL('Therapy data entry'!I771:CV773,_xlfn.LAMBDA(_xlpm.col,MAX(_xlpm.col)&gt;0)))),"")&lt; VALUE(N771),
"Therapy cannot be entered before admission date",
""
)
))</f>
        <v>#VALUE!</v>
      </c>
      <c r="S771" s="38" t="str">
        <f t="shared" ref="S771" si="1085">IF(AND((OR(E771="",E771="No")),F771="",H771=0,I771=0),"", IF(AND(E771="Yes",NOT(F771="")),"","Eligibility for therapy and therapy days/end date not consistent"))</f>
        <v/>
      </c>
      <c r="T771" s="56">
        <f>'Therapy data entry'!$I$6</f>
        <v>45566</v>
      </c>
      <c r="U771" s="154" t="str">
        <f>IF(OR(H771=0,F771=""),"", IFERROR(MATCH(9.99999999999999E+307, 'Therapy data entry'!I771:CV774, 1) - 1, ""))</f>
        <v/>
      </c>
      <c r="V771" s="39" t="str">
        <f t="shared" ref="V771" si="1086">IF(U771="","",T771+U771)</f>
        <v/>
      </c>
      <c r="W771" s="38" t="str">
        <f t="shared" ref="W771" si="1087">IF(V771="","",IF(V771&gt;F771,"Date therapy given outside therapy timeframe",""))</f>
        <v/>
      </c>
      <c r="X771" s="70" t="str">
        <f>IF('Therapy data entry'!AK771="","",'Therapy data entry'!AK771)</f>
        <v/>
      </c>
    </row>
    <row r="772" spans="1:24" ht="17.25" hidden="1" thickBot="1" x14ac:dyDescent="0.35">
      <c r="A772" s="233"/>
      <c r="B772" s="33"/>
      <c r="C772" s="236"/>
      <c r="D772" s="40"/>
      <c r="E772" s="92"/>
      <c r="F772" s="104"/>
      <c r="G772" s="98"/>
      <c r="H772" s="98" cm="1">
        <f t="array" ref="H772">SUM(--(_xlfn.BYCOL('Therapy data entry'!I772:CV775, _xlfn.LAMBDA(_xlpm.col, MAX(_xlpm.col) &gt; 0))))</f>
        <v>0</v>
      </c>
      <c r="I772" s="98">
        <f>SUM('Therapy data entry'!I772:CV775)</f>
        <v>0</v>
      </c>
      <c r="J772" s="40"/>
      <c r="K772" s="40"/>
      <c r="L772" s="40"/>
      <c r="M772" s="85"/>
      <c r="N772" s="35"/>
      <c r="O772" s="36"/>
      <c r="P772" s="40"/>
      <c r="Q772" s="41"/>
      <c r="R772" s="152" t="str">
        <f>IF(O772&lt;H772,"Too many therapy days entered",
IF(IFERROR(MAX(_xlfn._xlws.FILTER('Therapy data entry'!$I$6:$CV$6,_xlfn.BYCOL('Therapy data entry'!I772:CV775,_xlfn.LAMBDA(_xlpm.col,MAX(_xlpm.col)&gt;0)))),0)&gt;F772,
"Therapy entered after discharge date",
IF(IFERROR(MIN(_xlfn._xlws.FILTER('Therapy data entry'!$I$6:$CV$6,_xlfn.BYCOL('Therapy data entry'!I772:CV774,_xlfn.LAMBDA(_xlpm.col,MAX(_xlpm.col)&gt;0)))),"")&lt; VALUE(N772),
"Therapy cannot be entered before admission date",
""
)
))</f>
        <v/>
      </c>
      <c r="S772" s="38"/>
      <c r="T772" s="56"/>
      <c r="U772" s="154" t="str">
        <f>IF(OR(H772=0,F772=""),"", IFERROR(MATCH(9.99999999999999E+307, 'Therapy data entry'!I772:CV775, 1) - 1, ""))</f>
        <v/>
      </c>
      <c r="V772" s="39"/>
      <c r="W772" s="38"/>
      <c r="X772" s="70"/>
    </row>
    <row r="773" spans="1:24" ht="17.25" hidden="1" thickBot="1" x14ac:dyDescent="0.35">
      <c r="A773" s="233"/>
      <c r="B773" s="33"/>
      <c r="C773" s="236"/>
      <c r="D773" s="40"/>
      <c r="E773" s="92"/>
      <c r="F773" s="104"/>
      <c r="G773" s="98"/>
      <c r="H773" s="98" cm="1">
        <f t="array" ref="H773">SUM(--(_xlfn.BYCOL('Therapy data entry'!I773:CV776, _xlfn.LAMBDA(_xlpm.col, MAX(_xlpm.col) &gt; 0))))</f>
        <v>0</v>
      </c>
      <c r="I773" s="98">
        <f>SUM('Therapy data entry'!I773:CV776)</f>
        <v>0</v>
      </c>
      <c r="J773" s="40"/>
      <c r="K773" s="40"/>
      <c r="L773" s="40"/>
      <c r="M773" s="85"/>
      <c r="N773" s="35"/>
      <c r="O773" s="36"/>
      <c r="P773" s="40"/>
      <c r="Q773" s="41"/>
      <c r="R773" s="152" t="str">
        <f>IF(O773&lt;H773,"Too many therapy days entered",
IF(IFERROR(MAX(_xlfn._xlws.FILTER('Therapy data entry'!$I$6:$CV$6,_xlfn.BYCOL('Therapy data entry'!I773:CV776,_xlfn.LAMBDA(_xlpm.col,MAX(_xlpm.col)&gt;0)))),0)&gt;F773,
"Therapy entered after discharge date",
IF(IFERROR(MIN(_xlfn._xlws.FILTER('Therapy data entry'!$I$6:$CV$6,_xlfn.BYCOL('Therapy data entry'!I773:CV775,_xlfn.LAMBDA(_xlpm.col,MAX(_xlpm.col)&gt;0)))),"")&lt; VALUE(N773),
"Therapy cannot be entered before admission date",
""
)
))</f>
        <v/>
      </c>
      <c r="S773" s="38"/>
      <c r="T773" s="56"/>
      <c r="U773" s="154" t="str">
        <f>IF(OR(H773=0,F773=""),"", IFERROR(MATCH(9.99999999999999E+307, 'Therapy data entry'!I773:CV776, 1) - 1, ""))</f>
        <v/>
      </c>
      <c r="V773" s="39"/>
      <c r="W773" s="38"/>
      <c r="X773" s="70"/>
    </row>
    <row r="774" spans="1:24" ht="17.25" hidden="1" thickBot="1" x14ac:dyDescent="0.35">
      <c r="A774" s="233"/>
      <c r="B774" s="66"/>
      <c r="C774" s="236"/>
      <c r="D774" s="40"/>
      <c r="E774" s="92"/>
      <c r="F774" s="104"/>
      <c r="G774" s="98"/>
      <c r="H774" s="98" cm="1">
        <f t="array" ref="H774">SUM(--(_xlfn.BYCOL('Therapy data entry'!I774:CV777, _xlfn.LAMBDA(_xlpm.col, MAX(_xlpm.col) &gt; 0))))</f>
        <v>0</v>
      </c>
      <c r="I774" s="98">
        <f>SUM('Therapy data entry'!I774:CV777)</f>
        <v>0</v>
      </c>
      <c r="J774" s="40"/>
      <c r="K774" s="40"/>
      <c r="L774" s="40"/>
      <c r="M774" s="85"/>
      <c r="N774" s="35"/>
      <c r="O774" s="36"/>
      <c r="P774" s="40"/>
      <c r="Q774" s="41"/>
      <c r="R774" s="152" t="str">
        <f>IF(O774&lt;H774,"Too many therapy days entered",
IF(IFERROR(MAX(_xlfn._xlws.FILTER('Therapy data entry'!$I$6:$CV$6,_xlfn.BYCOL('Therapy data entry'!I774:CV777,_xlfn.LAMBDA(_xlpm.col,MAX(_xlpm.col)&gt;0)))),0)&gt;F774,
"Therapy entered after discharge date",
IF(IFERROR(MIN(_xlfn._xlws.FILTER('Therapy data entry'!$I$6:$CV$6,_xlfn.BYCOL('Therapy data entry'!I774:CV776,_xlfn.LAMBDA(_xlpm.col,MAX(_xlpm.col)&gt;0)))),"")&lt; VALUE(N774),
"Therapy cannot be entered before admission date",
""
)
))</f>
        <v/>
      </c>
      <c r="S774" s="38"/>
      <c r="T774" s="56"/>
      <c r="U774" s="154" t="str">
        <f>IF(OR(H774=0,F774=""),"", IFERROR(MATCH(9.99999999999999E+307, 'Therapy data entry'!I774:CV777, 1) - 1, ""))</f>
        <v/>
      </c>
      <c r="V774" s="39"/>
      <c r="W774" s="38"/>
      <c r="X774" s="70"/>
    </row>
    <row r="775" spans="1:24" ht="17.25" thickBot="1" x14ac:dyDescent="0.35">
      <c r="A775" s="233"/>
      <c r="B775" s="238" t="str">
        <f>IF('Therapy data entry'!B766="","",'Therapy data entry'!B766)</f>
        <v/>
      </c>
      <c r="C775" s="236"/>
      <c r="D775" s="42" t="s">
        <v>63</v>
      </c>
      <c r="E775" s="93" t="str">
        <f>IF('Therapy data entry'!G775="","",'Therapy data entry'!G775)</f>
        <v>No</v>
      </c>
      <c r="F775" s="105" t="str">
        <f>IF((E775="Yes"),'Therapy data entry'!E763,"")</f>
        <v/>
      </c>
      <c r="G775" s="99" t="str">
        <f t="shared" ref="G775" si="1088">IF(W775="","Yes","No")</f>
        <v>Yes</v>
      </c>
      <c r="H775" s="99" cm="1">
        <f t="array" ref="H775">SUM(--(_xlfn.BYCOL('Therapy data entry'!I775:CV778, _xlfn.LAMBDA(_xlpm.col, MAX(_xlpm.col) &gt; 0))))</f>
        <v>0</v>
      </c>
      <c r="I775" s="99">
        <f>SUM('Therapy data entry'!I775:CV778)</f>
        <v>0</v>
      </c>
      <c r="J775" s="42">
        <f>SUM('Therapy data entry'!I776:XFD776)</f>
        <v>0</v>
      </c>
      <c r="K775" s="42">
        <f>SUM('Therapy data entry'!I777:XFD777)</f>
        <v>0</v>
      </c>
      <c r="L775" s="42">
        <f>SUM('Therapy data entry'!I778:XFD778)</f>
        <v>0</v>
      </c>
      <c r="M775" s="86" t="e">
        <f t="shared" ref="M775" si="1089">IF(AND((E775="Yes"),NOT(F775=""),G775="Yes",R775="", S775=""),"Yes",IF(AND((E775="No"),F775="",R775="", S775=""),"Yes","No because "))</f>
        <v>#VALUE!</v>
      </c>
      <c r="N775" s="35" t="e">
        <f>DAY(C763)&amp;"/"&amp;MONTH(C763)&amp;"/"&amp;YEAR(C763)</f>
        <v>#VALUE!</v>
      </c>
      <c r="O775" s="36" t="str">
        <f t="shared" ref="O775" si="1090">IF(F775="","",F775-N775+1)</f>
        <v/>
      </c>
      <c r="P775" s="42" t="e">
        <f t="shared" ref="P775" si="1091">IF(NOT(S775=""),S775,IF(NOT(R775=""),R775,IF(NOT(G775="Yes"),"Days therapy received outside therapy timeframe",IF(NOT(OR(E775="Yes",E775="No")),"Data not entered yet",""))))</f>
        <v>#VALUE!</v>
      </c>
      <c r="Q775" s="43"/>
      <c r="R775" s="152" t="e">
        <f>IF(O775&lt;H775,"Too many therapy days entered",
IF(IFERROR(MAX(_xlfn._xlws.FILTER('Therapy data entry'!$I$6:$CV$6,_xlfn.BYCOL('Therapy data entry'!I775:CV778,_xlfn.LAMBDA(_xlpm.col,MAX(_xlpm.col)&gt;0)))),0)&gt;F775,
"Therapy entered after discharge date",
IF(IFERROR(MIN(_xlfn._xlws.FILTER('Therapy data entry'!$I$6:$CV$6,_xlfn.BYCOL('Therapy data entry'!I775:CV777,_xlfn.LAMBDA(_xlpm.col,MAX(_xlpm.col)&gt;0)))),"")&lt; VALUE(N775),
"Therapy cannot be entered before admission date",
""
)
))</f>
        <v>#VALUE!</v>
      </c>
      <c r="S775" s="38" t="str">
        <f t="shared" ref="S775" si="1092">IF(AND((OR(E775="",E775="No")),F775="",H775=0,I775=0),"", IF(AND(E775="Yes",NOT(F775="")),"","Eligibility for therapy and therapy days/end date not consistent"))</f>
        <v/>
      </c>
      <c r="T775" s="56">
        <f>'Therapy data entry'!$I$6</f>
        <v>45566</v>
      </c>
      <c r="U775" s="154" t="str">
        <f>IF(OR(H775=0,F775=""),"", IFERROR(MATCH(9.99999999999999E+307, 'Therapy data entry'!I775:CV778, 1) - 1, ""))</f>
        <v/>
      </c>
      <c r="V775" s="39" t="str">
        <f t="shared" ref="V775" si="1093">IF(U775="","",T775+U775)</f>
        <v/>
      </c>
      <c r="W775" s="38" t="str">
        <f t="shared" ref="W775" si="1094">IF(V775="","",IF(V775&gt;F775,"Date therapy given outside therapy timeframe",""))</f>
        <v/>
      </c>
      <c r="X775" s="71" t="str">
        <f>IF('Therapy data entry'!AK775="","",'Therapy data entry'!AK775)</f>
        <v/>
      </c>
    </row>
    <row r="776" spans="1:24" ht="17.25" hidden="1" thickBot="1" x14ac:dyDescent="0.35">
      <c r="A776" s="233"/>
      <c r="B776" s="239"/>
      <c r="C776" s="236"/>
      <c r="D776" s="42"/>
      <c r="E776" s="93"/>
      <c r="F776" s="105"/>
      <c r="G776" s="99"/>
      <c r="H776" s="99" cm="1">
        <f t="array" ref="H776">SUM(--(_xlfn.BYCOL('Therapy data entry'!I776:CV779, _xlfn.LAMBDA(_xlpm.col, MAX(_xlpm.col) &gt; 0))))</f>
        <v>0</v>
      </c>
      <c r="I776" s="99">
        <f>SUM('Therapy data entry'!I776:CV779)</f>
        <v>0</v>
      </c>
      <c r="J776" s="42"/>
      <c r="K776" s="42"/>
      <c r="L776" s="42"/>
      <c r="M776" s="86"/>
      <c r="N776" s="45"/>
      <c r="O776" s="36"/>
      <c r="P776" s="42"/>
      <c r="Q776" s="43"/>
      <c r="R776" s="152" t="str">
        <f>IF(O776&lt;H776,"Too many therapy days entered",
IF(IFERROR(MAX(_xlfn._xlws.FILTER('Therapy data entry'!$I$6:$CV$6,_xlfn.BYCOL('Therapy data entry'!I776:CV779,_xlfn.LAMBDA(_xlpm.col,MAX(_xlpm.col)&gt;0)))),0)&gt;F776,
"Therapy entered after discharge date",
IF(IFERROR(MIN(_xlfn._xlws.FILTER('Therapy data entry'!$I$6:$CV$6,_xlfn.BYCOL('Therapy data entry'!I776:CV778,_xlfn.LAMBDA(_xlpm.col,MAX(_xlpm.col)&gt;0)))),"")&lt; VALUE(N776),
"Therapy cannot be entered before admission date",
""
)
))</f>
        <v/>
      </c>
      <c r="S776" s="38"/>
      <c r="T776" s="56"/>
      <c r="U776" s="154" t="str">
        <f>IF(OR(H776=0,F776=""),"", IFERROR(MATCH(9.99999999999999E+307, 'Therapy data entry'!I776:CV779, 1) - 1, ""))</f>
        <v/>
      </c>
      <c r="V776" s="39"/>
      <c r="W776" s="38"/>
      <c r="X776" s="71"/>
    </row>
    <row r="777" spans="1:24" ht="17.25" hidden="1" thickBot="1" x14ac:dyDescent="0.35">
      <c r="A777" s="233"/>
      <c r="B777" s="239"/>
      <c r="C777" s="236"/>
      <c r="D777" s="42"/>
      <c r="E777" s="93"/>
      <c r="F777" s="105"/>
      <c r="G777" s="99"/>
      <c r="H777" s="99" cm="1">
        <f t="array" ref="H777">SUM(--(_xlfn.BYCOL('Therapy data entry'!I777:CV780, _xlfn.LAMBDA(_xlpm.col, MAX(_xlpm.col) &gt; 0))))</f>
        <v>0</v>
      </c>
      <c r="I777" s="99">
        <f>SUM('Therapy data entry'!I777:CV780)</f>
        <v>0</v>
      </c>
      <c r="J777" s="42"/>
      <c r="K777" s="42"/>
      <c r="L777" s="42"/>
      <c r="M777" s="86"/>
      <c r="N777" s="45"/>
      <c r="O777" s="36"/>
      <c r="P777" s="42"/>
      <c r="Q777" s="43"/>
      <c r="R777" s="152" t="str">
        <f>IF(O777&lt;H777,"Too many therapy days entered",
IF(IFERROR(MAX(_xlfn._xlws.FILTER('Therapy data entry'!$I$6:$CV$6,_xlfn.BYCOL('Therapy data entry'!I777:CV780,_xlfn.LAMBDA(_xlpm.col,MAX(_xlpm.col)&gt;0)))),0)&gt;F777,
"Therapy entered after discharge date",
IF(IFERROR(MIN(_xlfn._xlws.FILTER('Therapy data entry'!$I$6:$CV$6,_xlfn.BYCOL('Therapy data entry'!I777:CV779,_xlfn.LAMBDA(_xlpm.col,MAX(_xlpm.col)&gt;0)))),"")&lt; VALUE(N777),
"Therapy cannot be entered before admission date",
""
)
))</f>
        <v/>
      </c>
      <c r="S777" s="38"/>
      <c r="T777" s="56"/>
      <c r="U777" s="154" t="str">
        <f>IF(OR(H777=0,F777=""),"", IFERROR(MATCH(9.99999999999999E+307, 'Therapy data entry'!I777:CV780, 1) - 1, ""))</f>
        <v/>
      </c>
      <c r="V777" s="39"/>
      <c r="W777" s="38"/>
      <c r="X777" s="71"/>
    </row>
    <row r="778" spans="1:24" ht="17.25" hidden="1" thickBot="1" x14ac:dyDescent="0.35">
      <c r="A778" s="233"/>
      <c r="B778" s="239"/>
      <c r="C778" s="236"/>
      <c r="D778" s="42"/>
      <c r="E778" s="93"/>
      <c r="F778" s="105"/>
      <c r="G778" s="99"/>
      <c r="H778" s="99" cm="1">
        <f t="array" ref="H778">SUM(--(_xlfn.BYCOL('Therapy data entry'!I778:CV781, _xlfn.LAMBDA(_xlpm.col, MAX(_xlpm.col) &gt; 0))))</f>
        <v>0</v>
      </c>
      <c r="I778" s="99">
        <f>SUM('Therapy data entry'!I778:CV781)</f>
        <v>0</v>
      </c>
      <c r="J778" s="42"/>
      <c r="K778" s="42"/>
      <c r="L778" s="42"/>
      <c r="M778" s="86"/>
      <c r="N778" s="45"/>
      <c r="O778" s="36"/>
      <c r="P778" s="42"/>
      <c r="Q778" s="43"/>
      <c r="R778" s="152" t="str">
        <f>IF(O778&lt;H778,"Too many therapy days entered",
IF(IFERROR(MAX(_xlfn._xlws.FILTER('Therapy data entry'!$I$6:$CV$6,_xlfn.BYCOL('Therapy data entry'!I778:CV781,_xlfn.LAMBDA(_xlpm.col,MAX(_xlpm.col)&gt;0)))),0)&gt;F778,
"Therapy entered after discharge date",
IF(IFERROR(MIN(_xlfn._xlws.FILTER('Therapy data entry'!$I$6:$CV$6,_xlfn.BYCOL('Therapy data entry'!I778:CV780,_xlfn.LAMBDA(_xlpm.col,MAX(_xlpm.col)&gt;0)))),"")&lt; VALUE(N778),
"Therapy cannot be entered before admission date",
""
)
))</f>
        <v/>
      </c>
      <c r="S778" s="38"/>
      <c r="T778" s="56"/>
      <c r="U778" s="154" t="str">
        <f>IF(OR(H778=0,F778=""),"", IFERROR(MATCH(9.99999999999999E+307, 'Therapy data entry'!I778:CV781, 1) - 1, ""))</f>
        <v/>
      </c>
      <c r="V778" s="39"/>
      <c r="W778" s="38"/>
      <c r="X778" s="71"/>
    </row>
    <row r="779" spans="1:24" ht="17.25" thickBot="1" x14ac:dyDescent="0.35">
      <c r="A779" s="233"/>
      <c r="B779" s="239"/>
      <c r="C779" s="236"/>
      <c r="D779" s="52" t="s">
        <v>64</v>
      </c>
      <c r="E779" s="94" t="str">
        <f>IF('Therapy data entry'!G779="","",'Therapy data entry'!G779)</f>
        <v>No</v>
      </c>
      <c r="F779" s="106" t="str">
        <f>IF((E779="Yes"),'Therapy data entry'!E763,"")</f>
        <v/>
      </c>
      <c r="G779" s="100" t="str">
        <f t="shared" ref="G779" si="1095">IF(W779="","Yes","No")</f>
        <v>Yes</v>
      </c>
      <c r="H779" s="100" cm="1">
        <f t="array" ref="H779">SUM(--(_xlfn.BYCOL('Therapy data entry'!I779:CV782, _xlfn.LAMBDA(_xlpm.col, MAX(_xlpm.col) &gt; 0))))</f>
        <v>0</v>
      </c>
      <c r="I779" s="100">
        <f>SUM('Therapy data entry'!I779:CV782)</f>
        <v>0</v>
      </c>
      <c r="J779" s="52">
        <f>SUM('Therapy data entry'!I780:XFD780)</f>
        <v>0</v>
      </c>
      <c r="K779" s="52">
        <f>SUM('Therapy data entry'!I781:XFD781)</f>
        <v>0</v>
      </c>
      <c r="L779" s="52">
        <f>SUM('Therapy data entry'!I782:XFD782)</f>
        <v>0</v>
      </c>
      <c r="M779" s="57" t="e">
        <f t="shared" ref="M779" si="1096">IF(AND((E779="Yes"),NOT(F779=""),G779="Yes",R779="", S779=""),"Yes",IF(AND((E779="No"),F779="",R779="", S779=""),"Yes","No because "))</f>
        <v>#VALUE!</v>
      </c>
      <c r="N779" s="35" t="e">
        <f>DAY(C763)&amp;"/"&amp;MONTH(C763)&amp;"/"&amp;YEAR(C763)</f>
        <v>#VALUE!</v>
      </c>
      <c r="O779" s="36" t="str">
        <f t="shared" ref="O779" si="1097">IF(F779="","",F779-N779+1)</f>
        <v/>
      </c>
      <c r="P779" s="87" t="e">
        <f t="shared" ref="P779" si="1098">IF(NOT(S779=""),S779,IF(NOT(R779=""),R779,IF(NOT(G779="Yes"),"Days therapy received outside therapy timeframe",IF(NOT(OR(E779="Yes",E779="No")),"Data not entered yet",""))))</f>
        <v>#VALUE!</v>
      </c>
      <c r="Q779" s="57"/>
      <c r="R779" s="152" t="e">
        <f>IF(O779&lt;H779,"Too many therapy days entered",
IF(IFERROR(MAX(_xlfn._xlws.FILTER('Therapy data entry'!$I$6:$CV$6,_xlfn.BYCOL('Therapy data entry'!I779:CV782,_xlfn.LAMBDA(_xlpm.col,MAX(_xlpm.col)&gt;0)))),0)&gt;F779,
"Therapy entered after discharge date",
IF(IFERROR(MIN(_xlfn._xlws.FILTER('Therapy data entry'!$I$6:$CV$6,_xlfn.BYCOL('Therapy data entry'!I779:CV781,_xlfn.LAMBDA(_xlpm.col,MAX(_xlpm.col)&gt;0)))),"")&lt; VALUE(N779),
"Therapy cannot be entered before admission date",
""
)
))</f>
        <v>#VALUE!</v>
      </c>
      <c r="S779" s="65" t="str">
        <f t="shared" ref="S779" si="1099">IF(AND((OR(E779="",E779="No")),F779="",H779=0,I779=0),"", IF(AND(E779="Yes",NOT(F779="")),"","Eligibility for therapy and therapy days/end date not consistent"))</f>
        <v/>
      </c>
      <c r="T779" s="56">
        <f>'Therapy data entry'!$I$6</f>
        <v>45566</v>
      </c>
      <c r="U779" s="154" t="str">
        <f>IF(OR(H779=0,F779=""),"", IFERROR(MATCH(9.99999999999999E+307, 'Therapy data entry'!I779:CV782, 1) - 1, ""))</f>
        <v/>
      </c>
      <c r="V779" s="65" t="str">
        <f t="shared" ref="V779" si="1100">IF(U779="","",T779+U779)</f>
        <v/>
      </c>
      <c r="W779" s="65" t="str">
        <f t="shared" ref="W779" si="1101">IF(V779="","",IF(V779&gt;F779,"Date therapy given outside therapy timeframe",""))</f>
        <v/>
      </c>
      <c r="X779" s="72"/>
    </row>
    <row r="780" spans="1:24" ht="17.25" hidden="1" thickBot="1" x14ac:dyDescent="0.35">
      <c r="A780" s="233"/>
      <c r="B780" s="239"/>
      <c r="C780" s="236"/>
      <c r="D780" s="52"/>
      <c r="E780" s="94"/>
      <c r="F780" s="106"/>
      <c r="G780" s="100"/>
      <c r="H780" s="100" cm="1">
        <f t="array" ref="H780">SUM(--(_xlfn.BYCOL('Therapy data entry'!I780:CV783, _xlfn.LAMBDA(_xlpm.col, MAX(_xlpm.col) &gt; 0))))</f>
        <v>0</v>
      </c>
      <c r="I780" s="100">
        <f>SUM('Therapy data entry'!I780:CV783)</f>
        <v>0</v>
      </c>
      <c r="J780" s="52"/>
      <c r="K780" s="52"/>
      <c r="L780" s="52"/>
      <c r="M780" s="57"/>
      <c r="N780" s="57"/>
      <c r="O780" s="36"/>
      <c r="P780" s="87"/>
      <c r="Q780" s="57"/>
      <c r="R780" s="152" t="str">
        <f>IF(O780&lt;H780,"Too many therapy days entered",
IF(IFERROR(MAX(_xlfn._xlws.FILTER('Therapy data entry'!$I$6:$CV$6,_xlfn.BYCOL('Therapy data entry'!I780:CV783,_xlfn.LAMBDA(_xlpm.col,MAX(_xlpm.col)&gt;0)))),0)&gt;F780,
"Therapy entered after discharge date",
IF(IFERROR(MIN(_xlfn._xlws.FILTER('Therapy data entry'!$I$6:$CV$6,_xlfn.BYCOL('Therapy data entry'!I780:CV782,_xlfn.LAMBDA(_xlpm.col,MAX(_xlpm.col)&gt;0)))),"")&lt; VALUE(N780),
"Therapy cannot be entered before admission date",
""
)
))</f>
        <v/>
      </c>
      <c r="S780" s="65"/>
      <c r="T780" s="56"/>
      <c r="U780" s="154" t="str">
        <f>IF(OR(H780=0,F780=""),"", IFERROR(MATCH(9.99999999999999E+307, 'Therapy data entry'!I780:CV783, 1) - 1, ""))</f>
        <v/>
      </c>
      <c r="V780" s="65"/>
      <c r="W780" s="65"/>
      <c r="X780" s="72"/>
    </row>
    <row r="781" spans="1:24" ht="17.25" hidden="1" thickBot="1" x14ac:dyDescent="0.35">
      <c r="A781" s="233"/>
      <c r="B781" s="239"/>
      <c r="C781" s="236"/>
      <c r="D781" s="52"/>
      <c r="E781" s="94"/>
      <c r="F781" s="106"/>
      <c r="G781" s="100"/>
      <c r="H781" s="100" cm="1">
        <f t="array" ref="H781">SUM(--(_xlfn.BYCOL('Therapy data entry'!I781:CV784, _xlfn.LAMBDA(_xlpm.col, MAX(_xlpm.col) &gt; 0))))</f>
        <v>0</v>
      </c>
      <c r="I781" s="100">
        <f>SUM('Therapy data entry'!I781:CV784)</f>
        <v>0</v>
      </c>
      <c r="J781" s="52"/>
      <c r="K781" s="52"/>
      <c r="L781" s="52"/>
      <c r="M781" s="57"/>
      <c r="N781" s="57"/>
      <c r="O781" s="36"/>
      <c r="P781" s="87"/>
      <c r="Q781" s="57"/>
      <c r="R781" s="152" t="str">
        <f>IF(O781&lt;H781,"Too many therapy days entered",
IF(IFERROR(MAX(_xlfn._xlws.FILTER('Therapy data entry'!$I$6:$CV$6,_xlfn.BYCOL('Therapy data entry'!I781:CV784,_xlfn.LAMBDA(_xlpm.col,MAX(_xlpm.col)&gt;0)))),0)&gt;F781,
"Therapy entered after discharge date",
IF(IFERROR(MIN(_xlfn._xlws.FILTER('Therapy data entry'!$I$6:$CV$6,_xlfn.BYCOL('Therapy data entry'!I781:CV783,_xlfn.LAMBDA(_xlpm.col,MAX(_xlpm.col)&gt;0)))),"")&lt; VALUE(N781),
"Therapy cannot be entered before admission date",
""
)
))</f>
        <v/>
      </c>
      <c r="S781" s="65"/>
      <c r="T781" s="56"/>
      <c r="U781" s="154" t="str">
        <f>IF(OR(H781=0,F781=""),"", IFERROR(MATCH(9.99999999999999E+307, 'Therapy data entry'!I781:CV784, 1) - 1, ""))</f>
        <v/>
      </c>
      <c r="V781" s="65"/>
      <c r="W781" s="65"/>
      <c r="X781" s="72"/>
    </row>
    <row r="782" spans="1:24" ht="17.25" hidden="1" thickBot="1" x14ac:dyDescent="0.35">
      <c r="A782" s="233"/>
      <c r="B782" s="239"/>
      <c r="C782" s="236"/>
      <c r="D782" s="52"/>
      <c r="E782" s="94"/>
      <c r="F782" s="106"/>
      <c r="G782" s="100"/>
      <c r="H782" s="100" cm="1">
        <f t="array" ref="H782">SUM(--(_xlfn.BYCOL('Therapy data entry'!I782:CV785, _xlfn.LAMBDA(_xlpm.col, MAX(_xlpm.col) &gt; 0))))</f>
        <v>0</v>
      </c>
      <c r="I782" s="100">
        <f>SUM('Therapy data entry'!I782:CV785)</f>
        <v>0</v>
      </c>
      <c r="J782" s="52"/>
      <c r="K782" s="52"/>
      <c r="L782" s="52"/>
      <c r="M782" s="57"/>
      <c r="N782" s="57"/>
      <c r="O782" s="36"/>
      <c r="P782" s="87"/>
      <c r="Q782" s="57"/>
      <c r="R782" s="152" t="str">
        <f>IF(O782&lt;H782,"Too many therapy days entered",
IF(IFERROR(MAX(_xlfn._xlws.FILTER('Therapy data entry'!$I$6:$CV$6,_xlfn.BYCOL('Therapy data entry'!I782:CV785,_xlfn.LAMBDA(_xlpm.col,MAX(_xlpm.col)&gt;0)))),0)&gt;F782,
"Therapy entered after discharge date",
IF(IFERROR(MIN(_xlfn._xlws.FILTER('Therapy data entry'!$I$6:$CV$6,_xlfn.BYCOL('Therapy data entry'!I782:CV784,_xlfn.LAMBDA(_xlpm.col,MAX(_xlpm.col)&gt;0)))),"")&lt; VALUE(N782),
"Therapy cannot be entered before admission date",
""
)
))</f>
        <v/>
      </c>
      <c r="S782" s="65"/>
      <c r="T782" s="56"/>
      <c r="U782" s="154" t="str">
        <f>IF(OR(H782=0,F782=""),"", IFERROR(MATCH(9.99999999999999E+307, 'Therapy data entry'!I782:CV785, 1) - 1, ""))</f>
        <v/>
      </c>
      <c r="V782" s="65"/>
      <c r="W782" s="65"/>
      <c r="X782" s="72"/>
    </row>
    <row r="783" spans="1:24" ht="17.25" thickBot="1" x14ac:dyDescent="0.35">
      <c r="A783" s="233"/>
      <c r="B783" s="239"/>
      <c r="C783" s="236"/>
      <c r="D783" s="53" t="s">
        <v>65</v>
      </c>
      <c r="E783" s="95" t="str">
        <f>IF('Therapy data entry'!G783="","",'Therapy data entry'!G783)</f>
        <v>No</v>
      </c>
      <c r="F783" s="107" t="str">
        <f>IF((E783="Yes"),'Therapy data entry'!E763,"")</f>
        <v/>
      </c>
      <c r="G783" s="101" t="str">
        <f t="shared" ref="G783" si="1102">IF(W783="","Yes","No")</f>
        <v>Yes</v>
      </c>
      <c r="H783" s="101" cm="1">
        <f t="array" ref="H783">SUM(--(_xlfn.BYCOL('Therapy data entry'!I783:CV786, _xlfn.LAMBDA(_xlpm.col, MAX(_xlpm.col) &gt; 0))))</f>
        <v>0</v>
      </c>
      <c r="I783" s="101">
        <f>SUM('Therapy data entry'!I783:CV786)</f>
        <v>0</v>
      </c>
      <c r="J783" s="53">
        <f>SUM('Therapy data entry'!I784:XFD784)</f>
        <v>0</v>
      </c>
      <c r="K783" s="53">
        <f>SUM('Therapy data entry'!I785:XFD785)</f>
        <v>0</v>
      </c>
      <c r="L783" s="53">
        <f>SUM('Therapy data entry'!I786:XFD786)</f>
        <v>0</v>
      </c>
      <c r="M783" s="58" t="e">
        <f t="shared" ref="M783" si="1103">IF(AND((E783="Yes"),NOT(F783=""),G783="Yes",R783="", S783=""),"Yes",IF(AND((E783="No"),F783="",R783="", S783=""),"Yes","No because "))</f>
        <v>#VALUE!</v>
      </c>
      <c r="N783" s="35" t="e">
        <f>DAY(C763)&amp;"/"&amp;MONTH(C763)&amp;"/"&amp;YEAR(C763)</f>
        <v>#VALUE!</v>
      </c>
      <c r="O783" s="36" t="str">
        <f t="shared" ref="O783" si="1104">IF(F783="","",F783-N783+1)</f>
        <v/>
      </c>
      <c r="P783" s="88" t="e">
        <f t="shared" ref="P783" si="1105">IF(NOT(S783=""),S783,IF(NOT(R783=""),R783,IF(NOT(G783="Yes"),"Days therapy received outside therapy timeframe",IF(NOT(OR(E783="Yes",E783="No")),"Data not entered yet",""))))</f>
        <v>#VALUE!</v>
      </c>
      <c r="Q783" s="58"/>
      <c r="R783" s="152" t="e">
        <f>IF(O783&lt;H783,"Too many therapy days entered",
IF(IFERROR(MAX(_xlfn._xlws.FILTER('Therapy data entry'!$I$6:$CV$6,_xlfn.BYCOL('Therapy data entry'!I783:CV786,_xlfn.LAMBDA(_xlpm.col,MAX(_xlpm.col)&gt;0)))),0)&gt;F783,
"Therapy entered after discharge date",
IF(IFERROR(MIN(_xlfn._xlws.FILTER('Therapy data entry'!$I$6:$CV$6,_xlfn.BYCOL('Therapy data entry'!I783:CV785,_xlfn.LAMBDA(_xlpm.col,MAX(_xlpm.col)&gt;0)))),"")&lt; VALUE(N783),
"Therapy cannot be entered before admission date",
""
)
))</f>
        <v>#VALUE!</v>
      </c>
      <c r="S783" s="65" t="str">
        <f t="shared" ref="S783" si="1106">IF(AND((OR(E783="",E783="No")),F783="",H783=0,I783=0),"", IF(AND(E783="Yes",NOT(F783="")),"","Eligibility for therapy and therapy days/end date not consistent"))</f>
        <v/>
      </c>
      <c r="T783" s="56">
        <f>'Therapy data entry'!$I$6</f>
        <v>45566</v>
      </c>
      <c r="U783" s="154" t="str">
        <f>IF(OR(H783=0,F783=""),"", IFERROR(MATCH(9.99999999999999E+307, 'Therapy data entry'!I783:CV786, 1) - 1, ""))</f>
        <v/>
      </c>
      <c r="V783" s="65" t="str">
        <f t="shared" ref="V783" si="1107">IF(U783="","",T783+U783)</f>
        <v/>
      </c>
      <c r="W783" s="65" t="str">
        <f t="shared" ref="W783" si="1108">IF(V783="","",IF(V783&gt;F783,"Date therapy given outside therapy timeframe",""))</f>
        <v/>
      </c>
      <c r="X783" s="73"/>
    </row>
    <row r="784" spans="1:24" ht="17.25" hidden="1" thickBot="1" x14ac:dyDescent="0.35">
      <c r="A784" s="233"/>
      <c r="B784" s="239"/>
      <c r="C784" s="236"/>
      <c r="D784" s="53"/>
      <c r="E784" s="95"/>
      <c r="F784" s="107"/>
      <c r="G784" s="101"/>
      <c r="H784" s="101" cm="1">
        <f t="array" ref="H784">SUM(--(_xlfn.BYCOL('Therapy data entry'!I784:CV787, _xlfn.LAMBDA(_xlpm.col, MAX(_xlpm.col) &gt; 0))))</f>
        <v>0</v>
      </c>
      <c r="I784" s="101">
        <f>SUM('Therapy data entry'!I784:CV787)</f>
        <v>0</v>
      </c>
      <c r="J784" s="53"/>
      <c r="K784" s="53"/>
      <c r="L784" s="53"/>
      <c r="M784" s="58"/>
      <c r="N784" s="58"/>
      <c r="O784" s="36"/>
      <c r="P784" s="88"/>
      <c r="Q784" s="58"/>
      <c r="R784" s="152" t="str">
        <f>IF(O784&lt;H784,"Too many therapy days entered",
IF(IFERROR(MAX(_xlfn._xlws.FILTER('Therapy data entry'!$I$6:$CV$6,_xlfn.BYCOL('Therapy data entry'!I784:CV787,_xlfn.LAMBDA(_xlpm.col,MAX(_xlpm.col)&gt;0)))),0)&gt;F784,
"Therapy entered after discharge date",
IF(IFERROR(MIN(_xlfn._xlws.FILTER('Therapy data entry'!$I$6:$CV$6,_xlfn.BYCOL('Therapy data entry'!I784:CV786,_xlfn.LAMBDA(_xlpm.col,MAX(_xlpm.col)&gt;0)))),"")&lt; VALUE(N784),
"Therapy cannot be entered before admission date",
""
)
))</f>
        <v/>
      </c>
      <c r="S784" s="65"/>
      <c r="T784" s="56"/>
      <c r="U784" s="154" t="str">
        <f>IF(OR(H784=0,F784=""),"", IFERROR(MATCH(9.99999999999999E+307, 'Therapy data entry'!I784:CV787, 1) - 1, ""))</f>
        <v/>
      </c>
      <c r="V784" s="65"/>
      <c r="W784" s="65"/>
      <c r="X784" s="73"/>
    </row>
    <row r="785" spans="1:24" ht="17.25" hidden="1" thickBot="1" x14ac:dyDescent="0.35">
      <c r="A785" s="233"/>
      <c r="B785" s="239"/>
      <c r="C785" s="236"/>
      <c r="D785" s="53"/>
      <c r="E785" s="95"/>
      <c r="F785" s="107"/>
      <c r="G785" s="101"/>
      <c r="H785" s="101" cm="1">
        <f t="array" ref="H785">SUM(--(_xlfn.BYCOL('Therapy data entry'!I785:CV788, _xlfn.LAMBDA(_xlpm.col, MAX(_xlpm.col) &gt; 0))))</f>
        <v>0</v>
      </c>
      <c r="I785" s="101">
        <f>SUM('Therapy data entry'!I785:CV788)</f>
        <v>0</v>
      </c>
      <c r="J785" s="53"/>
      <c r="K785" s="53"/>
      <c r="L785" s="53"/>
      <c r="M785" s="58"/>
      <c r="N785" s="58"/>
      <c r="O785" s="36"/>
      <c r="P785" s="88"/>
      <c r="Q785" s="58"/>
      <c r="R785" s="152" t="str">
        <f>IF(O785&lt;H785,"Too many therapy days entered",
IF(IFERROR(MAX(_xlfn._xlws.FILTER('Therapy data entry'!$I$6:$CV$6,_xlfn.BYCOL('Therapy data entry'!I785:CV788,_xlfn.LAMBDA(_xlpm.col,MAX(_xlpm.col)&gt;0)))),0)&gt;F785,
"Therapy entered after discharge date",
IF(IFERROR(MIN(_xlfn._xlws.FILTER('Therapy data entry'!$I$6:$CV$6,_xlfn.BYCOL('Therapy data entry'!I785:CV787,_xlfn.LAMBDA(_xlpm.col,MAX(_xlpm.col)&gt;0)))),"")&lt; VALUE(N785),
"Therapy cannot be entered before admission date",
""
)
))</f>
        <v/>
      </c>
      <c r="S785" s="65"/>
      <c r="T785" s="56"/>
      <c r="U785" s="154" t="str">
        <f>IF(OR(H785=0,F785=""),"", IFERROR(MATCH(9.99999999999999E+307, 'Therapy data entry'!I785:CV788, 1) - 1, ""))</f>
        <v/>
      </c>
      <c r="V785" s="65"/>
      <c r="W785" s="65"/>
      <c r="X785" s="73"/>
    </row>
    <row r="786" spans="1:24" ht="17.25" hidden="1" thickBot="1" x14ac:dyDescent="0.35">
      <c r="A786" s="233"/>
      <c r="B786" s="239"/>
      <c r="C786" s="236"/>
      <c r="D786" s="53"/>
      <c r="E786" s="95"/>
      <c r="F786" s="107"/>
      <c r="G786" s="101"/>
      <c r="H786" s="101" cm="1">
        <f t="array" ref="H786">SUM(--(_xlfn.BYCOL('Therapy data entry'!I786:CV789, _xlfn.LAMBDA(_xlpm.col, MAX(_xlpm.col) &gt; 0))))</f>
        <v>0</v>
      </c>
      <c r="I786" s="101">
        <f>SUM('Therapy data entry'!I786:CV789)</f>
        <v>0</v>
      </c>
      <c r="J786" s="53"/>
      <c r="K786" s="53"/>
      <c r="L786" s="53"/>
      <c r="M786" s="58"/>
      <c r="N786" s="58"/>
      <c r="O786" s="36"/>
      <c r="P786" s="88"/>
      <c r="Q786" s="58"/>
      <c r="R786" s="152" t="str">
        <f>IF(O786&lt;H786,"Too many therapy days entered",
IF(IFERROR(MAX(_xlfn._xlws.FILTER('Therapy data entry'!$I$6:$CV$6,_xlfn.BYCOL('Therapy data entry'!I786:CV789,_xlfn.LAMBDA(_xlpm.col,MAX(_xlpm.col)&gt;0)))),0)&gt;F786,
"Therapy entered after discharge date",
IF(IFERROR(MIN(_xlfn._xlws.FILTER('Therapy data entry'!$I$6:$CV$6,_xlfn.BYCOL('Therapy data entry'!I786:CV788,_xlfn.LAMBDA(_xlpm.col,MAX(_xlpm.col)&gt;0)))),"")&lt; VALUE(N786),
"Therapy cannot be entered before admission date",
""
)
))</f>
        <v/>
      </c>
      <c r="S786" s="65"/>
      <c r="T786" s="56"/>
      <c r="U786" s="154" t="str">
        <f>IF(OR(H786=0,F786=""),"", IFERROR(MATCH(9.99999999999999E+307, 'Therapy data entry'!I786:CV789, 1) - 1, ""))</f>
        <v/>
      </c>
      <c r="V786" s="65"/>
      <c r="W786" s="65"/>
      <c r="X786" s="73"/>
    </row>
    <row r="787" spans="1:24" ht="17.25" thickBot="1" x14ac:dyDescent="0.35">
      <c r="A787" s="234"/>
      <c r="B787" s="240"/>
      <c r="C787" s="237"/>
      <c r="D787" s="81" t="s">
        <v>66</v>
      </c>
      <c r="E787" s="81" t="str">
        <f>IF('Therapy data entry'!G787="","",'Therapy data entry'!G787)</f>
        <v>No</v>
      </c>
      <c r="F787" s="108" t="str">
        <f>IF((E787="Yes"),'Therapy data entry'!E763,"")</f>
        <v/>
      </c>
      <c r="G787" s="157" t="str">
        <f t="shared" ref="G787" si="1109">IF(W787="","Yes","No")</f>
        <v>Yes</v>
      </c>
      <c r="H787" s="157" cm="1">
        <f t="array" ref="H787">SUM(--(_xlfn.BYCOL('Therapy data entry'!I787:CV790, _xlfn.LAMBDA(_xlpm.col, MAX(_xlpm.col) &gt; 0))))</f>
        <v>0</v>
      </c>
      <c r="I787" s="157">
        <f>SUM('Therapy data entry'!I787:CV790)</f>
        <v>0</v>
      </c>
      <c r="J787" s="81">
        <f>SUM('Therapy data entry'!I788:XFD788)</f>
        <v>0</v>
      </c>
      <c r="K787" s="81">
        <f>SUM('Therapy data entry'!I789:XFD789)</f>
        <v>0</v>
      </c>
      <c r="L787" s="81">
        <f>SUM('Therapy data entry'!I790:XFD790)</f>
        <v>0</v>
      </c>
      <c r="M787" s="83" t="e">
        <f t="shared" ref="M787" si="1110">IF(AND((E787="Yes"),NOT(F787=""),G787="Yes",R787="", S787=""),"Yes",IF(AND((E787="No"),F787="",R787="", S787=""),"Yes","No because "))</f>
        <v>#VALUE!</v>
      </c>
      <c r="N787" s="82" t="e">
        <f>DAY(C763)&amp;"/"&amp;MONTH(C763)&amp;"/"&amp;YEAR(C763)</f>
        <v>#VALUE!</v>
      </c>
      <c r="O787" s="74" t="str">
        <f t="shared" ref="O787" si="1111">IF(F787="","",F787-N787+1)</f>
        <v/>
      </c>
      <c r="P787" s="89" t="e">
        <f t="shared" ref="P787" si="1112">IF(NOT(S787=""),S787,IF(NOT(R787=""),R787,IF(NOT(G787="Yes"),"Days therapy received outside therapy timeframe",IF(NOT(OR(E787="Yes",E787="No")),"Data not entered yet",""))))</f>
        <v>#VALUE!</v>
      </c>
      <c r="Q787" s="83"/>
      <c r="R787" s="152" t="e">
        <f>IF(O787&lt;H787,"Too many therapy days entered",
IF(IFERROR(MAX(_xlfn._xlws.FILTER('Therapy data entry'!$I$6:$CV$6,_xlfn.BYCOL('Therapy data entry'!I787:CV790,_xlfn.LAMBDA(_xlpm.col,MAX(_xlpm.col)&gt;0)))),0)&gt;F787,
"Therapy entered after discharge date",
IF(IFERROR(MIN(_xlfn._xlws.FILTER('Therapy data entry'!$I$6:$CV$6,_xlfn.BYCOL('Therapy data entry'!I787:CV789,_xlfn.LAMBDA(_xlpm.col,MAX(_xlpm.col)&gt;0)))),"")&lt; VALUE(N787),
"Therapy cannot be entered before admission date",
""
)
))</f>
        <v>#VALUE!</v>
      </c>
      <c r="S787" s="75" t="str">
        <f>IF(AND((OR(E787="",E787="No")),F787="",H787=0,I787=0),"", IF(AND(E787="Yes",NOT(F787="")),"","Eligibility for therapy and therapy days/end date not consistent"))</f>
        <v/>
      </c>
      <c r="T787" s="76">
        <f>'Therapy data entry'!$I$6</f>
        <v>45566</v>
      </c>
      <c r="U787" s="154" t="str">
        <f>IF(OR(H787=0,F787=""),"", IFERROR(MATCH(9.99999999999999E+307, 'Therapy data entry'!I787:CV790, 1) - 1, ""))</f>
        <v/>
      </c>
      <c r="V787" s="75" t="str">
        <f t="shared" ref="V787" si="1113">IF(U787="","",T787+U787)</f>
        <v/>
      </c>
      <c r="W787" s="75" t="str">
        <f t="shared" ref="W787" si="1114">IF(V787="","",IF(V787&gt;F787,"Date therapy given outside therapy timeframe",""))</f>
        <v/>
      </c>
      <c r="X787" s="84"/>
    </row>
    <row r="788" spans="1:24" ht="15.75" hidden="1" thickBot="1" x14ac:dyDescent="0.3">
      <c r="A788" s="198"/>
      <c r="B788" s="198"/>
      <c r="C788" s="198"/>
      <c r="D788" s="198"/>
      <c r="E788" s="198"/>
      <c r="F788" s="198"/>
      <c r="H788" s="144" cm="1">
        <f t="array" ref="H788">SUM(--(_xlfn.BYCOL('Therapy data entry'!I788:CV791, _xlfn.LAMBDA(_xlpm.col, MAX(_xlpm.col) &gt; 0))))</f>
        <v>0</v>
      </c>
      <c r="I788" s="144">
        <f>SUM('Therapy data entry'!I788:CV791)</f>
        <v>0</v>
      </c>
      <c r="J788" s="198"/>
      <c r="K788" s="198"/>
      <c r="L788" s="198"/>
      <c r="R788" s="152" t="str">
        <f>IF(O788&lt;H788,"Too many therapy days entered",
IF(IFERROR(MAX(_xlfn._xlws.FILTER('Therapy data entry'!$I$6:$CV$6,_xlfn.BYCOL('Therapy data entry'!I788:CV791,_xlfn.LAMBDA(_xlpm.col,MAX(_xlpm.col)&gt;0)))),0)&gt;F788,
"Therapy entered after discharge date",
IF(IFERROR(MIN(_xlfn._xlws.FILTER('Therapy data entry'!$I$6:$CV$6,_xlfn.BYCOL('Therapy data entry'!I788:CV790,_xlfn.LAMBDA(_xlpm.col,MAX(_xlpm.col)&gt;0)))),"")&lt; VALUE(N788),
"Therapy cannot be entered before admission date",
""
)
))</f>
        <v/>
      </c>
      <c r="S788" s="198"/>
      <c r="T788" s="198"/>
      <c r="U788" s="154" t="str">
        <f>IF(OR(H788=0,F788=""),"", IFERROR(MATCH(9.99999999999999E+307, 'Therapy data entry'!I788:CV791, 1) - 1, ""))</f>
        <v/>
      </c>
      <c r="V788" s="198"/>
      <c r="W788" s="198"/>
      <c r="X788" s="198"/>
    </row>
    <row r="789" spans="1:24" ht="15.75" hidden="1" thickBot="1" x14ac:dyDescent="0.3">
      <c r="A789" s="198"/>
      <c r="B789" s="198"/>
      <c r="C789" s="198"/>
      <c r="D789" s="198"/>
      <c r="E789" s="198"/>
      <c r="F789" s="198"/>
      <c r="H789" s="144" cm="1">
        <f t="array" ref="H789">SUM(--(_xlfn.BYCOL('Therapy data entry'!I789:CV792, _xlfn.LAMBDA(_xlpm.col, MAX(_xlpm.col) &gt; 0))))</f>
        <v>0</v>
      </c>
      <c r="I789" s="144">
        <f>SUM('Therapy data entry'!I789:CV792)</f>
        <v>0</v>
      </c>
      <c r="J789" s="198"/>
      <c r="K789" s="198"/>
      <c r="L789" s="198"/>
      <c r="R789" s="152" t="str">
        <f>IF(O789&lt;H789,"Too many therapy days entered",
IF(IFERROR(MAX(_xlfn._xlws.FILTER('Therapy data entry'!$I$6:$CV$6,_xlfn.BYCOL('Therapy data entry'!I789:CV792,_xlfn.LAMBDA(_xlpm.col,MAX(_xlpm.col)&gt;0)))),0)&gt;F789,
"Therapy entered after discharge date",
IF(IFERROR(MIN(_xlfn._xlws.FILTER('Therapy data entry'!$I$6:$CV$6,_xlfn.BYCOL('Therapy data entry'!I789:CV791,_xlfn.LAMBDA(_xlpm.col,MAX(_xlpm.col)&gt;0)))),"")&lt; VALUE(N789),
"Therapy cannot be entered before admission date",
""
)
))</f>
        <v/>
      </c>
      <c r="S789" s="198"/>
      <c r="T789" s="198"/>
      <c r="U789" s="154" t="str">
        <f>IF(OR(H789=0,F789=""),"", IFERROR(MATCH(9.99999999999999E+307, 'Therapy data entry'!I789:CV792, 1) - 1, ""))</f>
        <v/>
      </c>
      <c r="V789" s="198"/>
      <c r="W789" s="198"/>
      <c r="X789" s="198"/>
    </row>
    <row r="790" spans="1:24" ht="15.75" hidden="1" thickBot="1" x14ac:dyDescent="0.3">
      <c r="A790" s="198"/>
      <c r="B790" s="198"/>
      <c r="C790" s="198"/>
      <c r="D790" s="198"/>
      <c r="E790" s="198"/>
      <c r="F790" s="198"/>
      <c r="H790" s="144" cm="1">
        <f t="array" ref="H790">SUM(--(_xlfn.BYCOL('Therapy data entry'!I790:CV793, _xlfn.LAMBDA(_xlpm.col, MAX(_xlpm.col) &gt; 0))))</f>
        <v>0</v>
      </c>
      <c r="I790" s="144">
        <f>SUM('Therapy data entry'!I790:CV793)</f>
        <v>0</v>
      </c>
      <c r="J790" s="198"/>
      <c r="K790" s="198"/>
      <c r="L790" s="198"/>
      <c r="R790" s="152" t="str">
        <f>IF(O790&lt;H790,"Too many therapy days entered",
IF(IFERROR(MAX(_xlfn._xlws.FILTER('Therapy data entry'!$I$6:$CV$6,_xlfn.BYCOL('Therapy data entry'!I790:CV793,_xlfn.LAMBDA(_xlpm.col,MAX(_xlpm.col)&gt;0)))),0)&gt;F790,
"Therapy entered after discharge date",
IF(IFERROR(MIN(_xlfn._xlws.FILTER('Therapy data entry'!$I$6:$CV$6,_xlfn.BYCOL('Therapy data entry'!I790:CV792,_xlfn.LAMBDA(_xlpm.col,MAX(_xlpm.col)&gt;0)))),"")&lt; VALUE(N790),
"Therapy cannot be entered before admission date",
""
)
))</f>
        <v/>
      </c>
      <c r="S790" s="198"/>
      <c r="T790" s="198"/>
      <c r="U790" s="154" t="str">
        <f>IF(OR(H790=0,F790=""),"", IFERROR(MATCH(9.99999999999999E+307, 'Therapy data entry'!I790:CV793, 1) - 1, ""))</f>
        <v/>
      </c>
      <c r="V790" s="198"/>
      <c r="W790" s="198"/>
      <c r="X790" s="198"/>
    </row>
    <row r="791" spans="1:24" ht="17.25" thickBot="1" x14ac:dyDescent="0.35">
      <c r="A791" s="232" t="str">
        <f>IF(AND('Therapy data entry'!A791="",'Therapy data entry'!D791=""),"",IF(AND(NOT('Therapy data entry'!D791=""),'Therapy data entry'!A791=""),"SSNAP ID not entered",'Therapy data entry'!A791))</f>
        <v/>
      </c>
      <c r="B791" s="143" t="s">
        <v>15</v>
      </c>
      <c r="C791" s="235" t="str">
        <f>IF('Therapy data entry'!D791="","",'Therapy data entry'!D791)</f>
        <v/>
      </c>
      <c r="D791" s="144" t="s">
        <v>60</v>
      </c>
      <c r="E791" s="145" t="str">
        <f>IF('Therapy data entry'!G791="","",'Therapy data entry'!G791)</f>
        <v>No</v>
      </c>
      <c r="F791" s="146" t="str">
        <f>IF((E791="Yes"),'Therapy data entry'!E791,"")</f>
        <v/>
      </c>
      <c r="G791" s="147" t="str">
        <f>IF(W791="","Yes","No")</f>
        <v>Yes</v>
      </c>
      <c r="H791" s="147" cm="1">
        <f t="array" ref="H791">SUM(--(_xlfn.BYCOL('Therapy data entry'!I791:CV794, _xlfn.LAMBDA(_xlpm.col, MAX(_xlpm.col) &gt; 0))))</f>
        <v>0</v>
      </c>
      <c r="I791" s="147">
        <f>SUM('Therapy data entry'!I791:CV794)</f>
        <v>0</v>
      </c>
      <c r="J791" s="144">
        <f>SUM('Therapy data entry'!I792:XFD792)</f>
        <v>0</v>
      </c>
      <c r="K791" s="144">
        <f>SUM('Therapy data entry'!I793:XFD793)</f>
        <v>0</v>
      </c>
      <c r="L791" s="144">
        <f>SUM('Therapy data entry'!I794:XFD794)</f>
        <v>0</v>
      </c>
      <c r="M791" s="148" t="e">
        <f>IF(AND((E791="Yes"),NOT(F791=""),G791="Yes",R791="", S791=""),"Yes",IF(AND((E791="No"),F791="",R791="", S791=""),"Yes","No because "))</f>
        <v>#VALUE!</v>
      </c>
      <c r="N791" s="149" t="e">
        <f>DAY(C791)&amp;"/"&amp;MONTH(C791)&amp;"/"&amp;YEAR(C791)</f>
        <v>#VALUE!</v>
      </c>
      <c r="O791" s="150" t="str">
        <f>IF(F791="","",F791-N791+1)</f>
        <v/>
      </c>
      <c r="P791" s="144" t="e">
        <f>IF(NOT(S791=""),S791,IF(NOT(R791=""),R791,IF(NOT(G791="Yes"),"Days therapy received outside therapy timeframe",IF(NOT(OR(E791="Yes",E791="No")),"Data not entered yet",""))))</f>
        <v>#VALUE!</v>
      </c>
      <c r="Q791" s="151"/>
      <c r="R791" s="152" t="e">
        <f>IF(O791&lt;H791,"Too many therapy days entered",
IF(IFERROR(MAX(_xlfn._xlws.FILTER('Therapy data entry'!$I$6:$CV$6,_xlfn.BYCOL('Therapy data entry'!I791:CV794,_xlfn.LAMBDA(_xlpm.col,MAX(_xlpm.col)&gt;0)))),0)&gt;F791,
"Therapy entered after discharge date",
IF(IFERROR(MIN(_xlfn._xlws.FILTER('Therapy data entry'!$I$6:$CV$6,_xlfn.BYCOL('Therapy data entry'!I791:CV793,_xlfn.LAMBDA(_xlpm.col,MAX(_xlpm.col)&gt;0)))),"")&lt; VALUE(N791),
"Therapy cannot be entered before admission date",
""
)
))</f>
        <v>#VALUE!</v>
      </c>
      <c r="S791" s="152" t="str">
        <f>IF(AND((OR(E791="",E791="No")),F791="",H791=0,I791=0),"", IF(AND(E791="Yes",NOT(F791="")),"","Eligibility for therapy and therapy days/end date not consistent"))</f>
        <v/>
      </c>
      <c r="T791" s="153">
        <f>'Therapy data entry'!$I$6</f>
        <v>45566</v>
      </c>
      <c r="U791" s="154" t="str">
        <f>IF(OR(H791=0,F791=""),"", IFERROR(MATCH(9.99999999999999E+307, 'Therapy data entry'!I791:CV794, 1) - 1, ""))</f>
        <v/>
      </c>
      <c r="V791" s="155" t="str">
        <f>IF(U791="","",T791+U791)</f>
        <v/>
      </c>
      <c r="W791" s="152" t="str">
        <f>IF(V791="","",IF(V791&gt;F791,"Date therapy given outside therapy timeframe",""))</f>
        <v/>
      </c>
      <c r="X791" s="156" t="str">
        <f>IF('Therapy data entry'!AK791="","",'Therapy data entry'!AK791)</f>
        <v/>
      </c>
    </row>
    <row r="792" spans="1:24" ht="17.25" hidden="1" thickBot="1" x14ac:dyDescent="0.35">
      <c r="A792" s="233"/>
      <c r="B792" s="33"/>
      <c r="C792" s="236"/>
      <c r="D792" s="34"/>
      <c r="E792" s="90"/>
      <c r="F792" s="55"/>
      <c r="G792" s="96"/>
      <c r="H792" s="96" cm="1">
        <f t="array" ref="H792">SUM(--(_xlfn.BYCOL('Therapy data entry'!I792:CV795, _xlfn.LAMBDA(_xlpm.col, MAX(_xlpm.col) &gt; 0))))</f>
        <v>0</v>
      </c>
      <c r="I792" s="96">
        <f>SUM('Therapy data entry'!I792:CV795)</f>
        <v>0</v>
      </c>
      <c r="J792" s="34"/>
      <c r="K792" s="34"/>
      <c r="L792" s="34"/>
      <c r="M792" s="59"/>
      <c r="N792" s="35"/>
      <c r="O792" s="36"/>
      <c r="P792" s="34"/>
      <c r="Q792" s="37"/>
      <c r="R792" s="152" t="str">
        <f>IF(O792&lt;H792,"Too many therapy days entered",
IF(IFERROR(MAX(_xlfn._xlws.FILTER('Therapy data entry'!$I$6:$CV$6,_xlfn.BYCOL('Therapy data entry'!I792:CV795,_xlfn.LAMBDA(_xlpm.col,MAX(_xlpm.col)&gt;0)))),0)&gt;F792,
"Therapy entered after discharge date",
IF(IFERROR(MIN(_xlfn._xlws.FILTER('Therapy data entry'!$I$6:$CV$6,_xlfn.BYCOL('Therapy data entry'!I792:CV794,_xlfn.LAMBDA(_xlpm.col,MAX(_xlpm.col)&gt;0)))),"")&lt; VALUE(N792),
"Therapy cannot be entered before admission date",
""
)
))</f>
        <v/>
      </c>
      <c r="S792" s="38"/>
      <c r="T792" s="56"/>
      <c r="U792" s="154" t="str">
        <f>IF(OR(H792=0,F792=""),"", IFERROR(MATCH(9.99999999999999E+307, 'Therapy data entry'!I792:CV795, 1) - 1, ""))</f>
        <v/>
      </c>
      <c r="V792" s="39"/>
      <c r="W792" s="38"/>
      <c r="X792" s="68"/>
    </row>
    <row r="793" spans="1:24" ht="17.25" hidden="1" thickBot="1" x14ac:dyDescent="0.35">
      <c r="A793" s="233"/>
      <c r="B793" s="33"/>
      <c r="C793" s="236"/>
      <c r="D793" s="34"/>
      <c r="E793" s="90"/>
      <c r="F793" s="55"/>
      <c r="G793" s="96"/>
      <c r="H793" s="96" cm="1">
        <f t="array" ref="H793">SUM(--(_xlfn.BYCOL('Therapy data entry'!I793:CV796, _xlfn.LAMBDA(_xlpm.col, MAX(_xlpm.col) &gt; 0))))</f>
        <v>0</v>
      </c>
      <c r="I793" s="96">
        <f>SUM('Therapy data entry'!I793:CV796)</f>
        <v>0</v>
      </c>
      <c r="J793" s="34"/>
      <c r="K793" s="34"/>
      <c r="L793" s="34"/>
      <c r="M793" s="59"/>
      <c r="N793" s="35"/>
      <c r="O793" s="36"/>
      <c r="P793" s="34"/>
      <c r="Q793" s="37"/>
      <c r="R793" s="152" t="str">
        <f>IF(O793&lt;H793,"Too many therapy days entered",
IF(IFERROR(MAX(_xlfn._xlws.FILTER('Therapy data entry'!$I$6:$CV$6,_xlfn.BYCOL('Therapy data entry'!I793:CV796,_xlfn.LAMBDA(_xlpm.col,MAX(_xlpm.col)&gt;0)))),0)&gt;F793,
"Therapy entered after discharge date",
IF(IFERROR(MIN(_xlfn._xlws.FILTER('Therapy data entry'!$I$6:$CV$6,_xlfn.BYCOL('Therapy data entry'!I793:CV795,_xlfn.LAMBDA(_xlpm.col,MAX(_xlpm.col)&gt;0)))),"")&lt; VALUE(N793),
"Therapy cannot be entered before admission date",
""
)
))</f>
        <v/>
      </c>
      <c r="S793" s="38"/>
      <c r="T793" s="56"/>
      <c r="U793" s="154" t="str">
        <f>IF(OR(H793=0,F793=""),"", IFERROR(MATCH(9.99999999999999E+307, 'Therapy data entry'!I793:CV796, 1) - 1, ""))</f>
        <v/>
      </c>
      <c r="V793" s="39"/>
      <c r="W793" s="38"/>
      <c r="X793" s="68"/>
    </row>
    <row r="794" spans="1:24" ht="17.25" hidden="1" thickBot="1" x14ac:dyDescent="0.35">
      <c r="A794" s="233"/>
      <c r="B794" s="33"/>
      <c r="C794" s="236"/>
      <c r="D794" s="34"/>
      <c r="E794" s="90"/>
      <c r="F794" s="55"/>
      <c r="G794" s="96"/>
      <c r="H794" s="96" cm="1">
        <f t="array" ref="H794">SUM(--(_xlfn.BYCOL('Therapy data entry'!I794:CV797, _xlfn.LAMBDA(_xlpm.col, MAX(_xlpm.col) &gt; 0))))</f>
        <v>0</v>
      </c>
      <c r="I794" s="96">
        <f>SUM('Therapy data entry'!I794:CV797)</f>
        <v>0</v>
      </c>
      <c r="J794" s="34"/>
      <c r="K794" s="34"/>
      <c r="L794" s="34"/>
      <c r="M794" s="59"/>
      <c r="N794" s="35"/>
      <c r="O794" s="36"/>
      <c r="P794" s="34"/>
      <c r="Q794" s="37"/>
      <c r="R794" s="152" t="str">
        <f>IF(O794&lt;H794,"Too many therapy days entered",
IF(IFERROR(MAX(_xlfn._xlws.FILTER('Therapy data entry'!$I$6:$CV$6,_xlfn.BYCOL('Therapy data entry'!I794:CV797,_xlfn.LAMBDA(_xlpm.col,MAX(_xlpm.col)&gt;0)))),0)&gt;F794,
"Therapy entered after discharge date",
IF(IFERROR(MIN(_xlfn._xlws.FILTER('Therapy data entry'!$I$6:$CV$6,_xlfn.BYCOL('Therapy data entry'!I794:CV796,_xlfn.LAMBDA(_xlpm.col,MAX(_xlpm.col)&gt;0)))),"")&lt; VALUE(N794),
"Therapy cannot be entered before admission date",
""
)
))</f>
        <v/>
      </c>
      <c r="S794" s="38"/>
      <c r="T794" s="56"/>
      <c r="U794" s="154" t="str">
        <f>IF(OR(H794=0,F794=""),"", IFERROR(MATCH(9.99999999999999E+307, 'Therapy data entry'!I794:CV797, 1) - 1, ""))</f>
        <v/>
      </c>
      <c r="V794" s="39"/>
      <c r="W794" s="38"/>
      <c r="X794" s="68"/>
    </row>
    <row r="795" spans="1:24" ht="17.25" thickBot="1" x14ac:dyDescent="0.35">
      <c r="A795" s="233"/>
      <c r="B795" s="67" t="str">
        <f>IF('Therapy data entry'!B792="","",'Therapy data entry'!B792)</f>
        <v/>
      </c>
      <c r="C795" s="236"/>
      <c r="D795" s="61" t="s">
        <v>61</v>
      </c>
      <c r="E795" s="91" t="str">
        <f>IF('Therapy data entry'!G795="","",'Therapy data entry'!G795)</f>
        <v>No</v>
      </c>
      <c r="F795" s="103" t="str">
        <f>IF((E795="Yes"),'Therapy data entry'!E791,"")</f>
        <v/>
      </c>
      <c r="G795" s="97" t="str">
        <f t="shared" ref="G795" si="1115">IF(W795="","Yes","No")</f>
        <v>Yes</v>
      </c>
      <c r="H795" s="97" cm="1">
        <f t="array" ref="H795">SUM(--(_xlfn.BYCOL('Therapy data entry'!I795:CV798, _xlfn.LAMBDA(_xlpm.col, MAX(_xlpm.col) &gt; 0))))</f>
        <v>0</v>
      </c>
      <c r="I795" s="97">
        <f>SUM('Therapy data entry'!I795:CV798)</f>
        <v>0</v>
      </c>
      <c r="J795" s="61">
        <f>SUM('Therapy data entry'!I796:XFD796)</f>
        <v>0</v>
      </c>
      <c r="K795" s="61">
        <f>SUM('Therapy data entry'!I797:XFD797)</f>
        <v>0</v>
      </c>
      <c r="L795" s="61">
        <f>SUM('Therapy data entry'!I798:XFD798)</f>
        <v>0</v>
      </c>
      <c r="M795" s="63" t="e">
        <f t="shared" ref="M795" si="1116">IF(AND((E795="Yes"),NOT(F795=""),G795="Yes",R795="", S795=""),"Yes",IF(AND((E795="No"),F795="",R795="", S795=""),"Yes","No because "))</f>
        <v>#VALUE!</v>
      </c>
      <c r="N795" s="35" t="e">
        <f>DAY(C791)&amp;"/"&amp;MONTH(C791)&amp;"/"&amp;YEAR(C791)</f>
        <v>#VALUE!</v>
      </c>
      <c r="O795" s="36" t="str">
        <f t="shared" ref="O795" si="1117">IF(F795="","",F795-N795+1)</f>
        <v/>
      </c>
      <c r="P795" s="61" t="e">
        <f t="shared" ref="P795" si="1118">IF(NOT(S795=""),S795,IF(NOT(R795=""),R795,IF(NOT(G795="Yes"),"Days therapy received outside therapy timeframe",IF(NOT(OR(E795="Yes",E795="No")),"Data not entered yet",""))))</f>
        <v>#VALUE!</v>
      </c>
      <c r="Q795" s="64"/>
      <c r="R795" s="152" t="e">
        <f>IF(O795&lt;H795,"Too many therapy days entered",
IF(IFERROR(MAX(_xlfn._xlws.FILTER('Therapy data entry'!$I$6:$CV$6,_xlfn.BYCOL('Therapy data entry'!I795:CV798,_xlfn.LAMBDA(_xlpm.col,MAX(_xlpm.col)&gt;0)))),0)&gt;F795,
"Therapy entered after discharge date",
IF(IFERROR(MIN(_xlfn._xlws.FILTER('Therapy data entry'!$I$6:$CV$6,_xlfn.BYCOL('Therapy data entry'!I795:CV797,_xlfn.LAMBDA(_xlpm.col,MAX(_xlpm.col)&gt;0)))),"")&lt; VALUE(N795),
"Therapy cannot be entered before admission date",
""
)
))</f>
        <v>#VALUE!</v>
      </c>
      <c r="S795" s="65" t="str">
        <f t="shared" ref="S795" si="1119">IF(AND((OR(E795="",E795="No")),F795="",H795=0,I795=0),"", IF(AND(E795="Yes",NOT(F795="")),"","Eligibility for therapy and therapy days/end date not consistent"))</f>
        <v/>
      </c>
      <c r="T795" s="56">
        <f>'Therapy data entry'!$I$6</f>
        <v>45566</v>
      </c>
      <c r="U795" s="154" t="str">
        <f>IF(OR(H795=0,F795=""),"", IFERROR(MATCH(9.99999999999999E+307, 'Therapy data entry'!I795:CV798, 1) - 1, ""))</f>
        <v/>
      </c>
      <c r="V795" s="39" t="str">
        <f t="shared" ref="V795" si="1120">IF(U795="","",T795+U795)</f>
        <v/>
      </c>
      <c r="W795" s="38" t="str">
        <f t="shared" ref="W795" si="1121">IF(V795="","",IF(V795&gt;F795,"Date therapy given outside therapy timeframe",""))</f>
        <v/>
      </c>
      <c r="X795" s="69" t="str">
        <f>IF('Therapy data entry'!AK795="","",'Therapy data entry'!AK795)</f>
        <v/>
      </c>
    </row>
    <row r="796" spans="1:24" ht="17.25" hidden="1" thickBot="1" x14ac:dyDescent="0.35">
      <c r="A796" s="233"/>
      <c r="B796" s="54"/>
      <c r="C796" s="236"/>
      <c r="D796" s="61"/>
      <c r="E796" s="91"/>
      <c r="F796" s="103"/>
      <c r="G796" s="97"/>
      <c r="H796" s="97" cm="1">
        <f t="array" ref="H796">SUM(--(_xlfn.BYCOL('Therapy data entry'!I796:CV799, _xlfn.LAMBDA(_xlpm.col, MAX(_xlpm.col) &gt; 0))))</f>
        <v>0</v>
      </c>
      <c r="I796" s="97">
        <f>SUM('Therapy data entry'!I796:CV799)</f>
        <v>0</v>
      </c>
      <c r="J796" s="61"/>
      <c r="K796" s="61"/>
      <c r="L796" s="61"/>
      <c r="M796" s="63"/>
      <c r="N796" s="62"/>
      <c r="O796" s="36"/>
      <c r="P796" s="61"/>
      <c r="Q796" s="64"/>
      <c r="R796" s="152" t="str">
        <f>IF(O796&lt;H796,"Too many therapy days entered",
IF(IFERROR(MAX(_xlfn._xlws.FILTER('Therapy data entry'!$I$6:$CV$6,_xlfn.BYCOL('Therapy data entry'!I796:CV799,_xlfn.LAMBDA(_xlpm.col,MAX(_xlpm.col)&gt;0)))),0)&gt;F796,
"Therapy entered after discharge date",
IF(IFERROR(MIN(_xlfn._xlws.FILTER('Therapy data entry'!$I$6:$CV$6,_xlfn.BYCOL('Therapy data entry'!I796:CV798,_xlfn.LAMBDA(_xlpm.col,MAX(_xlpm.col)&gt;0)))),"")&lt; VALUE(N796),
"Therapy cannot be entered before admission date",
""
)
))</f>
        <v/>
      </c>
      <c r="S796" s="38"/>
      <c r="T796" s="56"/>
      <c r="U796" s="154" t="str">
        <f>IF(OR(H796=0,F796=""),"", IFERROR(MATCH(9.99999999999999E+307, 'Therapy data entry'!I796:CV799, 1) - 1, ""))</f>
        <v/>
      </c>
      <c r="V796" s="39"/>
      <c r="W796" s="38"/>
      <c r="X796" s="69"/>
    </row>
    <row r="797" spans="1:24" ht="17.25" hidden="1" thickBot="1" x14ac:dyDescent="0.35">
      <c r="A797" s="233"/>
      <c r="B797" s="54"/>
      <c r="C797" s="236"/>
      <c r="D797" s="61"/>
      <c r="E797" s="91"/>
      <c r="F797" s="103"/>
      <c r="G797" s="97"/>
      <c r="H797" s="97" cm="1">
        <f t="array" ref="H797">SUM(--(_xlfn.BYCOL('Therapy data entry'!I797:CV800, _xlfn.LAMBDA(_xlpm.col, MAX(_xlpm.col) &gt; 0))))</f>
        <v>0</v>
      </c>
      <c r="I797" s="97">
        <f>SUM('Therapy data entry'!I797:CV800)</f>
        <v>0</v>
      </c>
      <c r="J797" s="61"/>
      <c r="K797" s="61"/>
      <c r="L797" s="61"/>
      <c r="M797" s="63"/>
      <c r="N797" s="62"/>
      <c r="O797" s="36"/>
      <c r="P797" s="61"/>
      <c r="Q797" s="64"/>
      <c r="R797" s="152" t="str">
        <f>IF(O797&lt;H797,"Too many therapy days entered",
IF(IFERROR(MAX(_xlfn._xlws.FILTER('Therapy data entry'!$I$6:$CV$6,_xlfn.BYCOL('Therapy data entry'!I797:CV800,_xlfn.LAMBDA(_xlpm.col,MAX(_xlpm.col)&gt;0)))),0)&gt;F797,
"Therapy entered after discharge date",
IF(IFERROR(MIN(_xlfn._xlws.FILTER('Therapy data entry'!$I$6:$CV$6,_xlfn.BYCOL('Therapy data entry'!I797:CV799,_xlfn.LAMBDA(_xlpm.col,MAX(_xlpm.col)&gt;0)))),"")&lt; VALUE(N797),
"Therapy cannot be entered before admission date",
""
)
))</f>
        <v/>
      </c>
      <c r="S797" s="38"/>
      <c r="T797" s="56"/>
      <c r="U797" s="154" t="str">
        <f>IF(OR(H797=0,F797=""),"", IFERROR(MATCH(9.99999999999999E+307, 'Therapy data entry'!I797:CV800, 1) - 1, ""))</f>
        <v/>
      </c>
      <c r="V797" s="39"/>
      <c r="W797" s="38"/>
      <c r="X797" s="69"/>
    </row>
    <row r="798" spans="1:24" ht="17.25" hidden="1" thickBot="1" x14ac:dyDescent="0.35">
      <c r="A798" s="233"/>
      <c r="B798" s="54"/>
      <c r="C798" s="236"/>
      <c r="D798" s="61"/>
      <c r="E798" s="91"/>
      <c r="F798" s="103"/>
      <c r="G798" s="97"/>
      <c r="H798" s="97" cm="1">
        <f t="array" ref="H798">SUM(--(_xlfn.BYCOL('Therapy data entry'!I798:CV801, _xlfn.LAMBDA(_xlpm.col, MAX(_xlpm.col) &gt; 0))))</f>
        <v>0</v>
      </c>
      <c r="I798" s="97">
        <f>SUM('Therapy data entry'!I798:CV801)</f>
        <v>0</v>
      </c>
      <c r="J798" s="61"/>
      <c r="K798" s="61"/>
      <c r="L798" s="61"/>
      <c r="M798" s="63"/>
      <c r="N798" s="62"/>
      <c r="O798" s="36"/>
      <c r="P798" s="61"/>
      <c r="Q798" s="64"/>
      <c r="R798" s="152" t="str">
        <f>IF(O798&lt;H798,"Too many therapy days entered",
IF(IFERROR(MAX(_xlfn._xlws.FILTER('Therapy data entry'!$I$6:$CV$6,_xlfn.BYCOL('Therapy data entry'!I798:CV801,_xlfn.LAMBDA(_xlpm.col,MAX(_xlpm.col)&gt;0)))),0)&gt;F798,
"Therapy entered after discharge date",
IF(IFERROR(MIN(_xlfn._xlws.FILTER('Therapy data entry'!$I$6:$CV$6,_xlfn.BYCOL('Therapy data entry'!I798:CV800,_xlfn.LAMBDA(_xlpm.col,MAX(_xlpm.col)&gt;0)))),"")&lt; VALUE(N798),
"Therapy cannot be entered before admission date",
""
)
))</f>
        <v/>
      </c>
      <c r="S798" s="38"/>
      <c r="T798" s="56"/>
      <c r="U798" s="154" t="str">
        <f>IF(OR(H798=0,F798=""),"", IFERROR(MATCH(9.99999999999999E+307, 'Therapy data entry'!I798:CV801, 1) - 1, ""))</f>
        <v/>
      </c>
      <c r="V798" s="39"/>
      <c r="W798" s="38"/>
      <c r="X798" s="69"/>
    </row>
    <row r="799" spans="1:24" ht="17.25" thickBot="1" x14ac:dyDescent="0.35">
      <c r="A799" s="233"/>
      <c r="B799" s="33" t="s">
        <v>19</v>
      </c>
      <c r="C799" s="236"/>
      <c r="D799" s="40" t="s">
        <v>62</v>
      </c>
      <c r="E799" s="92" t="str">
        <f>IF('Therapy data entry'!G799="","",'Therapy data entry'!G799)</f>
        <v>No</v>
      </c>
      <c r="F799" s="104" t="str">
        <f>IF((E799="Yes"),'Therapy data entry'!E791,"")</f>
        <v/>
      </c>
      <c r="G799" s="98" t="str">
        <f t="shared" ref="G799" si="1122">IF(W799="","Yes","No")</f>
        <v>Yes</v>
      </c>
      <c r="H799" s="98" cm="1">
        <f t="array" ref="H799">SUM(--(_xlfn.BYCOL('Therapy data entry'!I799:CV802, _xlfn.LAMBDA(_xlpm.col, MAX(_xlpm.col) &gt; 0))))</f>
        <v>0</v>
      </c>
      <c r="I799" s="98">
        <f>SUM('Therapy data entry'!I799:CV802)</f>
        <v>0</v>
      </c>
      <c r="J799" s="40">
        <f>SUM('Therapy data entry'!I800:XFD800)</f>
        <v>0</v>
      </c>
      <c r="K799" s="40">
        <f>SUM('Therapy data entry'!I801:XFD801)</f>
        <v>0</v>
      </c>
      <c r="L799" s="40">
        <f>SUM('Therapy data entry'!I802:XFD802)</f>
        <v>0</v>
      </c>
      <c r="M799" s="85" t="e">
        <f t="shared" ref="M799" si="1123">IF(AND((E799="Yes"),NOT(F799=""),G799="Yes",R799="", S799=""),"Yes",IF(AND((E799="No"),F799="",R799="", S799=""),"Yes","No because "))</f>
        <v>#VALUE!</v>
      </c>
      <c r="N799" s="35" t="e">
        <f>DAY(C791)&amp;"/"&amp;MONTH(C791)&amp;"/"&amp;YEAR(C791)</f>
        <v>#VALUE!</v>
      </c>
      <c r="O799" s="36" t="str">
        <f t="shared" ref="O799" si="1124">IF(F799="","",F799-N799+1)</f>
        <v/>
      </c>
      <c r="P799" s="40" t="e">
        <f t="shared" ref="P799" si="1125">IF(NOT(S799=""),S799,IF(NOT(R799=""),R799,IF(NOT(G799="Yes"),"Days therapy received outside therapy timeframe",IF(NOT(OR(E799="Yes",E799="No")),"Data not entered yet",""))))</f>
        <v>#VALUE!</v>
      </c>
      <c r="Q799" s="41"/>
      <c r="R799" s="152" t="e">
        <f>IF(O799&lt;H799,"Too many therapy days entered",
IF(IFERROR(MAX(_xlfn._xlws.FILTER('Therapy data entry'!$I$6:$CV$6,_xlfn.BYCOL('Therapy data entry'!I799:CV802,_xlfn.LAMBDA(_xlpm.col,MAX(_xlpm.col)&gt;0)))),0)&gt;F799,
"Therapy entered after discharge date",
IF(IFERROR(MIN(_xlfn._xlws.FILTER('Therapy data entry'!$I$6:$CV$6,_xlfn.BYCOL('Therapy data entry'!I799:CV801,_xlfn.LAMBDA(_xlpm.col,MAX(_xlpm.col)&gt;0)))),"")&lt; VALUE(N799),
"Therapy cannot be entered before admission date",
""
)
))</f>
        <v>#VALUE!</v>
      </c>
      <c r="S799" s="38" t="str">
        <f t="shared" ref="S799" si="1126">IF(AND((OR(E799="",E799="No")),F799="",H799=0,I799=0),"", IF(AND(E799="Yes",NOT(F799="")),"","Eligibility for therapy and therapy days/end date not consistent"))</f>
        <v/>
      </c>
      <c r="T799" s="56">
        <f>'Therapy data entry'!$I$6</f>
        <v>45566</v>
      </c>
      <c r="U799" s="154" t="str">
        <f>IF(OR(H799=0,F799=""),"", IFERROR(MATCH(9.99999999999999E+307, 'Therapy data entry'!I799:CV802, 1) - 1, ""))</f>
        <v/>
      </c>
      <c r="V799" s="39" t="str">
        <f t="shared" ref="V799" si="1127">IF(U799="","",T799+U799)</f>
        <v/>
      </c>
      <c r="W799" s="38" t="str">
        <f t="shared" ref="W799" si="1128">IF(V799="","",IF(V799&gt;F799,"Date therapy given outside therapy timeframe",""))</f>
        <v/>
      </c>
      <c r="X799" s="70" t="str">
        <f>IF('Therapy data entry'!AK799="","",'Therapy data entry'!AK799)</f>
        <v/>
      </c>
    </row>
    <row r="800" spans="1:24" ht="17.25" hidden="1" thickBot="1" x14ac:dyDescent="0.35">
      <c r="A800" s="233"/>
      <c r="B800" s="33"/>
      <c r="C800" s="236"/>
      <c r="D800" s="40"/>
      <c r="E800" s="92"/>
      <c r="F800" s="104"/>
      <c r="G800" s="98"/>
      <c r="H800" s="98" cm="1">
        <f t="array" ref="H800">SUM(--(_xlfn.BYCOL('Therapy data entry'!I800:CV803, _xlfn.LAMBDA(_xlpm.col, MAX(_xlpm.col) &gt; 0))))</f>
        <v>0</v>
      </c>
      <c r="I800" s="98">
        <f>SUM('Therapy data entry'!I800:CV803)</f>
        <v>0</v>
      </c>
      <c r="J800" s="40"/>
      <c r="K800" s="40"/>
      <c r="L800" s="40"/>
      <c r="M800" s="85"/>
      <c r="N800" s="35"/>
      <c r="O800" s="36"/>
      <c r="P800" s="40"/>
      <c r="Q800" s="41"/>
      <c r="R800" s="152" t="str">
        <f>IF(O800&lt;H800,"Too many therapy days entered",
IF(IFERROR(MAX(_xlfn._xlws.FILTER('Therapy data entry'!$I$6:$CV$6,_xlfn.BYCOL('Therapy data entry'!I800:CV803,_xlfn.LAMBDA(_xlpm.col,MAX(_xlpm.col)&gt;0)))),0)&gt;F800,
"Therapy entered after discharge date",
IF(IFERROR(MIN(_xlfn._xlws.FILTER('Therapy data entry'!$I$6:$CV$6,_xlfn.BYCOL('Therapy data entry'!I800:CV802,_xlfn.LAMBDA(_xlpm.col,MAX(_xlpm.col)&gt;0)))),"")&lt; VALUE(N800),
"Therapy cannot be entered before admission date",
""
)
))</f>
        <v/>
      </c>
      <c r="S800" s="38"/>
      <c r="T800" s="56"/>
      <c r="U800" s="154" t="str">
        <f>IF(OR(H800=0,F800=""),"", IFERROR(MATCH(9.99999999999999E+307, 'Therapy data entry'!I800:CV803, 1) - 1, ""))</f>
        <v/>
      </c>
      <c r="V800" s="39"/>
      <c r="W800" s="38"/>
      <c r="X800" s="70"/>
    </row>
    <row r="801" spans="1:24" ht="17.25" hidden="1" thickBot="1" x14ac:dyDescent="0.35">
      <c r="A801" s="233"/>
      <c r="B801" s="33"/>
      <c r="C801" s="236"/>
      <c r="D801" s="40"/>
      <c r="E801" s="92"/>
      <c r="F801" s="104"/>
      <c r="G801" s="98"/>
      <c r="H801" s="98" cm="1">
        <f t="array" ref="H801">SUM(--(_xlfn.BYCOL('Therapy data entry'!I801:CV804, _xlfn.LAMBDA(_xlpm.col, MAX(_xlpm.col) &gt; 0))))</f>
        <v>0</v>
      </c>
      <c r="I801" s="98">
        <f>SUM('Therapy data entry'!I801:CV804)</f>
        <v>0</v>
      </c>
      <c r="J801" s="40"/>
      <c r="K801" s="40"/>
      <c r="L801" s="40"/>
      <c r="M801" s="85"/>
      <c r="N801" s="35"/>
      <c r="O801" s="36"/>
      <c r="P801" s="40"/>
      <c r="Q801" s="41"/>
      <c r="R801" s="152" t="str">
        <f>IF(O801&lt;H801,"Too many therapy days entered",
IF(IFERROR(MAX(_xlfn._xlws.FILTER('Therapy data entry'!$I$6:$CV$6,_xlfn.BYCOL('Therapy data entry'!I801:CV804,_xlfn.LAMBDA(_xlpm.col,MAX(_xlpm.col)&gt;0)))),0)&gt;F801,
"Therapy entered after discharge date",
IF(IFERROR(MIN(_xlfn._xlws.FILTER('Therapy data entry'!$I$6:$CV$6,_xlfn.BYCOL('Therapy data entry'!I801:CV803,_xlfn.LAMBDA(_xlpm.col,MAX(_xlpm.col)&gt;0)))),"")&lt; VALUE(N801),
"Therapy cannot be entered before admission date",
""
)
))</f>
        <v/>
      </c>
      <c r="S801" s="38"/>
      <c r="T801" s="56"/>
      <c r="U801" s="154" t="str">
        <f>IF(OR(H801=0,F801=""),"", IFERROR(MATCH(9.99999999999999E+307, 'Therapy data entry'!I801:CV804, 1) - 1, ""))</f>
        <v/>
      </c>
      <c r="V801" s="39"/>
      <c r="W801" s="38"/>
      <c r="X801" s="70"/>
    </row>
    <row r="802" spans="1:24" ht="17.25" hidden="1" thickBot="1" x14ac:dyDescent="0.35">
      <c r="A802" s="233"/>
      <c r="B802" s="66"/>
      <c r="C802" s="236"/>
      <c r="D802" s="40"/>
      <c r="E802" s="92"/>
      <c r="F802" s="104"/>
      <c r="G802" s="98"/>
      <c r="H802" s="98" cm="1">
        <f t="array" ref="H802">SUM(--(_xlfn.BYCOL('Therapy data entry'!I802:CV805, _xlfn.LAMBDA(_xlpm.col, MAX(_xlpm.col) &gt; 0))))</f>
        <v>0</v>
      </c>
      <c r="I802" s="98">
        <f>SUM('Therapy data entry'!I802:CV805)</f>
        <v>0</v>
      </c>
      <c r="J802" s="40"/>
      <c r="K802" s="40"/>
      <c r="L802" s="40"/>
      <c r="M802" s="85"/>
      <c r="N802" s="35"/>
      <c r="O802" s="36"/>
      <c r="P802" s="40"/>
      <c r="Q802" s="41"/>
      <c r="R802" s="152" t="str">
        <f>IF(O802&lt;H802,"Too many therapy days entered",
IF(IFERROR(MAX(_xlfn._xlws.FILTER('Therapy data entry'!$I$6:$CV$6,_xlfn.BYCOL('Therapy data entry'!I802:CV805,_xlfn.LAMBDA(_xlpm.col,MAX(_xlpm.col)&gt;0)))),0)&gt;F802,
"Therapy entered after discharge date",
IF(IFERROR(MIN(_xlfn._xlws.FILTER('Therapy data entry'!$I$6:$CV$6,_xlfn.BYCOL('Therapy data entry'!I802:CV804,_xlfn.LAMBDA(_xlpm.col,MAX(_xlpm.col)&gt;0)))),"")&lt; VALUE(N802),
"Therapy cannot be entered before admission date",
""
)
))</f>
        <v/>
      </c>
      <c r="S802" s="38"/>
      <c r="T802" s="56"/>
      <c r="U802" s="154" t="str">
        <f>IF(OR(H802=0,F802=""),"", IFERROR(MATCH(9.99999999999999E+307, 'Therapy data entry'!I802:CV805, 1) - 1, ""))</f>
        <v/>
      </c>
      <c r="V802" s="39"/>
      <c r="W802" s="38"/>
      <c r="X802" s="70"/>
    </row>
    <row r="803" spans="1:24" ht="17.25" thickBot="1" x14ac:dyDescent="0.35">
      <c r="A803" s="233"/>
      <c r="B803" s="238" t="str">
        <f>IF('Therapy data entry'!B794="","",'Therapy data entry'!B794)</f>
        <v/>
      </c>
      <c r="C803" s="236"/>
      <c r="D803" s="42" t="s">
        <v>63</v>
      </c>
      <c r="E803" s="93" t="str">
        <f>IF('Therapy data entry'!G803="","",'Therapy data entry'!G803)</f>
        <v>No</v>
      </c>
      <c r="F803" s="105" t="str">
        <f>IF((E803="Yes"),'Therapy data entry'!E791,"")</f>
        <v/>
      </c>
      <c r="G803" s="99" t="str">
        <f t="shared" ref="G803" si="1129">IF(W803="","Yes","No")</f>
        <v>Yes</v>
      </c>
      <c r="H803" s="99" cm="1">
        <f t="array" ref="H803">SUM(--(_xlfn.BYCOL('Therapy data entry'!I803:CV806, _xlfn.LAMBDA(_xlpm.col, MAX(_xlpm.col) &gt; 0))))</f>
        <v>0</v>
      </c>
      <c r="I803" s="99">
        <f>SUM('Therapy data entry'!I803:CV806)</f>
        <v>0</v>
      </c>
      <c r="J803" s="42">
        <f>SUM('Therapy data entry'!I804:XFD804)</f>
        <v>0</v>
      </c>
      <c r="K803" s="42">
        <f>SUM('Therapy data entry'!I805:XFD805)</f>
        <v>0</v>
      </c>
      <c r="L803" s="42">
        <f>SUM('Therapy data entry'!I806:XFD806)</f>
        <v>0</v>
      </c>
      <c r="M803" s="86" t="e">
        <f t="shared" ref="M803" si="1130">IF(AND((E803="Yes"),NOT(F803=""),G803="Yes",R803="", S803=""),"Yes",IF(AND((E803="No"),F803="",R803="", S803=""),"Yes","No because "))</f>
        <v>#VALUE!</v>
      </c>
      <c r="N803" s="35" t="e">
        <f>DAY(C791)&amp;"/"&amp;MONTH(C791)&amp;"/"&amp;YEAR(C791)</f>
        <v>#VALUE!</v>
      </c>
      <c r="O803" s="36" t="str">
        <f t="shared" ref="O803" si="1131">IF(F803="","",F803-N803+1)</f>
        <v/>
      </c>
      <c r="P803" s="42" t="e">
        <f t="shared" ref="P803" si="1132">IF(NOT(S803=""),S803,IF(NOT(R803=""),R803,IF(NOT(G803="Yes"),"Days therapy received outside therapy timeframe",IF(NOT(OR(E803="Yes",E803="No")),"Data not entered yet",""))))</f>
        <v>#VALUE!</v>
      </c>
      <c r="Q803" s="43"/>
      <c r="R803" s="152" t="e">
        <f>IF(O803&lt;H803,"Too many therapy days entered",
IF(IFERROR(MAX(_xlfn._xlws.FILTER('Therapy data entry'!$I$6:$CV$6,_xlfn.BYCOL('Therapy data entry'!I803:CV806,_xlfn.LAMBDA(_xlpm.col,MAX(_xlpm.col)&gt;0)))),0)&gt;F803,
"Therapy entered after discharge date",
IF(IFERROR(MIN(_xlfn._xlws.FILTER('Therapy data entry'!$I$6:$CV$6,_xlfn.BYCOL('Therapy data entry'!I803:CV805,_xlfn.LAMBDA(_xlpm.col,MAX(_xlpm.col)&gt;0)))),"")&lt; VALUE(N803),
"Therapy cannot be entered before admission date",
""
)
))</f>
        <v>#VALUE!</v>
      </c>
      <c r="S803" s="38" t="str">
        <f t="shared" ref="S803" si="1133">IF(AND((OR(E803="",E803="No")),F803="",H803=0,I803=0),"", IF(AND(E803="Yes",NOT(F803="")),"","Eligibility for therapy and therapy days/end date not consistent"))</f>
        <v/>
      </c>
      <c r="T803" s="56">
        <f>'Therapy data entry'!$I$6</f>
        <v>45566</v>
      </c>
      <c r="U803" s="154" t="str">
        <f>IF(OR(H803=0,F803=""),"", IFERROR(MATCH(9.99999999999999E+307, 'Therapy data entry'!I803:CV806, 1) - 1, ""))</f>
        <v/>
      </c>
      <c r="V803" s="39" t="str">
        <f t="shared" ref="V803" si="1134">IF(U803="","",T803+U803)</f>
        <v/>
      </c>
      <c r="W803" s="38" t="str">
        <f t="shared" ref="W803" si="1135">IF(V803="","",IF(V803&gt;F803,"Date therapy given outside therapy timeframe",""))</f>
        <v/>
      </c>
      <c r="X803" s="71" t="str">
        <f>IF('Therapy data entry'!AK803="","",'Therapy data entry'!AK803)</f>
        <v/>
      </c>
    </row>
    <row r="804" spans="1:24" ht="17.25" hidden="1" thickBot="1" x14ac:dyDescent="0.35">
      <c r="A804" s="233"/>
      <c r="B804" s="239"/>
      <c r="C804" s="236"/>
      <c r="D804" s="42"/>
      <c r="E804" s="93"/>
      <c r="F804" s="105"/>
      <c r="G804" s="99"/>
      <c r="H804" s="99" cm="1">
        <f t="array" ref="H804">SUM(--(_xlfn.BYCOL('Therapy data entry'!I804:CV807, _xlfn.LAMBDA(_xlpm.col, MAX(_xlpm.col) &gt; 0))))</f>
        <v>0</v>
      </c>
      <c r="I804" s="99">
        <f>SUM('Therapy data entry'!I804:CV807)</f>
        <v>0</v>
      </c>
      <c r="J804" s="42"/>
      <c r="K804" s="42"/>
      <c r="L804" s="42"/>
      <c r="M804" s="86"/>
      <c r="N804" s="45"/>
      <c r="O804" s="36"/>
      <c r="P804" s="42"/>
      <c r="Q804" s="43"/>
      <c r="R804" s="152" t="str">
        <f>IF(O804&lt;H804,"Too many therapy days entered",
IF(IFERROR(MAX(_xlfn._xlws.FILTER('Therapy data entry'!$I$6:$CV$6,_xlfn.BYCOL('Therapy data entry'!I804:CV807,_xlfn.LAMBDA(_xlpm.col,MAX(_xlpm.col)&gt;0)))),0)&gt;F804,
"Therapy entered after discharge date",
IF(IFERROR(MIN(_xlfn._xlws.FILTER('Therapy data entry'!$I$6:$CV$6,_xlfn.BYCOL('Therapy data entry'!I804:CV806,_xlfn.LAMBDA(_xlpm.col,MAX(_xlpm.col)&gt;0)))),"")&lt; VALUE(N804),
"Therapy cannot be entered before admission date",
""
)
))</f>
        <v/>
      </c>
      <c r="S804" s="38"/>
      <c r="T804" s="56"/>
      <c r="U804" s="154" t="str">
        <f>IF(OR(H804=0,F804=""),"", IFERROR(MATCH(9.99999999999999E+307, 'Therapy data entry'!I804:CV807, 1) - 1, ""))</f>
        <v/>
      </c>
      <c r="V804" s="39"/>
      <c r="W804" s="38"/>
      <c r="X804" s="71"/>
    </row>
    <row r="805" spans="1:24" ht="17.25" hidden="1" thickBot="1" x14ac:dyDescent="0.35">
      <c r="A805" s="233"/>
      <c r="B805" s="239"/>
      <c r="C805" s="236"/>
      <c r="D805" s="42"/>
      <c r="E805" s="93"/>
      <c r="F805" s="105"/>
      <c r="G805" s="99"/>
      <c r="H805" s="99" cm="1">
        <f t="array" ref="H805">SUM(--(_xlfn.BYCOL('Therapy data entry'!I805:CV808, _xlfn.LAMBDA(_xlpm.col, MAX(_xlpm.col) &gt; 0))))</f>
        <v>0</v>
      </c>
      <c r="I805" s="99">
        <f>SUM('Therapy data entry'!I805:CV808)</f>
        <v>0</v>
      </c>
      <c r="J805" s="42"/>
      <c r="K805" s="42"/>
      <c r="L805" s="42"/>
      <c r="M805" s="86"/>
      <c r="N805" s="45"/>
      <c r="O805" s="36"/>
      <c r="P805" s="42"/>
      <c r="Q805" s="43"/>
      <c r="R805" s="152" t="str">
        <f>IF(O805&lt;H805,"Too many therapy days entered",
IF(IFERROR(MAX(_xlfn._xlws.FILTER('Therapy data entry'!$I$6:$CV$6,_xlfn.BYCOL('Therapy data entry'!I805:CV808,_xlfn.LAMBDA(_xlpm.col,MAX(_xlpm.col)&gt;0)))),0)&gt;F805,
"Therapy entered after discharge date",
IF(IFERROR(MIN(_xlfn._xlws.FILTER('Therapy data entry'!$I$6:$CV$6,_xlfn.BYCOL('Therapy data entry'!I805:CV807,_xlfn.LAMBDA(_xlpm.col,MAX(_xlpm.col)&gt;0)))),"")&lt; VALUE(N805),
"Therapy cannot be entered before admission date",
""
)
))</f>
        <v/>
      </c>
      <c r="S805" s="38"/>
      <c r="T805" s="56"/>
      <c r="U805" s="154" t="str">
        <f>IF(OR(H805=0,F805=""),"", IFERROR(MATCH(9.99999999999999E+307, 'Therapy data entry'!I805:CV808, 1) - 1, ""))</f>
        <v/>
      </c>
      <c r="V805" s="39"/>
      <c r="W805" s="38"/>
      <c r="X805" s="71"/>
    </row>
    <row r="806" spans="1:24" ht="17.25" hidden="1" thickBot="1" x14ac:dyDescent="0.35">
      <c r="A806" s="233"/>
      <c r="B806" s="239"/>
      <c r="C806" s="236"/>
      <c r="D806" s="42"/>
      <c r="E806" s="93"/>
      <c r="F806" s="105"/>
      <c r="G806" s="99"/>
      <c r="H806" s="99" cm="1">
        <f t="array" ref="H806">SUM(--(_xlfn.BYCOL('Therapy data entry'!I806:CV809, _xlfn.LAMBDA(_xlpm.col, MAX(_xlpm.col) &gt; 0))))</f>
        <v>0</v>
      </c>
      <c r="I806" s="99">
        <f>SUM('Therapy data entry'!I806:CV809)</f>
        <v>0</v>
      </c>
      <c r="J806" s="42"/>
      <c r="K806" s="42"/>
      <c r="L806" s="42"/>
      <c r="M806" s="86"/>
      <c r="N806" s="45"/>
      <c r="O806" s="36"/>
      <c r="P806" s="42"/>
      <c r="Q806" s="43"/>
      <c r="R806" s="152" t="str">
        <f>IF(O806&lt;H806,"Too many therapy days entered",
IF(IFERROR(MAX(_xlfn._xlws.FILTER('Therapy data entry'!$I$6:$CV$6,_xlfn.BYCOL('Therapy data entry'!I806:CV809,_xlfn.LAMBDA(_xlpm.col,MAX(_xlpm.col)&gt;0)))),0)&gt;F806,
"Therapy entered after discharge date",
IF(IFERROR(MIN(_xlfn._xlws.FILTER('Therapy data entry'!$I$6:$CV$6,_xlfn.BYCOL('Therapy data entry'!I806:CV808,_xlfn.LAMBDA(_xlpm.col,MAX(_xlpm.col)&gt;0)))),"")&lt; VALUE(N806),
"Therapy cannot be entered before admission date",
""
)
))</f>
        <v/>
      </c>
      <c r="S806" s="38"/>
      <c r="T806" s="56"/>
      <c r="U806" s="154" t="str">
        <f>IF(OR(H806=0,F806=""),"", IFERROR(MATCH(9.99999999999999E+307, 'Therapy data entry'!I806:CV809, 1) - 1, ""))</f>
        <v/>
      </c>
      <c r="V806" s="39"/>
      <c r="W806" s="38"/>
      <c r="X806" s="71"/>
    </row>
    <row r="807" spans="1:24" ht="17.25" thickBot="1" x14ac:dyDescent="0.35">
      <c r="A807" s="233"/>
      <c r="B807" s="239"/>
      <c r="C807" s="236"/>
      <c r="D807" s="52" t="s">
        <v>64</v>
      </c>
      <c r="E807" s="94" t="str">
        <f>IF('Therapy data entry'!G807="","",'Therapy data entry'!G807)</f>
        <v>No</v>
      </c>
      <c r="F807" s="106" t="str">
        <f>IF((E807="Yes"),'Therapy data entry'!E791,"")</f>
        <v/>
      </c>
      <c r="G807" s="100" t="str">
        <f t="shared" ref="G807" si="1136">IF(W807="","Yes","No")</f>
        <v>Yes</v>
      </c>
      <c r="H807" s="100" cm="1">
        <f t="array" ref="H807">SUM(--(_xlfn.BYCOL('Therapy data entry'!I807:CV810, _xlfn.LAMBDA(_xlpm.col, MAX(_xlpm.col) &gt; 0))))</f>
        <v>0</v>
      </c>
      <c r="I807" s="100">
        <f>SUM('Therapy data entry'!I807:CV810)</f>
        <v>0</v>
      </c>
      <c r="J807" s="52">
        <f>SUM('Therapy data entry'!I808:XFD808)</f>
        <v>0</v>
      </c>
      <c r="K807" s="52">
        <f>SUM('Therapy data entry'!I809:XFD809)</f>
        <v>0</v>
      </c>
      <c r="L807" s="52">
        <f>SUM('Therapy data entry'!I810:XFD810)</f>
        <v>0</v>
      </c>
      <c r="M807" s="57" t="e">
        <f t="shared" ref="M807" si="1137">IF(AND((E807="Yes"),NOT(F807=""),G807="Yes",R807="", S807=""),"Yes",IF(AND((E807="No"),F807="",R807="", S807=""),"Yes","No because "))</f>
        <v>#VALUE!</v>
      </c>
      <c r="N807" s="35" t="e">
        <f>DAY(C791)&amp;"/"&amp;MONTH(C791)&amp;"/"&amp;YEAR(C791)</f>
        <v>#VALUE!</v>
      </c>
      <c r="O807" s="36" t="str">
        <f t="shared" ref="O807" si="1138">IF(F807="","",F807-N807+1)</f>
        <v/>
      </c>
      <c r="P807" s="87" t="e">
        <f t="shared" ref="P807" si="1139">IF(NOT(S807=""),S807,IF(NOT(R807=""),R807,IF(NOT(G807="Yes"),"Days therapy received outside therapy timeframe",IF(NOT(OR(E807="Yes",E807="No")),"Data not entered yet",""))))</f>
        <v>#VALUE!</v>
      </c>
      <c r="Q807" s="57"/>
      <c r="R807" s="152" t="e">
        <f>IF(O807&lt;H807,"Too many therapy days entered",
IF(IFERROR(MAX(_xlfn._xlws.FILTER('Therapy data entry'!$I$6:$CV$6,_xlfn.BYCOL('Therapy data entry'!I807:CV810,_xlfn.LAMBDA(_xlpm.col,MAX(_xlpm.col)&gt;0)))),0)&gt;F807,
"Therapy entered after discharge date",
IF(IFERROR(MIN(_xlfn._xlws.FILTER('Therapy data entry'!$I$6:$CV$6,_xlfn.BYCOL('Therapy data entry'!I807:CV809,_xlfn.LAMBDA(_xlpm.col,MAX(_xlpm.col)&gt;0)))),"")&lt; VALUE(N807),
"Therapy cannot be entered before admission date",
""
)
))</f>
        <v>#VALUE!</v>
      </c>
      <c r="S807" s="65" t="str">
        <f t="shared" ref="S807" si="1140">IF(AND((OR(E807="",E807="No")),F807="",H807=0,I807=0),"", IF(AND(E807="Yes",NOT(F807="")),"","Eligibility for therapy and therapy days/end date not consistent"))</f>
        <v/>
      </c>
      <c r="T807" s="56">
        <f>'Therapy data entry'!$I$6</f>
        <v>45566</v>
      </c>
      <c r="U807" s="154" t="str">
        <f>IF(OR(H807=0,F807=""),"", IFERROR(MATCH(9.99999999999999E+307, 'Therapy data entry'!I807:CV810, 1) - 1, ""))</f>
        <v/>
      </c>
      <c r="V807" s="65" t="str">
        <f t="shared" ref="V807" si="1141">IF(U807="","",T807+U807)</f>
        <v/>
      </c>
      <c r="W807" s="65" t="str">
        <f t="shared" ref="W807" si="1142">IF(V807="","",IF(V807&gt;F807,"Date therapy given outside therapy timeframe",""))</f>
        <v/>
      </c>
      <c r="X807" s="72"/>
    </row>
    <row r="808" spans="1:24" ht="17.25" hidden="1" thickBot="1" x14ac:dyDescent="0.35">
      <c r="A808" s="233"/>
      <c r="B808" s="239"/>
      <c r="C808" s="236"/>
      <c r="D808" s="52"/>
      <c r="E808" s="94"/>
      <c r="F808" s="106"/>
      <c r="G808" s="100"/>
      <c r="H808" s="100" cm="1">
        <f t="array" ref="H808">SUM(--(_xlfn.BYCOL('Therapy data entry'!I808:CV811, _xlfn.LAMBDA(_xlpm.col, MAX(_xlpm.col) &gt; 0))))</f>
        <v>0</v>
      </c>
      <c r="I808" s="100">
        <f>SUM('Therapy data entry'!I808:CV811)</f>
        <v>0</v>
      </c>
      <c r="J808" s="52"/>
      <c r="K808" s="52"/>
      <c r="L808" s="52"/>
      <c r="M808" s="57"/>
      <c r="N808" s="57"/>
      <c r="O808" s="36"/>
      <c r="P808" s="87"/>
      <c r="Q808" s="57"/>
      <c r="R808" s="152" t="str">
        <f>IF(O808&lt;H808,"Too many therapy days entered",
IF(IFERROR(MAX(_xlfn._xlws.FILTER('Therapy data entry'!$I$6:$CV$6,_xlfn.BYCOL('Therapy data entry'!I808:CV811,_xlfn.LAMBDA(_xlpm.col,MAX(_xlpm.col)&gt;0)))),0)&gt;F808,
"Therapy entered after discharge date",
IF(IFERROR(MIN(_xlfn._xlws.FILTER('Therapy data entry'!$I$6:$CV$6,_xlfn.BYCOL('Therapy data entry'!I808:CV810,_xlfn.LAMBDA(_xlpm.col,MAX(_xlpm.col)&gt;0)))),"")&lt; VALUE(N808),
"Therapy cannot be entered before admission date",
""
)
))</f>
        <v/>
      </c>
      <c r="S808" s="65"/>
      <c r="T808" s="56"/>
      <c r="U808" s="154" t="str">
        <f>IF(OR(H808=0,F808=""),"", IFERROR(MATCH(9.99999999999999E+307, 'Therapy data entry'!I808:CV811, 1) - 1, ""))</f>
        <v/>
      </c>
      <c r="V808" s="65"/>
      <c r="W808" s="65"/>
      <c r="X808" s="72"/>
    </row>
    <row r="809" spans="1:24" ht="17.25" hidden="1" thickBot="1" x14ac:dyDescent="0.35">
      <c r="A809" s="233"/>
      <c r="B809" s="239"/>
      <c r="C809" s="236"/>
      <c r="D809" s="52"/>
      <c r="E809" s="94"/>
      <c r="F809" s="106"/>
      <c r="G809" s="100"/>
      <c r="H809" s="100" cm="1">
        <f t="array" ref="H809">SUM(--(_xlfn.BYCOL('Therapy data entry'!I809:CV812, _xlfn.LAMBDA(_xlpm.col, MAX(_xlpm.col) &gt; 0))))</f>
        <v>0</v>
      </c>
      <c r="I809" s="100">
        <f>SUM('Therapy data entry'!I809:CV812)</f>
        <v>0</v>
      </c>
      <c r="J809" s="52"/>
      <c r="K809" s="52"/>
      <c r="L809" s="52"/>
      <c r="M809" s="57"/>
      <c r="N809" s="57"/>
      <c r="O809" s="36"/>
      <c r="P809" s="87"/>
      <c r="Q809" s="57"/>
      <c r="R809" s="152" t="str">
        <f>IF(O809&lt;H809,"Too many therapy days entered",
IF(IFERROR(MAX(_xlfn._xlws.FILTER('Therapy data entry'!$I$6:$CV$6,_xlfn.BYCOL('Therapy data entry'!I809:CV812,_xlfn.LAMBDA(_xlpm.col,MAX(_xlpm.col)&gt;0)))),0)&gt;F809,
"Therapy entered after discharge date",
IF(IFERROR(MIN(_xlfn._xlws.FILTER('Therapy data entry'!$I$6:$CV$6,_xlfn.BYCOL('Therapy data entry'!I809:CV811,_xlfn.LAMBDA(_xlpm.col,MAX(_xlpm.col)&gt;0)))),"")&lt; VALUE(N809),
"Therapy cannot be entered before admission date",
""
)
))</f>
        <v/>
      </c>
      <c r="S809" s="65"/>
      <c r="T809" s="56"/>
      <c r="U809" s="154" t="str">
        <f>IF(OR(H809=0,F809=""),"", IFERROR(MATCH(9.99999999999999E+307, 'Therapy data entry'!I809:CV812, 1) - 1, ""))</f>
        <v/>
      </c>
      <c r="V809" s="65"/>
      <c r="W809" s="65"/>
      <c r="X809" s="72"/>
    </row>
    <row r="810" spans="1:24" ht="17.25" hidden="1" thickBot="1" x14ac:dyDescent="0.35">
      <c r="A810" s="233"/>
      <c r="B810" s="239"/>
      <c r="C810" s="236"/>
      <c r="D810" s="52"/>
      <c r="E810" s="94"/>
      <c r="F810" s="106"/>
      <c r="G810" s="100"/>
      <c r="H810" s="100" cm="1">
        <f t="array" ref="H810">SUM(--(_xlfn.BYCOL('Therapy data entry'!I810:CV813, _xlfn.LAMBDA(_xlpm.col, MAX(_xlpm.col) &gt; 0))))</f>
        <v>0</v>
      </c>
      <c r="I810" s="100">
        <f>SUM('Therapy data entry'!I810:CV813)</f>
        <v>0</v>
      </c>
      <c r="J810" s="52"/>
      <c r="K810" s="52"/>
      <c r="L810" s="52"/>
      <c r="M810" s="57"/>
      <c r="N810" s="57"/>
      <c r="O810" s="36"/>
      <c r="P810" s="87"/>
      <c r="Q810" s="57"/>
      <c r="R810" s="152" t="str">
        <f>IF(O810&lt;H810,"Too many therapy days entered",
IF(IFERROR(MAX(_xlfn._xlws.FILTER('Therapy data entry'!$I$6:$CV$6,_xlfn.BYCOL('Therapy data entry'!I810:CV813,_xlfn.LAMBDA(_xlpm.col,MAX(_xlpm.col)&gt;0)))),0)&gt;F810,
"Therapy entered after discharge date",
IF(IFERROR(MIN(_xlfn._xlws.FILTER('Therapy data entry'!$I$6:$CV$6,_xlfn.BYCOL('Therapy data entry'!I810:CV812,_xlfn.LAMBDA(_xlpm.col,MAX(_xlpm.col)&gt;0)))),"")&lt; VALUE(N810),
"Therapy cannot be entered before admission date",
""
)
))</f>
        <v/>
      </c>
      <c r="S810" s="65"/>
      <c r="T810" s="56"/>
      <c r="U810" s="154" t="str">
        <f>IF(OR(H810=0,F810=""),"", IFERROR(MATCH(9.99999999999999E+307, 'Therapy data entry'!I810:CV813, 1) - 1, ""))</f>
        <v/>
      </c>
      <c r="V810" s="65"/>
      <c r="W810" s="65"/>
      <c r="X810" s="72"/>
    </row>
    <row r="811" spans="1:24" ht="17.25" thickBot="1" x14ac:dyDescent="0.35">
      <c r="A811" s="233"/>
      <c r="B811" s="239"/>
      <c r="C811" s="236"/>
      <c r="D811" s="53" t="s">
        <v>65</v>
      </c>
      <c r="E811" s="95" t="str">
        <f>IF('Therapy data entry'!G811="","",'Therapy data entry'!G811)</f>
        <v>No</v>
      </c>
      <c r="F811" s="107" t="str">
        <f>IF((E811="Yes"),'Therapy data entry'!E791,"")</f>
        <v/>
      </c>
      <c r="G811" s="101" t="str">
        <f t="shared" ref="G811" si="1143">IF(W811="","Yes","No")</f>
        <v>Yes</v>
      </c>
      <c r="H811" s="101" cm="1">
        <f t="array" ref="H811">SUM(--(_xlfn.BYCOL('Therapy data entry'!I811:CV814, _xlfn.LAMBDA(_xlpm.col, MAX(_xlpm.col) &gt; 0))))</f>
        <v>0</v>
      </c>
      <c r="I811" s="101">
        <f>SUM('Therapy data entry'!I811:CV814)</f>
        <v>0</v>
      </c>
      <c r="J811" s="53">
        <f>SUM('Therapy data entry'!I812:XFD812)</f>
        <v>0</v>
      </c>
      <c r="K811" s="53">
        <f>SUM('Therapy data entry'!I813:XFD813)</f>
        <v>0</v>
      </c>
      <c r="L811" s="53">
        <f>SUM('Therapy data entry'!I814:XFD814)</f>
        <v>0</v>
      </c>
      <c r="M811" s="58" t="e">
        <f t="shared" ref="M811" si="1144">IF(AND((E811="Yes"),NOT(F811=""),G811="Yes",R811="", S811=""),"Yes",IF(AND((E811="No"),F811="",R811="", S811=""),"Yes","No because "))</f>
        <v>#VALUE!</v>
      </c>
      <c r="N811" s="35" t="e">
        <f>DAY(C791)&amp;"/"&amp;MONTH(C791)&amp;"/"&amp;YEAR(C791)</f>
        <v>#VALUE!</v>
      </c>
      <c r="O811" s="36" t="str">
        <f t="shared" ref="O811" si="1145">IF(F811="","",F811-N811+1)</f>
        <v/>
      </c>
      <c r="P811" s="88" t="e">
        <f t="shared" ref="P811" si="1146">IF(NOT(S811=""),S811,IF(NOT(R811=""),R811,IF(NOT(G811="Yes"),"Days therapy received outside therapy timeframe",IF(NOT(OR(E811="Yes",E811="No")),"Data not entered yet",""))))</f>
        <v>#VALUE!</v>
      </c>
      <c r="Q811" s="58"/>
      <c r="R811" s="152" t="e">
        <f>IF(O811&lt;H811,"Too many therapy days entered",
IF(IFERROR(MAX(_xlfn._xlws.FILTER('Therapy data entry'!$I$6:$CV$6,_xlfn.BYCOL('Therapy data entry'!I811:CV814,_xlfn.LAMBDA(_xlpm.col,MAX(_xlpm.col)&gt;0)))),0)&gt;F811,
"Therapy entered after discharge date",
IF(IFERROR(MIN(_xlfn._xlws.FILTER('Therapy data entry'!$I$6:$CV$6,_xlfn.BYCOL('Therapy data entry'!I811:CV813,_xlfn.LAMBDA(_xlpm.col,MAX(_xlpm.col)&gt;0)))),"")&lt; VALUE(N811),
"Therapy cannot be entered before admission date",
""
)
))</f>
        <v>#VALUE!</v>
      </c>
      <c r="S811" s="65" t="str">
        <f t="shared" ref="S811" si="1147">IF(AND((OR(E811="",E811="No")),F811="",H811=0,I811=0),"", IF(AND(E811="Yes",NOT(F811="")),"","Eligibility for therapy and therapy days/end date not consistent"))</f>
        <v/>
      </c>
      <c r="T811" s="56">
        <f>'Therapy data entry'!$I$6</f>
        <v>45566</v>
      </c>
      <c r="U811" s="154" t="str">
        <f>IF(OR(H811=0,F811=""),"", IFERROR(MATCH(9.99999999999999E+307, 'Therapy data entry'!I811:CV814, 1) - 1, ""))</f>
        <v/>
      </c>
      <c r="V811" s="65" t="str">
        <f t="shared" ref="V811" si="1148">IF(U811="","",T811+U811)</f>
        <v/>
      </c>
      <c r="W811" s="65" t="str">
        <f t="shared" ref="W811" si="1149">IF(V811="","",IF(V811&gt;F811,"Date therapy given outside therapy timeframe",""))</f>
        <v/>
      </c>
      <c r="X811" s="73"/>
    </row>
    <row r="812" spans="1:24" ht="17.25" hidden="1" thickBot="1" x14ac:dyDescent="0.35">
      <c r="A812" s="233"/>
      <c r="B812" s="239"/>
      <c r="C812" s="236"/>
      <c r="D812" s="53"/>
      <c r="E812" s="95"/>
      <c r="F812" s="107"/>
      <c r="G812" s="101"/>
      <c r="H812" s="101" cm="1">
        <f t="array" ref="H812">SUM(--(_xlfn.BYCOL('Therapy data entry'!I812:CV815, _xlfn.LAMBDA(_xlpm.col, MAX(_xlpm.col) &gt; 0))))</f>
        <v>0</v>
      </c>
      <c r="I812" s="101">
        <f>SUM('Therapy data entry'!I812:CV815)</f>
        <v>0</v>
      </c>
      <c r="J812" s="53"/>
      <c r="K812" s="53"/>
      <c r="L812" s="53"/>
      <c r="M812" s="58"/>
      <c r="N812" s="58"/>
      <c r="O812" s="36"/>
      <c r="P812" s="88"/>
      <c r="Q812" s="58"/>
      <c r="R812" s="152" t="str">
        <f>IF(O812&lt;H812,"Too many therapy days entered",
IF(IFERROR(MAX(_xlfn._xlws.FILTER('Therapy data entry'!$I$6:$CV$6,_xlfn.BYCOL('Therapy data entry'!I812:CV815,_xlfn.LAMBDA(_xlpm.col,MAX(_xlpm.col)&gt;0)))),0)&gt;F812,
"Therapy entered after discharge date",
IF(IFERROR(MIN(_xlfn._xlws.FILTER('Therapy data entry'!$I$6:$CV$6,_xlfn.BYCOL('Therapy data entry'!I812:CV814,_xlfn.LAMBDA(_xlpm.col,MAX(_xlpm.col)&gt;0)))),"")&lt; VALUE(N812),
"Therapy cannot be entered before admission date",
""
)
))</f>
        <v/>
      </c>
      <c r="S812" s="65"/>
      <c r="T812" s="56"/>
      <c r="U812" s="154" t="str">
        <f>IF(OR(H812=0,F812=""),"", IFERROR(MATCH(9.99999999999999E+307, 'Therapy data entry'!I812:CV815, 1) - 1, ""))</f>
        <v/>
      </c>
      <c r="V812" s="65"/>
      <c r="W812" s="65"/>
      <c r="X812" s="73"/>
    </row>
    <row r="813" spans="1:24" ht="17.25" hidden="1" thickBot="1" x14ac:dyDescent="0.35">
      <c r="A813" s="233"/>
      <c r="B813" s="239"/>
      <c r="C813" s="236"/>
      <c r="D813" s="53"/>
      <c r="E813" s="95"/>
      <c r="F813" s="107"/>
      <c r="G813" s="101"/>
      <c r="H813" s="101" cm="1">
        <f t="array" ref="H813">SUM(--(_xlfn.BYCOL('Therapy data entry'!I813:CV816, _xlfn.LAMBDA(_xlpm.col, MAX(_xlpm.col) &gt; 0))))</f>
        <v>0</v>
      </c>
      <c r="I813" s="101">
        <f>SUM('Therapy data entry'!I813:CV816)</f>
        <v>0</v>
      </c>
      <c r="J813" s="53"/>
      <c r="K813" s="53"/>
      <c r="L813" s="53"/>
      <c r="M813" s="58"/>
      <c r="N813" s="58"/>
      <c r="O813" s="36"/>
      <c r="P813" s="88"/>
      <c r="Q813" s="58"/>
      <c r="R813" s="152" t="str">
        <f>IF(O813&lt;H813,"Too many therapy days entered",
IF(IFERROR(MAX(_xlfn._xlws.FILTER('Therapy data entry'!$I$6:$CV$6,_xlfn.BYCOL('Therapy data entry'!I813:CV816,_xlfn.LAMBDA(_xlpm.col,MAX(_xlpm.col)&gt;0)))),0)&gt;F813,
"Therapy entered after discharge date",
IF(IFERROR(MIN(_xlfn._xlws.FILTER('Therapy data entry'!$I$6:$CV$6,_xlfn.BYCOL('Therapy data entry'!I813:CV815,_xlfn.LAMBDA(_xlpm.col,MAX(_xlpm.col)&gt;0)))),"")&lt; VALUE(N813),
"Therapy cannot be entered before admission date",
""
)
))</f>
        <v/>
      </c>
      <c r="S813" s="65"/>
      <c r="T813" s="56"/>
      <c r="U813" s="154" t="str">
        <f>IF(OR(H813=0,F813=""),"", IFERROR(MATCH(9.99999999999999E+307, 'Therapy data entry'!I813:CV816, 1) - 1, ""))</f>
        <v/>
      </c>
      <c r="V813" s="65"/>
      <c r="W813" s="65"/>
      <c r="X813" s="73"/>
    </row>
    <row r="814" spans="1:24" ht="17.25" hidden="1" thickBot="1" x14ac:dyDescent="0.35">
      <c r="A814" s="233"/>
      <c r="B814" s="239"/>
      <c r="C814" s="236"/>
      <c r="D814" s="53"/>
      <c r="E814" s="95"/>
      <c r="F814" s="107"/>
      <c r="G814" s="101"/>
      <c r="H814" s="101" cm="1">
        <f t="array" ref="H814">SUM(--(_xlfn.BYCOL('Therapy data entry'!I814:CV817, _xlfn.LAMBDA(_xlpm.col, MAX(_xlpm.col) &gt; 0))))</f>
        <v>0</v>
      </c>
      <c r="I814" s="101">
        <f>SUM('Therapy data entry'!I814:CV817)</f>
        <v>0</v>
      </c>
      <c r="J814" s="53"/>
      <c r="K814" s="53"/>
      <c r="L814" s="53"/>
      <c r="M814" s="58"/>
      <c r="N814" s="58"/>
      <c r="O814" s="36"/>
      <c r="P814" s="88"/>
      <c r="Q814" s="58"/>
      <c r="R814" s="152" t="str">
        <f>IF(O814&lt;H814,"Too many therapy days entered",
IF(IFERROR(MAX(_xlfn._xlws.FILTER('Therapy data entry'!$I$6:$CV$6,_xlfn.BYCOL('Therapy data entry'!I814:CV817,_xlfn.LAMBDA(_xlpm.col,MAX(_xlpm.col)&gt;0)))),0)&gt;F814,
"Therapy entered after discharge date",
IF(IFERROR(MIN(_xlfn._xlws.FILTER('Therapy data entry'!$I$6:$CV$6,_xlfn.BYCOL('Therapy data entry'!I814:CV816,_xlfn.LAMBDA(_xlpm.col,MAX(_xlpm.col)&gt;0)))),"")&lt; VALUE(N814),
"Therapy cannot be entered before admission date",
""
)
))</f>
        <v/>
      </c>
      <c r="S814" s="65"/>
      <c r="T814" s="56"/>
      <c r="U814" s="154" t="str">
        <f>IF(OR(H814=0,F814=""),"", IFERROR(MATCH(9.99999999999999E+307, 'Therapy data entry'!I814:CV817, 1) - 1, ""))</f>
        <v/>
      </c>
      <c r="V814" s="65"/>
      <c r="W814" s="65"/>
      <c r="X814" s="73"/>
    </row>
    <row r="815" spans="1:24" ht="17.25" thickBot="1" x14ac:dyDescent="0.35">
      <c r="A815" s="234"/>
      <c r="B815" s="240"/>
      <c r="C815" s="237"/>
      <c r="D815" s="81" t="s">
        <v>66</v>
      </c>
      <c r="E815" s="81" t="str">
        <f>IF('Therapy data entry'!G815="","",'Therapy data entry'!G815)</f>
        <v>No</v>
      </c>
      <c r="F815" s="108" t="str">
        <f>IF((E815="Yes"),'Therapy data entry'!E791,"")</f>
        <v/>
      </c>
      <c r="G815" s="157" t="str">
        <f t="shared" ref="G815" si="1150">IF(W815="","Yes","No")</f>
        <v>Yes</v>
      </c>
      <c r="H815" s="157" cm="1">
        <f t="array" ref="H815">SUM(--(_xlfn.BYCOL('Therapy data entry'!I815:CV818, _xlfn.LAMBDA(_xlpm.col, MAX(_xlpm.col) &gt; 0))))</f>
        <v>0</v>
      </c>
      <c r="I815" s="157">
        <f>SUM('Therapy data entry'!I815:CV818)</f>
        <v>0</v>
      </c>
      <c r="J815" s="81">
        <f>SUM('Therapy data entry'!I816:XFD816)</f>
        <v>0</v>
      </c>
      <c r="K815" s="81">
        <f>SUM('Therapy data entry'!I817:XFD817)</f>
        <v>0</v>
      </c>
      <c r="L815" s="81">
        <f>SUM('Therapy data entry'!I818:XFD818)</f>
        <v>0</v>
      </c>
      <c r="M815" s="83" t="e">
        <f t="shared" ref="M815" si="1151">IF(AND((E815="Yes"),NOT(F815=""),G815="Yes",R815="", S815=""),"Yes",IF(AND((E815="No"),F815="",R815="", S815=""),"Yes","No because "))</f>
        <v>#VALUE!</v>
      </c>
      <c r="N815" s="82" t="e">
        <f>DAY(C791)&amp;"/"&amp;MONTH(C791)&amp;"/"&amp;YEAR(C791)</f>
        <v>#VALUE!</v>
      </c>
      <c r="O815" s="74" t="str">
        <f t="shared" ref="O815" si="1152">IF(F815="","",F815-N815+1)</f>
        <v/>
      </c>
      <c r="P815" s="89" t="e">
        <f t="shared" ref="P815" si="1153">IF(NOT(S815=""),S815,IF(NOT(R815=""),R815,IF(NOT(G815="Yes"),"Days therapy received outside therapy timeframe",IF(NOT(OR(E815="Yes",E815="No")),"Data not entered yet",""))))</f>
        <v>#VALUE!</v>
      </c>
      <c r="Q815" s="83"/>
      <c r="R815" s="152" t="e">
        <f>IF(O815&lt;H815,"Too many therapy days entered",
IF(IFERROR(MAX(_xlfn._xlws.FILTER('Therapy data entry'!$I$6:$CV$6,_xlfn.BYCOL('Therapy data entry'!I815:CV818,_xlfn.LAMBDA(_xlpm.col,MAX(_xlpm.col)&gt;0)))),0)&gt;F815,
"Therapy entered after discharge date",
IF(IFERROR(MIN(_xlfn._xlws.FILTER('Therapy data entry'!$I$6:$CV$6,_xlfn.BYCOL('Therapy data entry'!I815:CV817,_xlfn.LAMBDA(_xlpm.col,MAX(_xlpm.col)&gt;0)))),"")&lt; VALUE(N815),
"Therapy cannot be entered before admission date",
""
)
))</f>
        <v>#VALUE!</v>
      </c>
      <c r="S815" s="75" t="str">
        <f>IF(AND((OR(E815="",E815="No")),F815="",H815=0,I815=0),"", IF(AND(E815="Yes",NOT(F815="")),"","Eligibility for therapy and therapy days/end date not consistent"))</f>
        <v/>
      </c>
      <c r="T815" s="76">
        <f>'Therapy data entry'!$I$6</f>
        <v>45566</v>
      </c>
      <c r="U815" s="154" t="str">
        <f>IF(OR(H815=0,F815=""),"", IFERROR(MATCH(9.99999999999999E+307, 'Therapy data entry'!I815:CV818, 1) - 1, ""))</f>
        <v/>
      </c>
      <c r="V815" s="75" t="str">
        <f t="shared" ref="V815" si="1154">IF(U815="","",T815+U815)</f>
        <v/>
      </c>
      <c r="W815" s="75" t="str">
        <f t="shared" ref="W815" si="1155">IF(V815="","",IF(V815&gt;F815,"Date therapy given outside therapy timeframe",""))</f>
        <v/>
      </c>
      <c r="X815" s="84"/>
    </row>
    <row r="816" spans="1:24" ht="15.75" hidden="1" thickBot="1" x14ac:dyDescent="0.3">
      <c r="A816" s="198"/>
      <c r="B816" s="198"/>
      <c r="C816" s="198"/>
      <c r="D816" s="198"/>
      <c r="E816" s="198"/>
      <c r="F816" s="198"/>
      <c r="H816" s="144" cm="1">
        <f t="array" ref="H816">SUM(--(_xlfn.BYCOL('Therapy data entry'!I816:CV819, _xlfn.LAMBDA(_xlpm.col, MAX(_xlpm.col) &gt; 0))))</f>
        <v>0</v>
      </c>
      <c r="I816" s="144">
        <f>SUM('Therapy data entry'!I816:CV819)</f>
        <v>0</v>
      </c>
      <c r="J816" s="198"/>
      <c r="K816" s="198"/>
      <c r="L816" s="198"/>
      <c r="R816" s="152" t="str">
        <f>IF(O816&lt;H816,"Too many therapy days entered",
IF(IFERROR(MAX(_xlfn._xlws.FILTER('Therapy data entry'!$I$6:$CV$6,_xlfn.BYCOL('Therapy data entry'!I816:CV819,_xlfn.LAMBDA(_xlpm.col,MAX(_xlpm.col)&gt;0)))),0)&gt;F816,
"Therapy entered after discharge date",
IF(IFERROR(MIN(_xlfn._xlws.FILTER('Therapy data entry'!$I$6:$CV$6,_xlfn.BYCOL('Therapy data entry'!I816:CV818,_xlfn.LAMBDA(_xlpm.col,MAX(_xlpm.col)&gt;0)))),"")&lt; VALUE(N816),
"Therapy cannot be entered before admission date",
""
)
))</f>
        <v/>
      </c>
      <c r="S816" s="198"/>
      <c r="T816" s="198"/>
      <c r="U816" s="154" t="str">
        <f>IF(OR(H816=0,F816=""),"", IFERROR(MATCH(9.99999999999999E+307, 'Therapy data entry'!I816:CV819, 1) - 1, ""))</f>
        <v/>
      </c>
      <c r="V816" s="198"/>
      <c r="W816" s="198"/>
      <c r="X816" s="198"/>
    </row>
    <row r="817" spans="1:24" ht="15.75" hidden="1" thickBot="1" x14ac:dyDescent="0.3">
      <c r="A817" s="198"/>
      <c r="B817" s="198"/>
      <c r="C817" s="198"/>
      <c r="D817" s="198"/>
      <c r="E817" s="198"/>
      <c r="F817" s="198"/>
      <c r="H817" s="144" cm="1">
        <f t="array" ref="H817">SUM(--(_xlfn.BYCOL('Therapy data entry'!I817:CV820, _xlfn.LAMBDA(_xlpm.col, MAX(_xlpm.col) &gt; 0))))</f>
        <v>0</v>
      </c>
      <c r="I817" s="144">
        <f>SUM('Therapy data entry'!I817:CV820)</f>
        <v>0</v>
      </c>
      <c r="J817" s="198"/>
      <c r="K817" s="198"/>
      <c r="L817" s="198"/>
      <c r="R817" s="152" t="str">
        <f>IF(O817&lt;H817,"Too many therapy days entered",
IF(IFERROR(MAX(_xlfn._xlws.FILTER('Therapy data entry'!$I$6:$CV$6,_xlfn.BYCOL('Therapy data entry'!I817:CV820,_xlfn.LAMBDA(_xlpm.col,MAX(_xlpm.col)&gt;0)))),0)&gt;F817,
"Therapy entered after discharge date",
IF(IFERROR(MIN(_xlfn._xlws.FILTER('Therapy data entry'!$I$6:$CV$6,_xlfn.BYCOL('Therapy data entry'!I817:CV819,_xlfn.LAMBDA(_xlpm.col,MAX(_xlpm.col)&gt;0)))),"")&lt; VALUE(N817),
"Therapy cannot be entered before admission date",
""
)
))</f>
        <v/>
      </c>
      <c r="S817" s="198"/>
      <c r="T817" s="198"/>
      <c r="U817" s="154" t="str">
        <f>IF(OR(H817=0,F817=""),"", IFERROR(MATCH(9.99999999999999E+307, 'Therapy data entry'!I817:CV820, 1) - 1, ""))</f>
        <v/>
      </c>
      <c r="V817" s="198"/>
      <c r="W817" s="198"/>
      <c r="X817" s="198"/>
    </row>
    <row r="818" spans="1:24" ht="15.75" hidden="1" thickBot="1" x14ac:dyDescent="0.3">
      <c r="A818" s="198"/>
      <c r="B818" s="198"/>
      <c r="C818" s="198"/>
      <c r="D818" s="198"/>
      <c r="E818" s="198"/>
      <c r="F818" s="198"/>
      <c r="H818" s="144" cm="1">
        <f t="array" ref="H818">SUM(--(_xlfn.BYCOL('Therapy data entry'!I818:CV821, _xlfn.LAMBDA(_xlpm.col, MAX(_xlpm.col) &gt; 0))))</f>
        <v>0</v>
      </c>
      <c r="I818" s="144">
        <f>SUM('Therapy data entry'!I818:CV821)</f>
        <v>0</v>
      </c>
      <c r="J818" s="198"/>
      <c r="K818" s="198"/>
      <c r="L818" s="198"/>
      <c r="R818" s="152" t="str">
        <f>IF(O818&lt;H818,"Too many therapy days entered",
IF(IFERROR(MAX(_xlfn._xlws.FILTER('Therapy data entry'!$I$6:$CV$6,_xlfn.BYCOL('Therapy data entry'!I818:CV821,_xlfn.LAMBDA(_xlpm.col,MAX(_xlpm.col)&gt;0)))),0)&gt;F818,
"Therapy entered after discharge date",
IF(IFERROR(MIN(_xlfn._xlws.FILTER('Therapy data entry'!$I$6:$CV$6,_xlfn.BYCOL('Therapy data entry'!I818:CV820,_xlfn.LAMBDA(_xlpm.col,MAX(_xlpm.col)&gt;0)))),"")&lt; VALUE(N818),
"Therapy cannot be entered before admission date",
""
)
))</f>
        <v/>
      </c>
      <c r="S818" s="198"/>
      <c r="T818" s="198"/>
      <c r="U818" s="154" t="str">
        <f>IF(OR(H818=0,F818=""),"", IFERROR(MATCH(9.99999999999999E+307, 'Therapy data entry'!I818:CV821, 1) - 1, ""))</f>
        <v/>
      </c>
      <c r="V818" s="198"/>
      <c r="W818" s="198"/>
      <c r="X818" s="198"/>
    </row>
    <row r="819" spans="1:24" ht="17.25" thickBot="1" x14ac:dyDescent="0.35">
      <c r="A819" s="232" t="str">
        <f>IF(AND('Therapy data entry'!A819="",'Therapy data entry'!D819=""),"",IF(AND(NOT('Therapy data entry'!D819=""),'Therapy data entry'!A819=""),"SSNAP ID not entered",'Therapy data entry'!A819))</f>
        <v/>
      </c>
      <c r="B819" s="143" t="s">
        <v>15</v>
      </c>
      <c r="C819" s="235" t="str">
        <f>IF('Therapy data entry'!D819="","",'Therapy data entry'!D819)</f>
        <v/>
      </c>
      <c r="D819" s="144" t="s">
        <v>60</v>
      </c>
      <c r="E819" s="145" t="str">
        <f>IF('Therapy data entry'!G819="","",'Therapy data entry'!G819)</f>
        <v>No</v>
      </c>
      <c r="F819" s="146" t="str">
        <f>IF((E819="Yes"),'Therapy data entry'!E819,"")</f>
        <v/>
      </c>
      <c r="G819" s="147" t="str">
        <f>IF(W819="","Yes","No")</f>
        <v>Yes</v>
      </c>
      <c r="H819" s="147" cm="1">
        <f t="array" ref="H819">SUM(--(_xlfn.BYCOL('Therapy data entry'!I819:CV822, _xlfn.LAMBDA(_xlpm.col, MAX(_xlpm.col) &gt; 0))))</f>
        <v>0</v>
      </c>
      <c r="I819" s="147">
        <f>SUM('Therapy data entry'!I819:CV822)</f>
        <v>0</v>
      </c>
      <c r="J819" s="144">
        <f>SUM('Therapy data entry'!I820:XFD820)</f>
        <v>0</v>
      </c>
      <c r="K819" s="144">
        <f>SUM('Therapy data entry'!I821:XFD821)</f>
        <v>0</v>
      </c>
      <c r="L819" s="144">
        <f>SUM('Therapy data entry'!I822:XFD822)</f>
        <v>0</v>
      </c>
      <c r="M819" s="148" t="e">
        <f>IF(AND((E819="Yes"),NOT(F819=""),G819="Yes",R819="", S819=""),"Yes",IF(AND((E819="No"),F819="",R819="", S819=""),"Yes","No because "))</f>
        <v>#VALUE!</v>
      </c>
      <c r="N819" s="149" t="e">
        <f>DAY(C819)&amp;"/"&amp;MONTH(C819)&amp;"/"&amp;YEAR(C819)</f>
        <v>#VALUE!</v>
      </c>
      <c r="O819" s="150" t="str">
        <f>IF(F819="","",F819-N819+1)</f>
        <v/>
      </c>
      <c r="P819" s="144" t="e">
        <f>IF(NOT(S819=""),S819,IF(NOT(R819=""),R819,IF(NOT(G819="Yes"),"Days therapy received outside therapy timeframe",IF(NOT(OR(E819="Yes",E819="No")),"Data not entered yet",""))))</f>
        <v>#VALUE!</v>
      </c>
      <c r="Q819" s="151"/>
      <c r="R819" s="152" t="e">
        <f>IF(O819&lt;H819,"Too many therapy days entered",
IF(IFERROR(MAX(_xlfn._xlws.FILTER('Therapy data entry'!$I$6:$CV$6,_xlfn.BYCOL('Therapy data entry'!I819:CV822,_xlfn.LAMBDA(_xlpm.col,MAX(_xlpm.col)&gt;0)))),0)&gt;F819,
"Therapy entered after discharge date",
IF(IFERROR(MIN(_xlfn._xlws.FILTER('Therapy data entry'!$I$6:$CV$6,_xlfn.BYCOL('Therapy data entry'!I819:CV821,_xlfn.LAMBDA(_xlpm.col,MAX(_xlpm.col)&gt;0)))),"")&lt; VALUE(N819),
"Therapy cannot be entered before admission date",
""
)
))</f>
        <v>#VALUE!</v>
      </c>
      <c r="S819" s="152" t="str">
        <f>IF(AND((OR(E819="",E819="No")),F819="",H819=0,I819=0),"", IF(AND(E819="Yes",NOT(F819="")),"","Eligibility for therapy and therapy days/end date not consistent"))</f>
        <v/>
      </c>
      <c r="T819" s="153">
        <f>'Therapy data entry'!$I$6</f>
        <v>45566</v>
      </c>
      <c r="U819" s="154" t="str">
        <f>IF(OR(H819=0,F819=""),"", IFERROR(MATCH(9.99999999999999E+307, 'Therapy data entry'!I819:CV822, 1) - 1, ""))</f>
        <v/>
      </c>
      <c r="V819" s="155" t="str">
        <f>IF(U819="","",T819+U819)</f>
        <v/>
      </c>
      <c r="W819" s="152" t="str">
        <f>IF(V819="","",IF(V819&gt;F819,"Date therapy given outside therapy timeframe",""))</f>
        <v/>
      </c>
      <c r="X819" s="156" t="str">
        <f>IF('Therapy data entry'!AK819="","",'Therapy data entry'!AK819)</f>
        <v/>
      </c>
    </row>
    <row r="820" spans="1:24" ht="17.25" hidden="1" thickBot="1" x14ac:dyDescent="0.35">
      <c r="A820" s="233"/>
      <c r="B820" s="33"/>
      <c r="C820" s="236"/>
      <c r="D820" s="34"/>
      <c r="E820" s="90"/>
      <c r="F820" s="55"/>
      <c r="G820" s="96"/>
      <c r="H820" s="96" cm="1">
        <f t="array" ref="H820">SUM(--(_xlfn.BYCOL('Therapy data entry'!I820:CV823, _xlfn.LAMBDA(_xlpm.col, MAX(_xlpm.col) &gt; 0))))</f>
        <v>0</v>
      </c>
      <c r="I820" s="96">
        <f>SUM('Therapy data entry'!I820:CV823)</f>
        <v>0</v>
      </c>
      <c r="J820" s="34"/>
      <c r="K820" s="34"/>
      <c r="L820" s="34"/>
      <c r="M820" s="59"/>
      <c r="N820" s="35"/>
      <c r="O820" s="36"/>
      <c r="P820" s="34"/>
      <c r="Q820" s="37"/>
      <c r="R820" s="152" t="str">
        <f>IF(O820&lt;H820,"Too many therapy days entered",
IF(IFERROR(MAX(_xlfn._xlws.FILTER('Therapy data entry'!$I$6:$CV$6,_xlfn.BYCOL('Therapy data entry'!I820:CV823,_xlfn.LAMBDA(_xlpm.col,MAX(_xlpm.col)&gt;0)))),0)&gt;F820,
"Therapy entered after discharge date",
IF(IFERROR(MIN(_xlfn._xlws.FILTER('Therapy data entry'!$I$6:$CV$6,_xlfn.BYCOL('Therapy data entry'!I820:CV822,_xlfn.LAMBDA(_xlpm.col,MAX(_xlpm.col)&gt;0)))),"")&lt; VALUE(N820),
"Therapy cannot be entered before admission date",
""
)
))</f>
        <v/>
      </c>
      <c r="S820" s="38"/>
      <c r="T820" s="56"/>
      <c r="U820" s="154" t="str">
        <f>IF(OR(H820=0,F820=""),"", IFERROR(MATCH(9.99999999999999E+307, 'Therapy data entry'!I820:CV823, 1) - 1, ""))</f>
        <v/>
      </c>
      <c r="V820" s="39"/>
      <c r="W820" s="38"/>
      <c r="X820" s="68"/>
    </row>
    <row r="821" spans="1:24" ht="17.25" hidden="1" thickBot="1" x14ac:dyDescent="0.35">
      <c r="A821" s="233"/>
      <c r="B821" s="33"/>
      <c r="C821" s="236"/>
      <c r="D821" s="34"/>
      <c r="E821" s="90"/>
      <c r="F821" s="55"/>
      <c r="G821" s="96"/>
      <c r="H821" s="96" cm="1">
        <f t="array" ref="H821">SUM(--(_xlfn.BYCOL('Therapy data entry'!I821:CV824, _xlfn.LAMBDA(_xlpm.col, MAX(_xlpm.col) &gt; 0))))</f>
        <v>0</v>
      </c>
      <c r="I821" s="96">
        <f>SUM('Therapy data entry'!I821:CV824)</f>
        <v>0</v>
      </c>
      <c r="J821" s="34"/>
      <c r="K821" s="34"/>
      <c r="L821" s="34"/>
      <c r="M821" s="59"/>
      <c r="N821" s="35"/>
      <c r="O821" s="36"/>
      <c r="P821" s="34"/>
      <c r="Q821" s="37"/>
      <c r="R821" s="152" t="str">
        <f>IF(O821&lt;H821,"Too many therapy days entered",
IF(IFERROR(MAX(_xlfn._xlws.FILTER('Therapy data entry'!$I$6:$CV$6,_xlfn.BYCOL('Therapy data entry'!I821:CV824,_xlfn.LAMBDA(_xlpm.col,MAX(_xlpm.col)&gt;0)))),0)&gt;F821,
"Therapy entered after discharge date",
IF(IFERROR(MIN(_xlfn._xlws.FILTER('Therapy data entry'!$I$6:$CV$6,_xlfn.BYCOL('Therapy data entry'!I821:CV823,_xlfn.LAMBDA(_xlpm.col,MAX(_xlpm.col)&gt;0)))),"")&lt; VALUE(N821),
"Therapy cannot be entered before admission date",
""
)
))</f>
        <v/>
      </c>
      <c r="S821" s="38"/>
      <c r="T821" s="56"/>
      <c r="U821" s="154" t="str">
        <f>IF(OR(H821=0,F821=""),"", IFERROR(MATCH(9.99999999999999E+307, 'Therapy data entry'!I821:CV824, 1) - 1, ""))</f>
        <v/>
      </c>
      <c r="V821" s="39"/>
      <c r="W821" s="38"/>
      <c r="X821" s="68"/>
    </row>
    <row r="822" spans="1:24" ht="17.25" hidden="1" thickBot="1" x14ac:dyDescent="0.35">
      <c r="A822" s="233"/>
      <c r="B822" s="33"/>
      <c r="C822" s="236"/>
      <c r="D822" s="34"/>
      <c r="E822" s="90"/>
      <c r="F822" s="55"/>
      <c r="G822" s="96"/>
      <c r="H822" s="96" cm="1">
        <f t="array" ref="H822">SUM(--(_xlfn.BYCOL('Therapy data entry'!I822:CV825, _xlfn.LAMBDA(_xlpm.col, MAX(_xlpm.col) &gt; 0))))</f>
        <v>0</v>
      </c>
      <c r="I822" s="96">
        <f>SUM('Therapy data entry'!I822:CV825)</f>
        <v>0</v>
      </c>
      <c r="J822" s="34"/>
      <c r="K822" s="34"/>
      <c r="L822" s="34"/>
      <c r="M822" s="59"/>
      <c r="N822" s="35"/>
      <c r="O822" s="36"/>
      <c r="P822" s="34"/>
      <c r="Q822" s="37"/>
      <c r="R822" s="152" t="str">
        <f>IF(O822&lt;H822,"Too many therapy days entered",
IF(IFERROR(MAX(_xlfn._xlws.FILTER('Therapy data entry'!$I$6:$CV$6,_xlfn.BYCOL('Therapy data entry'!I822:CV825,_xlfn.LAMBDA(_xlpm.col,MAX(_xlpm.col)&gt;0)))),0)&gt;F822,
"Therapy entered after discharge date",
IF(IFERROR(MIN(_xlfn._xlws.FILTER('Therapy data entry'!$I$6:$CV$6,_xlfn.BYCOL('Therapy data entry'!I822:CV824,_xlfn.LAMBDA(_xlpm.col,MAX(_xlpm.col)&gt;0)))),"")&lt; VALUE(N822),
"Therapy cannot be entered before admission date",
""
)
))</f>
        <v/>
      </c>
      <c r="S822" s="38"/>
      <c r="T822" s="56"/>
      <c r="U822" s="154" t="str">
        <f>IF(OR(H822=0,F822=""),"", IFERROR(MATCH(9.99999999999999E+307, 'Therapy data entry'!I822:CV825, 1) - 1, ""))</f>
        <v/>
      </c>
      <c r="V822" s="39"/>
      <c r="W822" s="38"/>
      <c r="X822" s="68"/>
    </row>
    <row r="823" spans="1:24" ht="17.25" thickBot="1" x14ac:dyDescent="0.35">
      <c r="A823" s="233"/>
      <c r="B823" s="67" t="str">
        <f>IF('Therapy data entry'!B820="","",'Therapy data entry'!B820)</f>
        <v/>
      </c>
      <c r="C823" s="236"/>
      <c r="D823" s="61" t="s">
        <v>61</v>
      </c>
      <c r="E823" s="91" t="str">
        <f>IF('Therapy data entry'!G823="","",'Therapy data entry'!G823)</f>
        <v>No</v>
      </c>
      <c r="F823" s="103" t="str">
        <f>IF((E823="Yes"),'Therapy data entry'!E819,"")</f>
        <v/>
      </c>
      <c r="G823" s="97" t="str">
        <f t="shared" ref="G823" si="1156">IF(W823="","Yes","No")</f>
        <v>Yes</v>
      </c>
      <c r="H823" s="97" cm="1">
        <f t="array" ref="H823">SUM(--(_xlfn.BYCOL('Therapy data entry'!I823:CV826, _xlfn.LAMBDA(_xlpm.col, MAX(_xlpm.col) &gt; 0))))</f>
        <v>0</v>
      </c>
      <c r="I823" s="97">
        <f>SUM('Therapy data entry'!I823:CV826)</f>
        <v>0</v>
      </c>
      <c r="J823" s="61">
        <f>SUM('Therapy data entry'!I824:XFD824)</f>
        <v>0</v>
      </c>
      <c r="K823" s="61">
        <f>SUM('Therapy data entry'!I825:XFD825)</f>
        <v>0</v>
      </c>
      <c r="L823" s="61">
        <f>SUM('Therapy data entry'!I826:XFD826)</f>
        <v>0</v>
      </c>
      <c r="M823" s="63" t="e">
        <f t="shared" ref="M823" si="1157">IF(AND((E823="Yes"),NOT(F823=""),G823="Yes",R823="", S823=""),"Yes",IF(AND((E823="No"),F823="",R823="", S823=""),"Yes","No because "))</f>
        <v>#VALUE!</v>
      </c>
      <c r="N823" s="35" t="e">
        <f>DAY(C819)&amp;"/"&amp;MONTH(C819)&amp;"/"&amp;YEAR(C819)</f>
        <v>#VALUE!</v>
      </c>
      <c r="O823" s="36" t="str">
        <f t="shared" ref="O823" si="1158">IF(F823="","",F823-N823+1)</f>
        <v/>
      </c>
      <c r="P823" s="61" t="e">
        <f t="shared" ref="P823" si="1159">IF(NOT(S823=""),S823,IF(NOT(R823=""),R823,IF(NOT(G823="Yes"),"Days therapy received outside therapy timeframe",IF(NOT(OR(E823="Yes",E823="No")),"Data not entered yet",""))))</f>
        <v>#VALUE!</v>
      </c>
      <c r="Q823" s="64"/>
      <c r="R823" s="152" t="e">
        <f>IF(O823&lt;H823,"Too many therapy days entered",
IF(IFERROR(MAX(_xlfn._xlws.FILTER('Therapy data entry'!$I$6:$CV$6,_xlfn.BYCOL('Therapy data entry'!I823:CV826,_xlfn.LAMBDA(_xlpm.col,MAX(_xlpm.col)&gt;0)))),0)&gt;F823,
"Therapy entered after discharge date",
IF(IFERROR(MIN(_xlfn._xlws.FILTER('Therapy data entry'!$I$6:$CV$6,_xlfn.BYCOL('Therapy data entry'!I823:CV825,_xlfn.LAMBDA(_xlpm.col,MAX(_xlpm.col)&gt;0)))),"")&lt; VALUE(N823),
"Therapy cannot be entered before admission date",
""
)
))</f>
        <v>#VALUE!</v>
      </c>
      <c r="S823" s="65" t="str">
        <f t="shared" ref="S823" si="1160">IF(AND((OR(E823="",E823="No")),F823="",H823=0,I823=0),"", IF(AND(E823="Yes",NOT(F823="")),"","Eligibility for therapy and therapy days/end date not consistent"))</f>
        <v/>
      </c>
      <c r="T823" s="56">
        <f>'Therapy data entry'!$I$6</f>
        <v>45566</v>
      </c>
      <c r="U823" s="154" t="str">
        <f>IF(OR(H823=0,F823=""),"", IFERROR(MATCH(9.99999999999999E+307, 'Therapy data entry'!I823:CV826, 1) - 1, ""))</f>
        <v/>
      </c>
      <c r="V823" s="39" t="str">
        <f t="shared" ref="V823" si="1161">IF(U823="","",T823+U823)</f>
        <v/>
      </c>
      <c r="W823" s="38" t="str">
        <f t="shared" ref="W823" si="1162">IF(V823="","",IF(V823&gt;F823,"Date therapy given outside therapy timeframe",""))</f>
        <v/>
      </c>
      <c r="X823" s="69" t="str">
        <f>IF('Therapy data entry'!AK823="","",'Therapy data entry'!AK823)</f>
        <v/>
      </c>
    </row>
    <row r="824" spans="1:24" ht="17.25" hidden="1" thickBot="1" x14ac:dyDescent="0.35">
      <c r="A824" s="233"/>
      <c r="B824" s="54"/>
      <c r="C824" s="236"/>
      <c r="D824" s="61"/>
      <c r="E824" s="91"/>
      <c r="F824" s="103"/>
      <c r="G824" s="97"/>
      <c r="H824" s="97" cm="1">
        <f t="array" ref="H824">SUM(--(_xlfn.BYCOL('Therapy data entry'!I824:CV827, _xlfn.LAMBDA(_xlpm.col, MAX(_xlpm.col) &gt; 0))))</f>
        <v>0</v>
      </c>
      <c r="I824" s="97">
        <f>SUM('Therapy data entry'!I824:CV827)</f>
        <v>0</v>
      </c>
      <c r="J824" s="61"/>
      <c r="K824" s="61"/>
      <c r="L824" s="61"/>
      <c r="M824" s="63"/>
      <c r="N824" s="62"/>
      <c r="O824" s="36"/>
      <c r="P824" s="61"/>
      <c r="Q824" s="64"/>
      <c r="R824" s="152" t="str">
        <f>IF(O824&lt;H824,"Too many therapy days entered",
IF(IFERROR(MAX(_xlfn._xlws.FILTER('Therapy data entry'!$I$6:$CV$6,_xlfn.BYCOL('Therapy data entry'!I824:CV827,_xlfn.LAMBDA(_xlpm.col,MAX(_xlpm.col)&gt;0)))),0)&gt;F824,
"Therapy entered after discharge date",
IF(IFERROR(MIN(_xlfn._xlws.FILTER('Therapy data entry'!$I$6:$CV$6,_xlfn.BYCOL('Therapy data entry'!I824:CV826,_xlfn.LAMBDA(_xlpm.col,MAX(_xlpm.col)&gt;0)))),"")&lt; VALUE(N824),
"Therapy cannot be entered before admission date",
""
)
))</f>
        <v/>
      </c>
      <c r="S824" s="38"/>
      <c r="T824" s="56"/>
      <c r="U824" s="154" t="str">
        <f>IF(OR(H824=0,F824=""),"", IFERROR(MATCH(9.99999999999999E+307, 'Therapy data entry'!I824:CV827, 1) - 1, ""))</f>
        <v/>
      </c>
      <c r="V824" s="39"/>
      <c r="W824" s="38"/>
      <c r="X824" s="69"/>
    </row>
    <row r="825" spans="1:24" ht="17.25" hidden="1" thickBot="1" x14ac:dyDescent="0.35">
      <c r="A825" s="233"/>
      <c r="B825" s="54"/>
      <c r="C825" s="236"/>
      <c r="D825" s="61"/>
      <c r="E825" s="91"/>
      <c r="F825" s="103"/>
      <c r="G825" s="97"/>
      <c r="H825" s="97" cm="1">
        <f t="array" ref="H825">SUM(--(_xlfn.BYCOL('Therapy data entry'!I825:CV828, _xlfn.LAMBDA(_xlpm.col, MAX(_xlpm.col) &gt; 0))))</f>
        <v>0</v>
      </c>
      <c r="I825" s="97">
        <f>SUM('Therapy data entry'!I825:CV828)</f>
        <v>0</v>
      </c>
      <c r="J825" s="61"/>
      <c r="K825" s="61"/>
      <c r="L825" s="61"/>
      <c r="M825" s="63"/>
      <c r="N825" s="62"/>
      <c r="O825" s="36"/>
      <c r="P825" s="61"/>
      <c r="Q825" s="64"/>
      <c r="R825" s="152" t="str">
        <f>IF(O825&lt;H825,"Too many therapy days entered",
IF(IFERROR(MAX(_xlfn._xlws.FILTER('Therapy data entry'!$I$6:$CV$6,_xlfn.BYCOL('Therapy data entry'!I825:CV828,_xlfn.LAMBDA(_xlpm.col,MAX(_xlpm.col)&gt;0)))),0)&gt;F825,
"Therapy entered after discharge date",
IF(IFERROR(MIN(_xlfn._xlws.FILTER('Therapy data entry'!$I$6:$CV$6,_xlfn.BYCOL('Therapy data entry'!I825:CV827,_xlfn.LAMBDA(_xlpm.col,MAX(_xlpm.col)&gt;0)))),"")&lt; VALUE(N825),
"Therapy cannot be entered before admission date",
""
)
))</f>
        <v/>
      </c>
      <c r="S825" s="38"/>
      <c r="T825" s="56"/>
      <c r="U825" s="154" t="str">
        <f>IF(OR(H825=0,F825=""),"", IFERROR(MATCH(9.99999999999999E+307, 'Therapy data entry'!I825:CV828, 1) - 1, ""))</f>
        <v/>
      </c>
      <c r="V825" s="39"/>
      <c r="W825" s="38"/>
      <c r="X825" s="69"/>
    </row>
    <row r="826" spans="1:24" ht="17.25" hidden="1" thickBot="1" x14ac:dyDescent="0.35">
      <c r="A826" s="233"/>
      <c r="B826" s="54"/>
      <c r="C826" s="236"/>
      <c r="D826" s="61"/>
      <c r="E826" s="91"/>
      <c r="F826" s="103"/>
      <c r="G826" s="97"/>
      <c r="H826" s="97" cm="1">
        <f t="array" ref="H826">SUM(--(_xlfn.BYCOL('Therapy data entry'!I826:CV829, _xlfn.LAMBDA(_xlpm.col, MAX(_xlpm.col) &gt; 0))))</f>
        <v>0</v>
      </c>
      <c r="I826" s="97">
        <f>SUM('Therapy data entry'!I826:CV829)</f>
        <v>0</v>
      </c>
      <c r="J826" s="61"/>
      <c r="K826" s="61"/>
      <c r="L826" s="61"/>
      <c r="M826" s="63"/>
      <c r="N826" s="62"/>
      <c r="O826" s="36"/>
      <c r="P826" s="61"/>
      <c r="Q826" s="64"/>
      <c r="R826" s="152" t="str">
        <f>IF(O826&lt;H826,"Too many therapy days entered",
IF(IFERROR(MAX(_xlfn._xlws.FILTER('Therapy data entry'!$I$6:$CV$6,_xlfn.BYCOL('Therapy data entry'!I826:CV829,_xlfn.LAMBDA(_xlpm.col,MAX(_xlpm.col)&gt;0)))),0)&gt;F826,
"Therapy entered after discharge date",
IF(IFERROR(MIN(_xlfn._xlws.FILTER('Therapy data entry'!$I$6:$CV$6,_xlfn.BYCOL('Therapy data entry'!I826:CV828,_xlfn.LAMBDA(_xlpm.col,MAX(_xlpm.col)&gt;0)))),"")&lt; VALUE(N826),
"Therapy cannot be entered before admission date",
""
)
))</f>
        <v/>
      </c>
      <c r="S826" s="38"/>
      <c r="T826" s="56"/>
      <c r="U826" s="154" t="str">
        <f>IF(OR(H826=0,F826=""),"", IFERROR(MATCH(9.99999999999999E+307, 'Therapy data entry'!I826:CV829, 1) - 1, ""))</f>
        <v/>
      </c>
      <c r="V826" s="39"/>
      <c r="W826" s="38"/>
      <c r="X826" s="69"/>
    </row>
    <row r="827" spans="1:24" ht="17.25" thickBot="1" x14ac:dyDescent="0.35">
      <c r="A827" s="233"/>
      <c r="B827" s="33" t="s">
        <v>19</v>
      </c>
      <c r="C827" s="236"/>
      <c r="D827" s="40" t="s">
        <v>62</v>
      </c>
      <c r="E827" s="92" t="str">
        <f>IF('Therapy data entry'!G827="","",'Therapy data entry'!G827)</f>
        <v>No</v>
      </c>
      <c r="F827" s="104" t="str">
        <f>IF((E827="Yes"),'Therapy data entry'!E819,"")</f>
        <v/>
      </c>
      <c r="G827" s="98" t="str">
        <f t="shared" ref="G827" si="1163">IF(W827="","Yes","No")</f>
        <v>Yes</v>
      </c>
      <c r="H827" s="98" cm="1">
        <f t="array" ref="H827">SUM(--(_xlfn.BYCOL('Therapy data entry'!I827:CV830, _xlfn.LAMBDA(_xlpm.col, MAX(_xlpm.col) &gt; 0))))</f>
        <v>0</v>
      </c>
      <c r="I827" s="98">
        <f>SUM('Therapy data entry'!I827:CV830)</f>
        <v>0</v>
      </c>
      <c r="J827" s="40">
        <f>SUM('Therapy data entry'!I828:XFD828)</f>
        <v>0</v>
      </c>
      <c r="K827" s="40">
        <f>SUM('Therapy data entry'!I829:XFD829)</f>
        <v>0</v>
      </c>
      <c r="L827" s="40">
        <f>SUM('Therapy data entry'!I830:XFD830)</f>
        <v>0</v>
      </c>
      <c r="M827" s="85" t="e">
        <f t="shared" ref="M827" si="1164">IF(AND((E827="Yes"),NOT(F827=""),G827="Yes",R827="", S827=""),"Yes",IF(AND((E827="No"),F827="",R827="", S827=""),"Yes","No because "))</f>
        <v>#VALUE!</v>
      </c>
      <c r="N827" s="35" t="e">
        <f>DAY(C819)&amp;"/"&amp;MONTH(C819)&amp;"/"&amp;YEAR(C819)</f>
        <v>#VALUE!</v>
      </c>
      <c r="O827" s="36" t="str">
        <f t="shared" ref="O827" si="1165">IF(F827="","",F827-N827+1)</f>
        <v/>
      </c>
      <c r="P827" s="40" t="e">
        <f t="shared" ref="P827" si="1166">IF(NOT(S827=""),S827,IF(NOT(R827=""),R827,IF(NOT(G827="Yes"),"Days therapy received outside therapy timeframe",IF(NOT(OR(E827="Yes",E827="No")),"Data not entered yet",""))))</f>
        <v>#VALUE!</v>
      </c>
      <c r="Q827" s="41"/>
      <c r="R827" s="152" t="e">
        <f>IF(O827&lt;H827,"Too many therapy days entered",
IF(IFERROR(MAX(_xlfn._xlws.FILTER('Therapy data entry'!$I$6:$CV$6,_xlfn.BYCOL('Therapy data entry'!I827:CV830,_xlfn.LAMBDA(_xlpm.col,MAX(_xlpm.col)&gt;0)))),0)&gt;F827,
"Therapy entered after discharge date",
IF(IFERROR(MIN(_xlfn._xlws.FILTER('Therapy data entry'!$I$6:$CV$6,_xlfn.BYCOL('Therapy data entry'!I827:CV829,_xlfn.LAMBDA(_xlpm.col,MAX(_xlpm.col)&gt;0)))),"")&lt; VALUE(N827),
"Therapy cannot be entered before admission date",
""
)
))</f>
        <v>#VALUE!</v>
      </c>
      <c r="S827" s="38" t="str">
        <f t="shared" ref="S827" si="1167">IF(AND((OR(E827="",E827="No")),F827="",H827=0,I827=0),"", IF(AND(E827="Yes",NOT(F827="")),"","Eligibility for therapy and therapy days/end date not consistent"))</f>
        <v/>
      </c>
      <c r="T827" s="56">
        <f>'Therapy data entry'!$I$6</f>
        <v>45566</v>
      </c>
      <c r="U827" s="154" t="str">
        <f>IF(OR(H827=0,F827=""),"", IFERROR(MATCH(9.99999999999999E+307, 'Therapy data entry'!I827:CV830, 1) - 1, ""))</f>
        <v/>
      </c>
      <c r="V827" s="39" t="str">
        <f t="shared" ref="V827" si="1168">IF(U827="","",T827+U827)</f>
        <v/>
      </c>
      <c r="W827" s="38" t="str">
        <f t="shared" ref="W827" si="1169">IF(V827="","",IF(V827&gt;F827,"Date therapy given outside therapy timeframe",""))</f>
        <v/>
      </c>
      <c r="X827" s="70" t="str">
        <f>IF('Therapy data entry'!AK827="","",'Therapy data entry'!AK827)</f>
        <v/>
      </c>
    </row>
    <row r="828" spans="1:24" ht="17.25" hidden="1" thickBot="1" x14ac:dyDescent="0.35">
      <c r="A828" s="233"/>
      <c r="B828" s="33"/>
      <c r="C828" s="236"/>
      <c r="D828" s="40"/>
      <c r="E828" s="92"/>
      <c r="F828" s="104"/>
      <c r="G828" s="98"/>
      <c r="H828" s="98" cm="1">
        <f t="array" ref="H828">SUM(--(_xlfn.BYCOL('Therapy data entry'!I828:CV831, _xlfn.LAMBDA(_xlpm.col, MAX(_xlpm.col) &gt; 0))))</f>
        <v>0</v>
      </c>
      <c r="I828" s="98">
        <f>SUM('Therapy data entry'!I828:CV831)</f>
        <v>0</v>
      </c>
      <c r="J828" s="40"/>
      <c r="K828" s="40"/>
      <c r="L828" s="40"/>
      <c r="M828" s="85"/>
      <c r="N828" s="35"/>
      <c r="O828" s="36"/>
      <c r="P828" s="40"/>
      <c r="Q828" s="41"/>
      <c r="R828" s="152" t="str">
        <f>IF(O828&lt;H828,"Too many therapy days entered",
IF(IFERROR(MAX(_xlfn._xlws.FILTER('Therapy data entry'!$I$6:$CV$6,_xlfn.BYCOL('Therapy data entry'!I828:CV831,_xlfn.LAMBDA(_xlpm.col,MAX(_xlpm.col)&gt;0)))),0)&gt;F828,
"Therapy entered after discharge date",
IF(IFERROR(MIN(_xlfn._xlws.FILTER('Therapy data entry'!$I$6:$CV$6,_xlfn.BYCOL('Therapy data entry'!I828:CV830,_xlfn.LAMBDA(_xlpm.col,MAX(_xlpm.col)&gt;0)))),"")&lt; VALUE(N828),
"Therapy cannot be entered before admission date",
""
)
))</f>
        <v/>
      </c>
      <c r="S828" s="38"/>
      <c r="T828" s="56"/>
      <c r="U828" s="154" t="str">
        <f>IF(OR(H828=0,F828=""),"", IFERROR(MATCH(9.99999999999999E+307, 'Therapy data entry'!I828:CV831, 1) - 1, ""))</f>
        <v/>
      </c>
      <c r="V828" s="39"/>
      <c r="W828" s="38"/>
      <c r="X828" s="70"/>
    </row>
    <row r="829" spans="1:24" ht="17.25" hidden="1" thickBot="1" x14ac:dyDescent="0.35">
      <c r="A829" s="233"/>
      <c r="B829" s="33"/>
      <c r="C829" s="236"/>
      <c r="D829" s="40"/>
      <c r="E829" s="92"/>
      <c r="F829" s="104"/>
      <c r="G829" s="98"/>
      <c r="H829" s="98" cm="1">
        <f t="array" ref="H829">SUM(--(_xlfn.BYCOL('Therapy data entry'!I829:CV832, _xlfn.LAMBDA(_xlpm.col, MAX(_xlpm.col) &gt; 0))))</f>
        <v>0</v>
      </c>
      <c r="I829" s="98">
        <f>SUM('Therapy data entry'!I829:CV832)</f>
        <v>0</v>
      </c>
      <c r="J829" s="40"/>
      <c r="K829" s="40"/>
      <c r="L829" s="40"/>
      <c r="M829" s="85"/>
      <c r="N829" s="35"/>
      <c r="O829" s="36"/>
      <c r="P829" s="40"/>
      <c r="Q829" s="41"/>
      <c r="R829" s="152" t="str">
        <f>IF(O829&lt;H829,"Too many therapy days entered",
IF(IFERROR(MAX(_xlfn._xlws.FILTER('Therapy data entry'!$I$6:$CV$6,_xlfn.BYCOL('Therapy data entry'!I829:CV832,_xlfn.LAMBDA(_xlpm.col,MAX(_xlpm.col)&gt;0)))),0)&gt;F829,
"Therapy entered after discharge date",
IF(IFERROR(MIN(_xlfn._xlws.FILTER('Therapy data entry'!$I$6:$CV$6,_xlfn.BYCOL('Therapy data entry'!I829:CV831,_xlfn.LAMBDA(_xlpm.col,MAX(_xlpm.col)&gt;0)))),"")&lt; VALUE(N829),
"Therapy cannot be entered before admission date",
""
)
))</f>
        <v/>
      </c>
      <c r="S829" s="38"/>
      <c r="T829" s="56"/>
      <c r="U829" s="154" t="str">
        <f>IF(OR(H829=0,F829=""),"", IFERROR(MATCH(9.99999999999999E+307, 'Therapy data entry'!I829:CV832, 1) - 1, ""))</f>
        <v/>
      </c>
      <c r="V829" s="39"/>
      <c r="W829" s="38"/>
      <c r="X829" s="70"/>
    </row>
    <row r="830" spans="1:24" ht="17.25" hidden="1" thickBot="1" x14ac:dyDescent="0.35">
      <c r="A830" s="233"/>
      <c r="B830" s="66"/>
      <c r="C830" s="236"/>
      <c r="D830" s="40"/>
      <c r="E830" s="92"/>
      <c r="F830" s="104"/>
      <c r="G830" s="98"/>
      <c r="H830" s="98" cm="1">
        <f t="array" ref="H830">SUM(--(_xlfn.BYCOL('Therapy data entry'!I830:CV833, _xlfn.LAMBDA(_xlpm.col, MAX(_xlpm.col) &gt; 0))))</f>
        <v>0</v>
      </c>
      <c r="I830" s="98">
        <f>SUM('Therapy data entry'!I830:CV833)</f>
        <v>0</v>
      </c>
      <c r="J830" s="40"/>
      <c r="K830" s="40"/>
      <c r="L830" s="40"/>
      <c r="M830" s="85"/>
      <c r="N830" s="35"/>
      <c r="O830" s="36"/>
      <c r="P830" s="40"/>
      <c r="Q830" s="41"/>
      <c r="R830" s="152" t="str">
        <f>IF(O830&lt;H830,"Too many therapy days entered",
IF(IFERROR(MAX(_xlfn._xlws.FILTER('Therapy data entry'!$I$6:$CV$6,_xlfn.BYCOL('Therapy data entry'!I830:CV833,_xlfn.LAMBDA(_xlpm.col,MAX(_xlpm.col)&gt;0)))),0)&gt;F830,
"Therapy entered after discharge date",
IF(IFERROR(MIN(_xlfn._xlws.FILTER('Therapy data entry'!$I$6:$CV$6,_xlfn.BYCOL('Therapy data entry'!I830:CV832,_xlfn.LAMBDA(_xlpm.col,MAX(_xlpm.col)&gt;0)))),"")&lt; VALUE(N830),
"Therapy cannot be entered before admission date",
""
)
))</f>
        <v/>
      </c>
      <c r="S830" s="38"/>
      <c r="T830" s="56"/>
      <c r="U830" s="154" t="str">
        <f>IF(OR(H830=0,F830=""),"", IFERROR(MATCH(9.99999999999999E+307, 'Therapy data entry'!I830:CV833, 1) - 1, ""))</f>
        <v/>
      </c>
      <c r="V830" s="39"/>
      <c r="W830" s="38"/>
      <c r="X830" s="70"/>
    </row>
    <row r="831" spans="1:24" ht="17.25" thickBot="1" x14ac:dyDescent="0.35">
      <c r="A831" s="233"/>
      <c r="B831" s="238" t="str">
        <f>IF('Therapy data entry'!B822="","",'Therapy data entry'!B822)</f>
        <v/>
      </c>
      <c r="C831" s="236"/>
      <c r="D831" s="42" t="s">
        <v>63</v>
      </c>
      <c r="E831" s="93" t="str">
        <f>IF('Therapy data entry'!G831="","",'Therapy data entry'!G831)</f>
        <v>No</v>
      </c>
      <c r="F831" s="105" t="str">
        <f>IF((E831="Yes"),'Therapy data entry'!E819,"")</f>
        <v/>
      </c>
      <c r="G831" s="99" t="str">
        <f t="shared" ref="G831" si="1170">IF(W831="","Yes","No")</f>
        <v>Yes</v>
      </c>
      <c r="H831" s="99" cm="1">
        <f t="array" ref="H831">SUM(--(_xlfn.BYCOL('Therapy data entry'!I831:CV834, _xlfn.LAMBDA(_xlpm.col, MAX(_xlpm.col) &gt; 0))))</f>
        <v>0</v>
      </c>
      <c r="I831" s="99">
        <f>SUM('Therapy data entry'!I831:CV834)</f>
        <v>0</v>
      </c>
      <c r="J831" s="42">
        <f>SUM('Therapy data entry'!I832:XFD832)</f>
        <v>0</v>
      </c>
      <c r="K831" s="42">
        <f>SUM('Therapy data entry'!I833:XFD833)</f>
        <v>0</v>
      </c>
      <c r="L831" s="42">
        <f>SUM('Therapy data entry'!I834:XFD834)</f>
        <v>0</v>
      </c>
      <c r="M831" s="86" t="e">
        <f t="shared" ref="M831" si="1171">IF(AND((E831="Yes"),NOT(F831=""),G831="Yes",R831="", S831=""),"Yes",IF(AND((E831="No"),F831="",R831="", S831=""),"Yes","No because "))</f>
        <v>#VALUE!</v>
      </c>
      <c r="N831" s="35" t="e">
        <f>DAY(C819)&amp;"/"&amp;MONTH(C819)&amp;"/"&amp;YEAR(C819)</f>
        <v>#VALUE!</v>
      </c>
      <c r="O831" s="36" t="str">
        <f t="shared" ref="O831" si="1172">IF(F831="","",F831-N831+1)</f>
        <v/>
      </c>
      <c r="P831" s="42" t="e">
        <f t="shared" ref="P831" si="1173">IF(NOT(S831=""),S831,IF(NOT(R831=""),R831,IF(NOT(G831="Yes"),"Days therapy received outside therapy timeframe",IF(NOT(OR(E831="Yes",E831="No")),"Data not entered yet",""))))</f>
        <v>#VALUE!</v>
      </c>
      <c r="Q831" s="43"/>
      <c r="R831" s="152" t="e">
        <f>IF(O831&lt;H831,"Too many therapy days entered",
IF(IFERROR(MAX(_xlfn._xlws.FILTER('Therapy data entry'!$I$6:$CV$6,_xlfn.BYCOL('Therapy data entry'!I831:CV834,_xlfn.LAMBDA(_xlpm.col,MAX(_xlpm.col)&gt;0)))),0)&gt;F831,
"Therapy entered after discharge date",
IF(IFERROR(MIN(_xlfn._xlws.FILTER('Therapy data entry'!$I$6:$CV$6,_xlfn.BYCOL('Therapy data entry'!I831:CV833,_xlfn.LAMBDA(_xlpm.col,MAX(_xlpm.col)&gt;0)))),"")&lt; VALUE(N831),
"Therapy cannot be entered before admission date",
""
)
))</f>
        <v>#VALUE!</v>
      </c>
      <c r="S831" s="38" t="str">
        <f t="shared" ref="S831" si="1174">IF(AND((OR(E831="",E831="No")),F831="",H831=0,I831=0),"", IF(AND(E831="Yes",NOT(F831="")),"","Eligibility for therapy and therapy days/end date not consistent"))</f>
        <v/>
      </c>
      <c r="T831" s="56">
        <f>'Therapy data entry'!$I$6</f>
        <v>45566</v>
      </c>
      <c r="U831" s="154" t="str">
        <f>IF(OR(H831=0,F831=""),"", IFERROR(MATCH(9.99999999999999E+307, 'Therapy data entry'!I831:CV834, 1) - 1, ""))</f>
        <v/>
      </c>
      <c r="V831" s="39" t="str">
        <f t="shared" ref="V831" si="1175">IF(U831="","",T831+U831)</f>
        <v/>
      </c>
      <c r="W831" s="38" t="str">
        <f t="shared" ref="W831" si="1176">IF(V831="","",IF(V831&gt;F831,"Date therapy given outside therapy timeframe",""))</f>
        <v/>
      </c>
      <c r="X831" s="71" t="str">
        <f>IF('Therapy data entry'!AK831="","",'Therapy data entry'!AK831)</f>
        <v/>
      </c>
    </row>
    <row r="832" spans="1:24" ht="17.25" hidden="1" thickBot="1" x14ac:dyDescent="0.35">
      <c r="A832" s="233"/>
      <c r="B832" s="239"/>
      <c r="C832" s="236"/>
      <c r="D832" s="42"/>
      <c r="E832" s="93"/>
      <c r="F832" s="105"/>
      <c r="G832" s="99"/>
      <c r="H832" s="99" cm="1">
        <f t="array" ref="H832">SUM(--(_xlfn.BYCOL('Therapy data entry'!I832:CV835, _xlfn.LAMBDA(_xlpm.col, MAX(_xlpm.col) &gt; 0))))</f>
        <v>0</v>
      </c>
      <c r="I832" s="99">
        <f>SUM('Therapy data entry'!I832:CV835)</f>
        <v>0</v>
      </c>
      <c r="J832" s="42"/>
      <c r="K832" s="42"/>
      <c r="L832" s="42"/>
      <c r="M832" s="86"/>
      <c r="N832" s="45"/>
      <c r="O832" s="36"/>
      <c r="P832" s="42"/>
      <c r="Q832" s="43"/>
      <c r="R832" s="152" t="str">
        <f>IF(O832&lt;H832,"Too many therapy days entered",
IF(IFERROR(MAX(_xlfn._xlws.FILTER('Therapy data entry'!$I$6:$CV$6,_xlfn.BYCOL('Therapy data entry'!I832:CV835,_xlfn.LAMBDA(_xlpm.col,MAX(_xlpm.col)&gt;0)))),0)&gt;F832,
"Therapy entered after discharge date",
IF(IFERROR(MIN(_xlfn._xlws.FILTER('Therapy data entry'!$I$6:$CV$6,_xlfn.BYCOL('Therapy data entry'!I832:CV834,_xlfn.LAMBDA(_xlpm.col,MAX(_xlpm.col)&gt;0)))),"")&lt; VALUE(N832),
"Therapy cannot be entered before admission date",
""
)
))</f>
        <v/>
      </c>
      <c r="S832" s="38"/>
      <c r="T832" s="56"/>
      <c r="U832" s="154" t="str">
        <f>IF(OR(H832=0,F832=""),"", IFERROR(MATCH(9.99999999999999E+307, 'Therapy data entry'!I832:CV835, 1) - 1, ""))</f>
        <v/>
      </c>
      <c r="V832" s="39"/>
      <c r="W832" s="38"/>
      <c r="X832" s="71"/>
    </row>
    <row r="833" spans="1:24" ht="17.25" hidden="1" thickBot="1" x14ac:dyDescent="0.35">
      <c r="A833" s="233"/>
      <c r="B833" s="239"/>
      <c r="C833" s="236"/>
      <c r="D833" s="42"/>
      <c r="E833" s="93"/>
      <c r="F833" s="105"/>
      <c r="G833" s="99"/>
      <c r="H833" s="99" cm="1">
        <f t="array" ref="H833">SUM(--(_xlfn.BYCOL('Therapy data entry'!I833:CV836, _xlfn.LAMBDA(_xlpm.col, MAX(_xlpm.col) &gt; 0))))</f>
        <v>0</v>
      </c>
      <c r="I833" s="99">
        <f>SUM('Therapy data entry'!I833:CV836)</f>
        <v>0</v>
      </c>
      <c r="J833" s="42"/>
      <c r="K833" s="42"/>
      <c r="L833" s="42"/>
      <c r="M833" s="86"/>
      <c r="N833" s="45"/>
      <c r="O833" s="36"/>
      <c r="P833" s="42"/>
      <c r="Q833" s="43"/>
      <c r="R833" s="152" t="str">
        <f>IF(O833&lt;H833,"Too many therapy days entered",
IF(IFERROR(MAX(_xlfn._xlws.FILTER('Therapy data entry'!$I$6:$CV$6,_xlfn.BYCOL('Therapy data entry'!I833:CV836,_xlfn.LAMBDA(_xlpm.col,MAX(_xlpm.col)&gt;0)))),0)&gt;F833,
"Therapy entered after discharge date",
IF(IFERROR(MIN(_xlfn._xlws.FILTER('Therapy data entry'!$I$6:$CV$6,_xlfn.BYCOL('Therapy data entry'!I833:CV835,_xlfn.LAMBDA(_xlpm.col,MAX(_xlpm.col)&gt;0)))),"")&lt; VALUE(N833),
"Therapy cannot be entered before admission date",
""
)
))</f>
        <v/>
      </c>
      <c r="S833" s="38"/>
      <c r="T833" s="56"/>
      <c r="U833" s="154" t="str">
        <f>IF(OR(H833=0,F833=""),"", IFERROR(MATCH(9.99999999999999E+307, 'Therapy data entry'!I833:CV836, 1) - 1, ""))</f>
        <v/>
      </c>
      <c r="V833" s="39"/>
      <c r="W833" s="38"/>
      <c r="X833" s="71"/>
    </row>
    <row r="834" spans="1:24" ht="17.25" hidden="1" thickBot="1" x14ac:dyDescent="0.35">
      <c r="A834" s="233"/>
      <c r="B834" s="239"/>
      <c r="C834" s="236"/>
      <c r="D834" s="42"/>
      <c r="E834" s="93"/>
      <c r="F834" s="105"/>
      <c r="G834" s="99"/>
      <c r="H834" s="99" cm="1">
        <f t="array" ref="H834">SUM(--(_xlfn.BYCOL('Therapy data entry'!I834:CV837, _xlfn.LAMBDA(_xlpm.col, MAX(_xlpm.col) &gt; 0))))</f>
        <v>0</v>
      </c>
      <c r="I834" s="99">
        <f>SUM('Therapy data entry'!I834:CV837)</f>
        <v>0</v>
      </c>
      <c r="J834" s="42"/>
      <c r="K834" s="42"/>
      <c r="L834" s="42"/>
      <c r="M834" s="86"/>
      <c r="N834" s="45"/>
      <c r="O834" s="36"/>
      <c r="P834" s="42"/>
      <c r="Q834" s="43"/>
      <c r="R834" s="152" t="str">
        <f>IF(O834&lt;H834,"Too many therapy days entered",
IF(IFERROR(MAX(_xlfn._xlws.FILTER('Therapy data entry'!$I$6:$CV$6,_xlfn.BYCOL('Therapy data entry'!I834:CV837,_xlfn.LAMBDA(_xlpm.col,MAX(_xlpm.col)&gt;0)))),0)&gt;F834,
"Therapy entered after discharge date",
IF(IFERROR(MIN(_xlfn._xlws.FILTER('Therapy data entry'!$I$6:$CV$6,_xlfn.BYCOL('Therapy data entry'!I834:CV836,_xlfn.LAMBDA(_xlpm.col,MAX(_xlpm.col)&gt;0)))),"")&lt; VALUE(N834),
"Therapy cannot be entered before admission date",
""
)
))</f>
        <v/>
      </c>
      <c r="S834" s="38"/>
      <c r="T834" s="56"/>
      <c r="U834" s="154" t="str">
        <f>IF(OR(H834=0,F834=""),"", IFERROR(MATCH(9.99999999999999E+307, 'Therapy data entry'!I834:CV837, 1) - 1, ""))</f>
        <v/>
      </c>
      <c r="V834" s="39"/>
      <c r="W834" s="38"/>
      <c r="X834" s="71"/>
    </row>
    <row r="835" spans="1:24" ht="17.25" thickBot="1" x14ac:dyDescent="0.35">
      <c r="A835" s="233"/>
      <c r="B835" s="239"/>
      <c r="C835" s="236"/>
      <c r="D835" s="52" t="s">
        <v>64</v>
      </c>
      <c r="E835" s="94" t="str">
        <f>IF('Therapy data entry'!G835="","",'Therapy data entry'!G835)</f>
        <v>No</v>
      </c>
      <c r="F835" s="106" t="str">
        <f>IF((E835="Yes"),'Therapy data entry'!E819,"")</f>
        <v/>
      </c>
      <c r="G835" s="100" t="str">
        <f t="shared" ref="G835" si="1177">IF(W835="","Yes","No")</f>
        <v>Yes</v>
      </c>
      <c r="H835" s="100" cm="1">
        <f t="array" ref="H835">SUM(--(_xlfn.BYCOL('Therapy data entry'!I835:CV838, _xlfn.LAMBDA(_xlpm.col, MAX(_xlpm.col) &gt; 0))))</f>
        <v>0</v>
      </c>
      <c r="I835" s="100">
        <f>SUM('Therapy data entry'!I835:CV838)</f>
        <v>0</v>
      </c>
      <c r="J835" s="52">
        <f>SUM('Therapy data entry'!I836:XFD836)</f>
        <v>0</v>
      </c>
      <c r="K835" s="52">
        <f>SUM('Therapy data entry'!I837:XFD837)</f>
        <v>0</v>
      </c>
      <c r="L835" s="52">
        <f>SUM('Therapy data entry'!I838:XFD838)</f>
        <v>0</v>
      </c>
      <c r="M835" s="57" t="e">
        <f t="shared" ref="M835" si="1178">IF(AND((E835="Yes"),NOT(F835=""),G835="Yes",R835="", S835=""),"Yes",IF(AND((E835="No"),F835="",R835="", S835=""),"Yes","No because "))</f>
        <v>#VALUE!</v>
      </c>
      <c r="N835" s="35" t="e">
        <f>DAY(C819)&amp;"/"&amp;MONTH(C819)&amp;"/"&amp;YEAR(C819)</f>
        <v>#VALUE!</v>
      </c>
      <c r="O835" s="36" t="str">
        <f t="shared" ref="O835" si="1179">IF(F835="","",F835-N835+1)</f>
        <v/>
      </c>
      <c r="P835" s="87" t="e">
        <f t="shared" ref="P835" si="1180">IF(NOT(S835=""),S835,IF(NOT(R835=""),R835,IF(NOT(G835="Yes"),"Days therapy received outside therapy timeframe",IF(NOT(OR(E835="Yes",E835="No")),"Data not entered yet",""))))</f>
        <v>#VALUE!</v>
      </c>
      <c r="Q835" s="57"/>
      <c r="R835" s="152" t="e">
        <f>IF(O835&lt;H835,"Too many therapy days entered",
IF(IFERROR(MAX(_xlfn._xlws.FILTER('Therapy data entry'!$I$6:$CV$6,_xlfn.BYCOL('Therapy data entry'!I835:CV838,_xlfn.LAMBDA(_xlpm.col,MAX(_xlpm.col)&gt;0)))),0)&gt;F835,
"Therapy entered after discharge date",
IF(IFERROR(MIN(_xlfn._xlws.FILTER('Therapy data entry'!$I$6:$CV$6,_xlfn.BYCOL('Therapy data entry'!I835:CV837,_xlfn.LAMBDA(_xlpm.col,MAX(_xlpm.col)&gt;0)))),"")&lt; VALUE(N835),
"Therapy cannot be entered before admission date",
""
)
))</f>
        <v>#VALUE!</v>
      </c>
      <c r="S835" s="65" t="str">
        <f t="shared" ref="S835" si="1181">IF(AND((OR(E835="",E835="No")),F835="",H835=0,I835=0),"", IF(AND(E835="Yes",NOT(F835="")),"","Eligibility for therapy and therapy days/end date not consistent"))</f>
        <v/>
      </c>
      <c r="T835" s="56">
        <f>'Therapy data entry'!$I$6</f>
        <v>45566</v>
      </c>
      <c r="U835" s="154" t="str">
        <f>IF(OR(H835=0,F835=""),"", IFERROR(MATCH(9.99999999999999E+307, 'Therapy data entry'!I835:CV838, 1) - 1, ""))</f>
        <v/>
      </c>
      <c r="V835" s="65" t="str">
        <f t="shared" ref="V835" si="1182">IF(U835="","",T835+U835)</f>
        <v/>
      </c>
      <c r="W835" s="65" t="str">
        <f t="shared" ref="W835" si="1183">IF(V835="","",IF(V835&gt;F835,"Date therapy given outside therapy timeframe",""))</f>
        <v/>
      </c>
      <c r="X835" s="72"/>
    </row>
    <row r="836" spans="1:24" ht="17.25" hidden="1" thickBot="1" x14ac:dyDescent="0.35">
      <c r="A836" s="233"/>
      <c r="B836" s="239"/>
      <c r="C836" s="236"/>
      <c r="D836" s="52"/>
      <c r="E836" s="94"/>
      <c r="F836" s="106"/>
      <c r="G836" s="100"/>
      <c r="H836" s="100" cm="1">
        <f t="array" ref="H836">SUM(--(_xlfn.BYCOL('Therapy data entry'!I836:CV839, _xlfn.LAMBDA(_xlpm.col, MAX(_xlpm.col) &gt; 0))))</f>
        <v>0</v>
      </c>
      <c r="I836" s="100">
        <f>SUM('Therapy data entry'!I836:CV839)</f>
        <v>0</v>
      </c>
      <c r="J836" s="52"/>
      <c r="K836" s="52"/>
      <c r="L836" s="52"/>
      <c r="M836" s="57"/>
      <c r="N836" s="57"/>
      <c r="O836" s="36"/>
      <c r="P836" s="87"/>
      <c r="Q836" s="57"/>
      <c r="R836" s="152" t="str">
        <f>IF(O836&lt;H836,"Too many therapy days entered",
IF(IFERROR(MAX(_xlfn._xlws.FILTER('Therapy data entry'!$I$6:$CV$6,_xlfn.BYCOL('Therapy data entry'!I836:CV839,_xlfn.LAMBDA(_xlpm.col,MAX(_xlpm.col)&gt;0)))),0)&gt;F836,
"Therapy entered after discharge date",
IF(IFERROR(MIN(_xlfn._xlws.FILTER('Therapy data entry'!$I$6:$CV$6,_xlfn.BYCOL('Therapy data entry'!I836:CV838,_xlfn.LAMBDA(_xlpm.col,MAX(_xlpm.col)&gt;0)))),"")&lt; VALUE(N836),
"Therapy cannot be entered before admission date",
""
)
))</f>
        <v/>
      </c>
      <c r="S836" s="65"/>
      <c r="T836" s="56"/>
      <c r="U836" s="154" t="str">
        <f>IF(OR(H836=0,F836=""),"", IFERROR(MATCH(9.99999999999999E+307, 'Therapy data entry'!I836:CV839, 1) - 1, ""))</f>
        <v/>
      </c>
      <c r="V836" s="65"/>
      <c r="W836" s="65"/>
      <c r="X836" s="72"/>
    </row>
    <row r="837" spans="1:24" ht="17.25" hidden="1" thickBot="1" x14ac:dyDescent="0.35">
      <c r="A837" s="233"/>
      <c r="B837" s="239"/>
      <c r="C837" s="236"/>
      <c r="D837" s="52"/>
      <c r="E837" s="94"/>
      <c r="F837" s="106"/>
      <c r="G837" s="100"/>
      <c r="H837" s="100" cm="1">
        <f t="array" ref="H837">SUM(--(_xlfn.BYCOL('Therapy data entry'!I837:CV840, _xlfn.LAMBDA(_xlpm.col, MAX(_xlpm.col) &gt; 0))))</f>
        <v>0</v>
      </c>
      <c r="I837" s="100">
        <f>SUM('Therapy data entry'!I837:CV840)</f>
        <v>0</v>
      </c>
      <c r="J837" s="52"/>
      <c r="K837" s="52"/>
      <c r="L837" s="52"/>
      <c r="M837" s="57"/>
      <c r="N837" s="57"/>
      <c r="O837" s="36"/>
      <c r="P837" s="87"/>
      <c r="Q837" s="57"/>
      <c r="R837" s="152" t="str">
        <f>IF(O837&lt;H837,"Too many therapy days entered",
IF(IFERROR(MAX(_xlfn._xlws.FILTER('Therapy data entry'!$I$6:$CV$6,_xlfn.BYCOL('Therapy data entry'!I837:CV840,_xlfn.LAMBDA(_xlpm.col,MAX(_xlpm.col)&gt;0)))),0)&gt;F837,
"Therapy entered after discharge date",
IF(IFERROR(MIN(_xlfn._xlws.FILTER('Therapy data entry'!$I$6:$CV$6,_xlfn.BYCOL('Therapy data entry'!I837:CV839,_xlfn.LAMBDA(_xlpm.col,MAX(_xlpm.col)&gt;0)))),"")&lt; VALUE(N837),
"Therapy cannot be entered before admission date",
""
)
))</f>
        <v/>
      </c>
      <c r="S837" s="65"/>
      <c r="T837" s="56"/>
      <c r="U837" s="154" t="str">
        <f>IF(OR(H837=0,F837=""),"", IFERROR(MATCH(9.99999999999999E+307, 'Therapy data entry'!I837:CV840, 1) - 1, ""))</f>
        <v/>
      </c>
      <c r="V837" s="65"/>
      <c r="W837" s="65"/>
      <c r="X837" s="72"/>
    </row>
    <row r="838" spans="1:24" ht="17.25" hidden="1" thickBot="1" x14ac:dyDescent="0.35">
      <c r="A838" s="233"/>
      <c r="B838" s="239"/>
      <c r="C838" s="236"/>
      <c r="D838" s="52"/>
      <c r="E838" s="94"/>
      <c r="F838" s="106"/>
      <c r="G838" s="100"/>
      <c r="H838" s="100" cm="1">
        <f t="array" ref="H838">SUM(--(_xlfn.BYCOL('Therapy data entry'!I838:CV841, _xlfn.LAMBDA(_xlpm.col, MAX(_xlpm.col) &gt; 0))))</f>
        <v>0</v>
      </c>
      <c r="I838" s="100">
        <f>SUM('Therapy data entry'!I838:CV841)</f>
        <v>0</v>
      </c>
      <c r="J838" s="52"/>
      <c r="K838" s="52"/>
      <c r="L838" s="52"/>
      <c r="M838" s="57"/>
      <c r="N838" s="57"/>
      <c r="O838" s="36"/>
      <c r="P838" s="87"/>
      <c r="Q838" s="57"/>
      <c r="R838" s="152" t="str">
        <f>IF(O838&lt;H838,"Too many therapy days entered",
IF(IFERROR(MAX(_xlfn._xlws.FILTER('Therapy data entry'!$I$6:$CV$6,_xlfn.BYCOL('Therapy data entry'!I838:CV841,_xlfn.LAMBDA(_xlpm.col,MAX(_xlpm.col)&gt;0)))),0)&gt;F838,
"Therapy entered after discharge date",
IF(IFERROR(MIN(_xlfn._xlws.FILTER('Therapy data entry'!$I$6:$CV$6,_xlfn.BYCOL('Therapy data entry'!I838:CV840,_xlfn.LAMBDA(_xlpm.col,MAX(_xlpm.col)&gt;0)))),"")&lt; VALUE(N838),
"Therapy cannot be entered before admission date",
""
)
))</f>
        <v/>
      </c>
      <c r="S838" s="65"/>
      <c r="T838" s="56"/>
      <c r="U838" s="154" t="str">
        <f>IF(OR(H838=0,F838=""),"", IFERROR(MATCH(9.99999999999999E+307, 'Therapy data entry'!I838:CV841, 1) - 1, ""))</f>
        <v/>
      </c>
      <c r="V838" s="65"/>
      <c r="W838" s="65"/>
      <c r="X838" s="72"/>
    </row>
    <row r="839" spans="1:24" ht="17.25" thickBot="1" x14ac:dyDescent="0.35">
      <c r="A839" s="233"/>
      <c r="B839" s="239"/>
      <c r="C839" s="236"/>
      <c r="D839" s="53" t="s">
        <v>65</v>
      </c>
      <c r="E839" s="95" t="str">
        <f>IF('Therapy data entry'!G839="","",'Therapy data entry'!G839)</f>
        <v>No</v>
      </c>
      <c r="F839" s="107" t="str">
        <f>IF((E839="Yes"),'Therapy data entry'!E819,"")</f>
        <v/>
      </c>
      <c r="G839" s="101" t="str">
        <f t="shared" ref="G839" si="1184">IF(W839="","Yes","No")</f>
        <v>Yes</v>
      </c>
      <c r="H839" s="101" cm="1">
        <f t="array" ref="H839">SUM(--(_xlfn.BYCOL('Therapy data entry'!I839:CV842, _xlfn.LAMBDA(_xlpm.col, MAX(_xlpm.col) &gt; 0))))</f>
        <v>0</v>
      </c>
      <c r="I839" s="101">
        <f>SUM('Therapy data entry'!I839:CV842)</f>
        <v>0</v>
      </c>
      <c r="J839" s="53">
        <f>SUM('Therapy data entry'!I840:XFD840)</f>
        <v>0</v>
      </c>
      <c r="K839" s="53">
        <f>SUM('Therapy data entry'!I841:XFD841)</f>
        <v>0</v>
      </c>
      <c r="L839" s="53">
        <f>SUM('Therapy data entry'!I842:XFD842)</f>
        <v>0</v>
      </c>
      <c r="M839" s="58" t="e">
        <f t="shared" ref="M839" si="1185">IF(AND((E839="Yes"),NOT(F839=""),G839="Yes",R839="", S839=""),"Yes",IF(AND((E839="No"),F839="",R839="", S839=""),"Yes","No because "))</f>
        <v>#VALUE!</v>
      </c>
      <c r="N839" s="35" t="e">
        <f>DAY(C819)&amp;"/"&amp;MONTH(C819)&amp;"/"&amp;YEAR(C819)</f>
        <v>#VALUE!</v>
      </c>
      <c r="O839" s="36" t="str">
        <f t="shared" ref="O839" si="1186">IF(F839="","",F839-N839+1)</f>
        <v/>
      </c>
      <c r="P839" s="88" t="e">
        <f t="shared" ref="P839" si="1187">IF(NOT(S839=""),S839,IF(NOT(R839=""),R839,IF(NOT(G839="Yes"),"Days therapy received outside therapy timeframe",IF(NOT(OR(E839="Yes",E839="No")),"Data not entered yet",""))))</f>
        <v>#VALUE!</v>
      </c>
      <c r="Q839" s="58"/>
      <c r="R839" s="152" t="e">
        <f>IF(O839&lt;H839,"Too many therapy days entered",
IF(IFERROR(MAX(_xlfn._xlws.FILTER('Therapy data entry'!$I$6:$CV$6,_xlfn.BYCOL('Therapy data entry'!I839:CV842,_xlfn.LAMBDA(_xlpm.col,MAX(_xlpm.col)&gt;0)))),0)&gt;F839,
"Therapy entered after discharge date",
IF(IFERROR(MIN(_xlfn._xlws.FILTER('Therapy data entry'!$I$6:$CV$6,_xlfn.BYCOL('Therapy data entry'!I839:CV841,_xlfn.LAMBDA(_xlpm.col,MAX(_xlpm.col)&gt;0)))),"")&lt; VALUE(N839),
"Therapy cannot be entered before admission date",
""
)
))</f>
        <v>#VALUE!</v>
      </c>
      <c r="S839" s="65" t="str">
        <f t="shared" ref="S839" si="1188">IF(AND((OR(E839="",E839="No")),F839="",H839=0,I839=0),"", IF(AND(E839="Yes",NOT(F839="")),"","Eligibility for therapy and therapy days/end date not consistent"))</f>
        <v/>
      </c>
      <c r="T839" s="56">
        <f>'Therapy data entry'!$I$6</f>
        <v>45566</v>
      </c>
      <c r="U839" s="154" t="str">
        <f>IF(OR(H839=0,F839=""),"", IFERROR(MATCH(9.99999999999999E+307, 'Therapy data entry'!I839:CV842, 1) - 1, ""))</f>
        <v/>
      </c>
      <c r="V839" s="65" t="str">
        <f t="shared" ref="V839" si="1189">IF(U839="","",T839+U839)</f>
        <v/>
      </c>
      <c r="W839" s="65" t="str">
        <f t="shared" ref="W839" si="1190">IF(V839="","",IF(V839&gt;F839,"Date therapy given outside therapy timeframe",""))</f>
        <v/>
      </c>
      <c r="X839" s="73"/>
    </row>
    <row r="840" spans="1:24" ht="17.25" hidden="1" thickBot="1" x14ac:dyDescent="0.35">
      <c r="A840" s="233"/>
      <c r="B840" s="239"/>
      <c r="C840" s="236"/>
      <c r="D840" s="53"/>
      <c r="E840" s="95"/>
      <c r="F840" s="107"/>
      <c r="G840" s="101"/>
      <c r="H840" s="101" cm="1">
        <f t="array" ref="H840">SUM(--(_xlfn.BYCOL('Therapy data entry'!I840:CV843, _xlfn.LAMBDA(_xlpm.col, MAX(_xlpm.col) &gt; 0))))</f>
        <v>0</v>
      </c>
      <c r="I840" s="101">
        <f>SUM('Therapy data entry'!I840:CV843)</f>
        <v>0</v>
      </c>
      <c r="J840" s="53"/>
      <c r="K840" s="53"/>
      <c r="L840" s="53"/>
      <c r="M840" s="58"/>
      <c r="N840" s="58"/>
      <c r="O840" s="36"/>
      <c r="P840" s="88"/>
      <c r="Q840" s="58"/>
      <c r="R840" s="152" t="str">
        <f>IF(O840&lt;H840,"Too many therapy days entered",
IF(IFERROR(MAX(_xlfn._xlws.FILTER('Therapy data entry'!$I$6:$CV$6,_xlfn.BYCOL('Therapy data entry'!I840:CV843,_xlfn.LAMBDA(_xlpm.col,MAX(_xlpm.col)&gt;0)))),0)&gt;F840,
"Therapy entered after discharge date",
IF(IFERROR(MIN(_xlfn._xlws.FILTER('Therapy data entry'!$I$6:$CV$6,_xlfn.BYCOL('Therapy data entry'!I840:CV842,_xlfn.LAMBDA(_xlpm.col,MAX(_xlpm.col)&gt;0)))),"")&lt; VALUE(N840),
"Therapy cannot be entered before admission date",
""
)
))</f>
        <v/>
      </c>
      <c r="S840" s="65"/>
      <c r="T840" s="56"/>
      <c r="U840" s="154" t="str">
        <f>IF(OR(H840=0,F840=""),"", IFERROR(MATCH(9.99999999999999E+307, 'Therapy data entry'!I840:CV843, 1) - 1, ""))</f>
        <v/>
      </c>
      <c r="V840" s="65"/>
      <c r="W840" s="65"/>
      <c r="X840" s="73"/>
    </row>
    <row r="841" spans="1:24" ht="17.25" hidden="1" thickBot="1" x14ac:dyDescent="0.35">
      <c r="A841" s="233"/>
      <c r="B841" s="239"/>
      <c r="C841" s="236"/>
      <c r="D841" s="53"/>
      <c r="E841" s="95"/>
      <c r="F841" s="107"/>
      <c r="G841" s="101"/>
      <c r="H841" s="101" cm="1">
        <f t="array" ref="H841">SUM(--(_xlfn.BYCOL('Therapy data entry'!I841:CV844, _xlfn.LAMBDA(_xlpm.col, MAX(_xlpm.col) &gt; 0))))</f>
        <v>0</v>
      </c>
      <c r="I841" s="101">
        <f>SUM('Therapy data entry'!I841:CV844)</f>
        <v>0</v>
      </c>
      <c r="J841" s="53"/>
      <c r="K841" s="53"/>
      <c r="L841" s="53"/>
      <c r="M841" s="58"/>
      <c r="N841" s="58"/>
      <c r="O841" s="36"/>
      <c r="P841" s="88"/>
      <c r="Q841" s="58"/>
      <c r="R841" s="152" t="str">
        <f>IF(O841&lt;H841,"Too many therapy days entered",
IF(IFERROR(MAX(_xlfn._xlws.FILTER('Therapy data entry'!$I$6:$CV$6,_xlfn.BYCOL('Therapy data entry'!I841:CV844,_xlfn.LAMBDA(_xlpm.col,MAX(_xlpm.col)&gt;0)))),0)&gt;F841,
"Therapy entered after discharge date",
IF(IFERROR(MIN(_xlfn._xlws.FILTER('Therapy data entry'!$I$6:$CV$6,_xlfn.BYCOL('Therapy data entry'!I841:CV843,_xlfn.LAMBDA(_xlpm.col,MAX(_xlpm.col)&gt;0)))),"")&lt; VALUE(N841),
"Therapy cannot be entered before admission date",
""
)
))</f>
        <v/>
      </c>
      <c r="S841" s="65"/>
      <c r="T841" s="56"/>
      <c r="U841" s="154" t="str">
        <f>IF(OR(H841=0,F841=""),"", IFERROR(MATCH(9.99999999999999E+307, 'Therapy data entry'!I841:CV844, 1) - 1, ""))</f>
        <v/>
      </c>
      <c r="V841" s="65"/>
      <c r="W841" s="65"/>
      <c r="X841" s="73"/>
    </row>
    <row r="842" spans="1:24" ht="17.25" hidden="1" thickBot="1" x14ac:dyDescent="0.35">
      <c r="A842" s="233"/>
      <c r="B842" s="239"/>
      <c r="C842" s="236"/>
      <c r="D842" s="53"/>
      <c r="E842" s="95"/>
      <c r="F842" s="107"/>
      <c r="G842" s="101"/>
      <c r="H842" s="101" cm="1">
        <f t="array" ref="H842">SUM(--(_xlfn.BYCOL('Therapy data entry'!I842:CV845, _xlfn.LAMBDA(_xlpm.col, MAX(_xlpm.col) &gt; 0))))</f>
        <v>0</v>
      </c>
      <c r="I842" s="101">
        <f>SUM('Therapy data entry'!I842:CV845)</f>
        <v>0</v>
      </c>
      <c r="J842" s="53"/>
      <c r="K842" s="53"/>
      <c r="L842" s="53"/>
      <c r="M842" s="58"/>
      <c r="N842" s="58"/>
      <c r="O842" s="36"/>
      <c r="P842" s="88"/>
      <c r="Q842" s="58"/>
      <c r="R842" s="152" t="str">
        <f>IF(O842&lt;H842,"Too many therapy days entered",
IF(IFERROR(MAX(_xlfn._xlws.FILTER('Therapy data entry'!$I$6:$CV$6,_xlfn.BYCOL('Therapy data entry'!I842:CV845,_xlfn.LAMBDA(_xlpm.col,MAX(_xlpm.col)&gt;0)))),0)&gt;F842,
"Therapy entered after discharge date",
IF(IFERROR(MIN(_xlfn._xlws.FILTER('Therapy data entry'!$I$6:$CV$6,_xlfn.BYCOL('Therapy data entry'!I842:CV844,_xlfn.LAMBDA(_xlpm.col,MAX(_xlpm.col)&gt;0)))),"")&lt; VALUE(N842),
"Therapy cannot be entered before admission date",
""
)
))</f>
        <v/>
      </c>
      <c r="S842" s="65"/>
      <c r="T842" s="56"/>
      <c r="U842" s="154" t="str">
        <f>IF(OR(H842=0,F842=""),"", IFERROR(MATCH(9.99999999999999E+307, 'Therapy data entry'!I842:CV845, 1) - 1, ""))</f>
        <v/>
      </c>
      <c r="V842" s="65"/>
      <c r="W842" s="65"/>
      <c r="X842" s="73"/>
    </row>
    <row r="843" spans="1:24" ht="17.25" thickBot="1" x14ac:dyDescent="0.35">
      <c r="A843" s="234"/>
      <c r="B843" s="240"/>
      <c r="C843" s="237"/>
      <c r="D843" s="81" t="s">
        <v>66</v>
      </c>
      <c r="E843" s="81" t="str">
        <f>IF('Therapy data entry'!G843="","",'Therapy data entry'!G843)</f>
        <v>No</v>
      </c>
      <c r="F843" s="108" t="str">
        <f>IF((E843="Yes"),'Therapy data entry'!E819,"")</f>
        <v/>
      </c>
      <c r="G843" s="157" t="str">
        <f t="shared" ref="G843" si="1191">IF(W843="","Yes","No")</f>
        <v>Yes</v>
      </c>
      <c r="H843" s="157" cm="1">
        <f t="array" ref="H843">SUM(--(_xlfn.BYCOL('Therapy data entry'!I843:CV846, _xlfn.LAMBDA(_xlpm.col, MAX(_xlpm.col) &gt; 0))))</f>
        <v>0</v>
      </c>
      <c r="I843" s="157">
        <f>SUM('Therapy data entry'!I843:CV846)</f>
        <v>0</v>
      </c>
      <c r="J843" s="81">
        <f>SUM('Therapy data entry'!I844:XFD844)</f>
        <v>0</v>
      </c>
      <c r="K843" s="81">
        <f>SUM('Therapy data entry'!I845:XFD845)</f>
        <v>0</v>
      </c>
      <c r="L843" s="81">
        <f>SUM('Therapy data entry'!I846:XFD846)</f>
        <v>0</v>
      </c>
      <c r="M843" s="83" t="e">
        <f t="shared" ref="M843" si="1192">IF(AND((E843="Yes"),NOT(F843=""),G843="Yes",R843="", S843=""),"Yes",IF(AND((E843="No"),F843="",R843="", S843=""),"Yes","No because "))</f>
        <v>#VALUE!</v>
      </c>
      <c r="N843" s="82" t="e">
        <f>DAY(C819)&amp;"/"&amp;MONTH(C819)&amp;"/"&amp;YEAR(C819)</f>
        <v>#VALUE!</v>
      </c>
      <c r="O843" s="74" t="str">
        <f t="shared" ref="O843" si="1193">IF(F843="","",F843-N843+1)</f>
        <v/>
      </c>
      <c r="P843" s="89" t="e">
        <f t="shared" ref="P843" si="1194">IF(NOT(S843=""),S843,IF(NOT(R843=""),R843,IF(NOT(G843="Yes"),"Days therapy received outside therapy timeframe",IF(NOT(OR(E843="Yes",E843="No")),"Data not entered yet",""))))</f>
        <v>#VALUE!</v>
      </c>
      <c r="Q843" s="83"/>
      <c r="R843" s="152" t="e">
        <f>IF(O843&lt;H843,"Too many therapy days entered",
IF(IFERROR(MAX(_xlfn._xlws.FILTER('Therapy data entry'!$I$6:$CV$6,_xlfn.BYCOL('Therapy data entry'!I843:CV846,_xlfn.LAMBDA(_xlpm.col,MAX(_xlpm.col)&gt;0)))),0)&gt;F843,
"Therapy entered after discharge date",
IF(IFERROR(MIN(_xlfn._xlws.FILTER('Therapy data entry'!$I$6:$CV$6,_xlfn.BYCOL('Therapy data entry'!I843:CV845,_xlfn.LAMBDA(_xlpm.col,MAX(_xlpm.col)&gt;0)))),"")&lt; VALUE(N843),
"Therapy cannot be entered before admission date",
""
)
))</f>
        <v>#VALUE!</v>
      </c>
      <c r="S843" s="75" t="str">
        <f>IF(AND((OR(E843="",E843="No")),F843="",H843=0,I843=0),"", IF(AND(E843="Yes",NOT(F843="")),"","Eligibility for therapy and therapy days/end date not consistent"))</f>
        <v/>
      </c>
      <c r="T843" s="76">
        <f>'Therapy data entry'!$I$6</f>
        <v>45566</v>
      </c>
      <c r="U843" s="154" t="str">
        <f>IF(OR(H843=0,F843=""),"", IFERROR(MATCH(9.99999999999999E+307, 'Therapy data entry'!I843:CV846, 1) - 1, ""))</f>
        <v/>
      </c>
      <c r="V843" s="75" t="str">
        <f t="shared" ref="V843" si="1195">IF(U843="","",T843+U843)</f>
        <v/>
      </c>
      <c r="W843" s="75" t="str">
        <f t="shared" ref="W843" si="1196">IF(V843="","",IF(V843&gt;F843,"Date therapy given outside therapy timeframe",""))</f>
        <v/>
      </c>
      <c r="X843" s="84"/>
    </row>
    <row r="844" spans="1:24" ht="15.75" hidden="1" thickBot="1" x14ac:dyDescent="0.3">
      <c r="A844" s="198"/>
      <c r="B844" s="198"/>
      <c r="C844" s="198"/>
      <c r="D844" s="198"/>
      <c r="E844" s="198"/>
      <c r="F844" s="198"/>
      <c r="H844" s="144" cm="1">
        <f t="array" ref="H844">SUM(--(_xlfn.BYCOL('Therapy data entry'!I844:CV847, _xlfn.LAMBDA(_xlpm.col, MAX(_xlpm.col) &gt; 0))))</f>
        <v>0</v>
      </c>
      <c r="I844" s="144">
        <f>SUM('Therapy data entry'!I844:CV847)</f>
        <v>0</v>
      </c>
      <c r="J844" s="198"/>
      <c r="K844" s="198"/>
      <c r="L844" s="198"/>
      <c r="R844" s="152" t="str">
        <f>IF(O844&lt;H844,"Too many therapy days entered",
IF(IFERROR(MAX(_xlfn._xlws.FILTER('Therapy data entry'!$I$6:$CV$6,_xlfn.BYCOL('Therapy data entry'!I844:CV847,_xlfn.LAMBDA(_xlpm.col,MAX(_xlpm.col)&gt;0)))),0)&gt;F844,
"Therapy entered after discharge date",
IF(IFERROR(MIN(_xlfn._xlws.FILTER('Therapy data entry'!$I$6:$CV$6,_xlfn.BYCOL('Therapy data entry'!I844:CV846,_xlfn.LAMBDA(_xlpm.col,MAX(_xlpm.col)&gt;0)))),"")&lt; VALUE(N844),
"Therapy cannot be entered before admission date",
""
)
))</f>
        <v/>
      </c>
      <c r="S844" s="198"/>
      <c r="T844" s="198"/>
      <c r="U844" s="154" t="str">
        <f>IF(OR(H844=0,F844=""),"", IFERROR(MATCH(9.99999999999999E+307, 'Therapy data entry'!I844:CV847, 1) - 1, ""))</f>
        <v/>
      </c>
      <c r="V844" s="198"/>
      <c r="W844" s="198"/>
      <c r="X844" s="198"/>
    </row>
    <row r="845" spans="1:24" ht="15.75" hidden="1" thickBot="1" x14ac:dyDescent="0.3">
      <c r="A845" s="198"/>
      <c r="B845" s="198"/>
      <c r="C845" s="198"/>
      <c r="D845" s="198"/>
      <c r="E845" s="198"/>
      <c r="F845" s="198"/>
      <c r="H845" s="144" cm="1">
        <f t="array" ref="H845">SUM(--(_xlfn.BYCOL('Therapy data entry'!I845:CV848, _xlfn.LAMBDA(_xlpm.col, MAX(_xlpm.col) &gt; 0))))</f>
        <v>0</v>
      </c>
      <c r="I845" s="144">
        <f>SUM('Therapy data entry'!I845:CV848)</f>
        <v>0</v>
      </c>
      <c r="J845" s="198"/>
      <c r="K845" s="198"/>
      <c r="L845" s="198"/>
      <c r="R845" s="152" t="str">
        <f>IF(O845&lt;H845,"Too many therapy days entered",
IF(IFERROR(MAX(_xlfn._xlws.FILTER('Therapy data entry'!$I$6:$CV$6,_xlfn.BYCOL('Therapy data entry'!I845:CV848,_xlfn.LAMBDA(_xlpm.col,MAX(_xlpm.col)&gt;0)))),0)&gt;F845,
"Therapy entered after discharge date",
IF(IFERROR(MIN(_xlfn._xlws.FILTER('Therapy data entry'!$I$6:$CV$6,_xlfn.BYCOL('Therapy data entry'!I845:CV847,_xlfn.LAMBDA(_xlpm.col,MAX(_xlpm.col)&gt;0)))),"")&lt; VALUE(N845),
"Therapy cannot be entered before admission date",
""
)
))</f>
        <v/>
      </c>
      <c r="S845" s="198"/>
      <c r="T845" s="198"/>
      <c r="U845" s="154" t="str">
        <f>IF(OR(H845=0,F845=""),"", IFERROR(MATCH(9.99999999999999E+307, 'Therapy data entry'!I845:CV848, 1) - 1, ""))</f>
        <v/>
      </c>
      <c r="V845" s="198"/>
      <c r="W845" s="198"/>
      <c r="X845" s="198"/>
    </row>
    <row r="846" spans="1:24" ht="15.75" hidden="1" thickBot="1" x14ac:dyDescent="0.3">
      <c r="A846" s="198"/>
      <c r="B846" s="198"/>
      <c r="C846" s="198"/>
      <c r="D846" s="198"/>
      <c r="E846" s="198"/>
      <c r="F846" s="198"/>
      <c r="H846" s="144" cm="1">
        <f t="array" ref="H846">SUM(--(_xlfn.BYCOL('Therapy data entry'!I846:CV849, _xlfn.LAMBDA(_xlpm.col, MAX(_xlpm.col) &gt; 0))))</f>
        <v>0</v>
      </c>
      <c r="I846" s="144">
        <f>SUM('Therapy data entry'!I846:CV849)</f>
        <v>0</v>
      </c>
      <c r="J846" s="198"/>
      <c r="K846" s="198"/>
      <c r="L846" s="198"/>
      <c r="R846" s="152" t="str">
        <f>IF(O846&lt;H846,"Too many therapy days entered",
IF(IFERROR(MAX(_xlfn._xlws.FILTER('Therapy data entry'!$I$6:$CV$6,_xlfn.BYCOL('Therapy data entry'!I846:CV849,_xlfn.LAMBDA(_xlpm.col,MAX(_xlpm.col)&gt;0)))),0)&gt;F846,
"Therapy entered after discharge date",
IF(IFERROR(MIN(_xlfn._xlws.FILTER('Therapy data entry'!$I$6:$CV$6,_xlfn.BYCOL('Therapy data entry'!I846:CV848,_xlfn.LAMBDA(_xlpm.col,MAX(_xlpm.col)&gt;0)))),"")&lt; VALUE(N846),
"Therapy cannot be entered before admission date",
""
)
))</f>
        <v/>
      </c>
      <c r="S846" s="198"/>
      <c r="T846" s="198"/>
      <c r="U846" s="154" t="str">
        <f>IF(OR(H846=0,F846=""),"", IFERROR(MATCH(9.99999999999999E+307, 'Therapy data entry'!I846:CV849, 1) - 1, ""))</f>
        <v/>
      </c>
      <c r="V846" s="198"/>
      <c r="W846" s="198"/>
      <c r="X846" s="198"/>
    </row>
    <row r="847" spans="1:24" ht="17.25" thickBot="1" x14ac:dyDescent="0.35">
      <c r="A847" s="232" t="str">
        <f>IF(AND('Therapy data entry'!A847="",'Therapy data entry'!D847=""),"",IF(AND(NOT('Therapy data entry'!D847=""),'Therapy data entry'!A847=""),"SSNAP ID not entered",'Therapy data entry'!A847))</f>
        <v/>
      </c>
      <c r="B847" s="143" t="s">
        <v>15</v>
      </c>
      <c r="C847" s="235" t="str">
        <f>IF('Therapy data entry'!D847="","",'Therapy data entry'!D847)</f>
        <v/>
      </c>
      <c r="D847" s="144" t="s">
        <v>60</v>
      </c>
      <c r="E847" s="145" t="str">
        <f>IF('Therapy data entry'!G847="","",'Therapy data entry'!G847)</f>
        <v>No</v>
      </c>
      <c r="F847" s="146" t="str">
        <f>IF((E847="Yes"),'Therapy data entry'!E847,"")</f>
        <v/>
      </c>
      <c r="G847" s="147" t="str">
        <f>IF(W847="","Yes","No")</f>
        <v>Yes</v>
      </c>
      <c r="H847" s="147" cm="1">
        <f t="array" ref="H847">SUM(--(_xlfn.BYCOL('Therapy data entry'!I847:CV850, _xlfn.LAMBDA(_xlpm.col, MAX(_xlpm.col) &gt; 0))))</f>
        <v>0</v>
      </c>
      <c r="I847" s="147">
        <f>SUM('Therapy data entry'!I847:CV850)</f>
        <v>0</v>
      </c>
      <c r="J847" s="144">
        <f>SUM('Therapy data entry'!I848:XFD848)</f>
        <v>0</v>
      </c>
      <c r="K847" s="144">
        <f>SUM('Therapy data entry'!I849:XFD849)</f>
        <v>0</v>
      </c>
      <c r="L847" s="144">
        <f>SUM('Therapy data entry'!I850:XFD850)</f>
        <v>0</v>
      </c>
      <c r="M847" s="148" t="e">
        <f>IF(AND((E847="Yes"),NOT(F847=""),G847="Yes",R847="", S847=""),"Yes",IF(AND((E847="No"),F847="",R847="", S847=""),"Yes","No because "))</f>
        <v>#VALUE!</v>
      </c>
      <c r="N847" s="149" t="e">
        <f>DAY(C847)&amp;"/"&amp;MONTH(C847)&amp;"/"&amp;YEAR(C847)</f>
        <v>#VALUE!</v>
      </c>
      <c r="O847" s="150" t="str">
        <f>IF(F847="","",F847-N847+1)</f>
        <v/>
      </c>
      <c r="P847" s="144" t="e">
        <f>IF(NOT(S847=""),S847,IF(NOT(R847=""),R847,IF(NOT(G847="Yes"),"Days therapy received outside therapy timeframe",IF(NOT(OR(E847="Yes",E847="No")),"Data not entered yet",""))))</f>
        <v>#VALUE!</v>
      </c>
      <c r="Q847" s="151"/>
      <c r="R847" s="152" t="e">
        <f>IF(O847&lt;H847,"Too many therapy days entered",
IF(IFERROR(MAX(_xlfn._xlws.FILTER('Therapy data entry'!$I$6:$CV$6,_xlfn.BYCOL('Therapy data entry'!I847:CV850,_xlfn.LAMBDA(_xlpm.col,MAX(_xlpm.col)&gt;0)))),0)&gt;F847,
"Therapy entered after discharge date",
IF(IFERROR(MIN(_xlfn._xlws.FILTER('Therapy data entry'!$I$6:$CV$6,_xlfn.BYCOL('Therapy data entry'!I847:CV849,_xlfn.LAMBDA(_xlpm.col,MAX(_xlpm.col)&gt;0)))),"")&lt; VALUE(N847),
"Therapy cannot be entered before admission date",
""
)
))</f>
        <v>#VALUE!</v>
      </c>
      <c r="S847" s="152" t="str">
        <f>IF(AND((OR(E847="",E847="No")),F847="",H847=0,I847=0),"", IF(AND(E847="Yes",NOT(F847="")),"","Eligibility for therapy and therapy days/end date not consistent"))</f>
        <v/>
      </c>
      <c r="T847" s="153">
        <f>'Therapy data entry'!$I$6</f>
        <v>45566</v>
      </c>
      <c r="U847" s="154" t="str">
        <f>IF(OR(H847=0,F847=""),"", IFERROR(MATCH(9.99999999999999E+307, 'Therapy data entry'!I847:CV850, 1) - 1, ""))</f>
        <v/>
      </c>
      <c r="V847" s="155" t="str">
        <f>IF(U847="","",T847+U847)</f>
        <v/>
      </c>
      <c r="W847" s="152" t="str">
        <f>IF(V847="","",IF(V847&gt;F847,"Date therapy given outside therapy timeframe",""))</f>
        <v/>
      </c>
      <c r="X847" s="156" t="str">
        <f>IF('Therapy data entry'!AK847="","",'Therapy data entry'!AK847)</f>
        <v/>
      </c>
    </row>
    <row r="848" spans="1:24" ht="17.25" hidden="1" thickBot="1" x14ac:dyDescent="0.35">
      <c r="A848" s="233"/>
      <c r="B848" s="33"/>
      <c r="C848" s="236"/>
      <c r="D848" s="34"/>
      <c r="E848" s="90"/>
      <c r="F848" s="55"/>
      <c r="G848" s="96"/>
      <c r="H848" s="96" cm="1">
        <f t="array" ref="H848">SUM(--(_xlfn.BYCOL('Therapy data entry'!I848:CV851, _xlfn.LAMBDA(_xlpm.col, MAX(_xlpm.col) &gt; 0))))</f>
        <v>0</v>
      </c>
      <c r="I848" s="96">
        <f>SUM('Therapy data entry'!I848:CV851)</f>
        <v>0</v>
      </c>
      <c r="J848" s="34"/>
      <c r="K848" s="34"/>
      <c r="L848" s="34"/>
      <c r="M848" s="59"/>
      <c r="N848" s="35"/>
      <c r="O848" s="36"/>
      <c r="P848" s="34"/>
      <c r="Q848" s="37"/>
      <c r="R848" s="152" t="str">
        <f>IF(O848&lt;H848,"Too many therapy days entered",
IF(IFERROR(MAX(_xlfn._xlws.FILTER('Therapy data entry'!$I$6:$CV$6,_xlfn.BYCOL('Therapy data entry'!I848:CV851,_xlfn.LAMBDA(_xlpm.col,MAX(_xlpm.col)&gt;0)))),0)&gt;F848,
"Therapy entered after discharge date",
IF(IFERROR(MIN(_xlfn._xlws.FILTER('Therapy data entry'!$I$6:$CV$6,_xlfn.BYCOL('Therapy data entry'!I848:CV850,_xlfn.LAMBDA(_xlpm.col,MAX(_xlpm.col)&gt;0)))),"")&lt; VALUE(N848),
"Therapy cannot be entered before admission date",
""
)
))</f>
        <v/>
      </c>
      <c r="S848" s="38"/>
      <c r="T848" s="56"/>
      <c r="U848" s="154" t="str">
        <f>IF(OR(H848=0,F848=""),"", IFERROR(MATCH(9.99999999999999E+307, 'Therapy data entry'!I848:CV851, 1) - 1, ""))</f>
        <v/>
      </c>
      <c r="V848" s="39"/>
      <c r="W848" s="38"/>
      <c r="X848" s="68"/>
    </row>
    <row r="849" spans="1:24" ht="17.25" hidden="1" thickBot="1" x14ac:dyDescent="0.35">
      <c r="A849" s="233"/>
      <c r="B849" s="33"/>
      <c r="C849" s="236"/>
      <c r="D849" s="34"/>
      <c r="E849" s="90"/>
      <c r="F849" s="55"/>
      <c r="G849" s="96"/>
      <c r="H849" s="96" cm="1">
        <f t="array" ref="H849">SUM(--(_xlfn.BYCOL('Therapy data entry'!I849:CV852, _xlfn.LAMBDA(_xlpm.col, MAX(_xlpm.col) &gt; 0))))</f>
        <v>0</v>
      </c>
      <c r="I849" s="96">
        <f>SUM('Therapy data entry'!I849:CV852)</f>
        <v>0</v>
      </c>
      <c r="J849" s="34"/>
      <c r="K849" s="34"/>
      <c r="L849" s="34"/>
      <c r="M849" s="59"/>
      <c r="N849" s="35"/>
      <c r="O849" s="36"/>
      <c r="P849" s="34"/>
      <c r="Q849" s="37"/>
      <c r="R849" s="152" t="str">
        <f>IF(O849&lt;H849,"Too many therapy days entered",
IF(IFERROR(MAX(_xlfn._xlws.FILTER('Therapy data entry'!$I$6:$CV$6,_xlfn.BYCOL('Therapy data entry'!I849:CV852,_xlfn.LAMBDA(_xlpm.col,MAX(_xlpm.col)&gt;0)))),0)&gt;F849,
"Therapy entered after discharge date",
IF(IFERROR(MIN(_xlfn._xlws.FILTER('Therapy data entry'!$I$6:$CV$6,_xlfn.BYCOL('Therapy data entry'!I849:CV851,_xlfn.LAMBDA(_xlpm.col,MAX(_xlpm.col)&gt;0)))),"")&lt; VALUE(N849),
"Therapy cannot be entered before admission date",
""
)
))</f>
        <v/>
      </c>
      <c r="S849" s="38"/>
      <c r="T849" s="56"/>
      <c r="U849" s="154" t="str">
        <f>IF(OR(H849=0,F849=""),"", IFERROR(MATCH(9.99999999999999E+307, 'Therapy data entry'!I849:CV852, 1) - 1, ""))</f>
        <v/>
      </c>
      <c r="V849" s="39"/>
      <c r="W849" s="38"/>
      <c r="X849" s="68"/>
    </row>
    <row r="850" spans="1:24" ht="17.25" hidden="1" thickBot="1" x14ac:dyDescent="0.35">
      <c r="A850" s="233"/>
      <c r="B850" s="33"/>
      <c r="C850" s="236"/>
      <c r="D850" s="34"/>
      <c r="E850" s="90"/>
      <c r="F850" s="55"/>
      <c r="G850" s="96"/>
      <c r="H850" s="96" cm="1">
        <f t="array" ref="H850">SUM(--(_xlfn.BYCOL('Therapy data entry'!I850:CV853, _xlfn.LAMBDA(_xlpm.col, MAX(_xlpm.col) &gt; 0))))</f>
        <v>0</v>
      </c>
      <c r="I850" s="96">
        <f>SUM('Therapy data entry'!I850:CV853)</f>
        <v>0</v>
      </c>
      <c r="J850" s="34"/>
      <c r="K850" s="34"/>
      <c r="L850" s="34"/>
      <c r="M850" s="59"/>
      <c r="N850" s="35"/>
      <c r="O850" s="36"/>
      <c r="P850" s="34"/>
      <c r="Q850" s="37"/>
      <c r="R850" s="152" t="str">
        <f>IF(O850&lt;H850,"Too many therapy days entered",
IF(IFERROR(MAX(_xlfn._xlws.FILTER('Therapy data entry'!$I$6:$CV$6,_xlfn.BYCOL('Therapy data entry'!I850:CV853,_xlfn.LAMBDA(_xlpm.col,MAX(_xlpm.col)&gt;0)))),0)&gt;F850,
"Therapy entered after discharge date",
IF(IFERROR(MIN(_xlfn._xlws.FILTER('Therapy data entry'!$I$6:$CV$6,_xlfn.BYCOL('Therapy data entry'!I850:CV852,_xlfn.LAMBDA(_xlpm.col,MAX(_xlpm.col)&gt;0)))),"")&lt; VALUE(N850),
"Therapy cannot be entered before admission date",
""
)
))</f>
        <v/>
      </c>
      <c r="S850" s="38"/>
      <c r="T850" s="56"/>
      <c r="U850" s="154" t="str">
        <f>IF(OR(H850=0,F850=""),"", IFERROR(MATCH(9.99999999999999E+307, 'Therapy data entry'!I850:CV853, 1) - 1, ""))</f>
        <v/>
      </c>
      <c r="V850" s="39"/>
      <c r="W850" s="38"/>
      <c r="X850" s="68"/>
    </row>
    <row r="851" spans="1:24" ht="17.25" thickBot="1" x14ac:dyDescent="0.35">
      <c r="A851" s="233"/>
      <c r="B851" s="67" t="str">
        <f>IF('Therapy data entry'!B848="","",'Therapy data entry'!B848)</f>
        <v/>
      </c>
      <c r="C851" s="236"/>
      <c r="D851" s="61" t="s">
        <v>61</v>
      </c>
      <c r="E851" s="91" t="str">
        <f>IF('Therapy data entry'!G851="","",'Therapy data entry'!G851)</f>
        <v>No</v>
      </c>
      <c r="F851" s="103" t="str">
        <f>IF((E851="Yes"),'Therapy data entry'!E847,"")</f>
        <v/>
      </c>
      <c r="G851" s="97" t="str">
        <f t="shared" ref="G851" si="1197">IF(W851="","Yes","No")</f>
        <v>Yes</v>
      </c>
      <c r="H851" s="97" cm="1">
        <f t="array" ref="H851">SUM(--(_xlfn.BYCOL('Therapy data entry'!I851:CV854, _xlfn.LAMBDA(_xlpm.col, MAX(_xlpm.col) &gt; 0))))</f>
        <v>0</v>
      </c>
      <c r="I851" s="97">
        <f>SUM('Therapy data entry'!I851:CV854)</f>
        <v>0</v>
      </c>
      <c r="J851" s="61">
        <f>SUM('Therapy data entry'!I852:XFD852)</f>
        <v>0</v>
      </c>
      <c r="K851" s="61">
        <f>SUM('Therapy data entry'!I853:XFD853)</f>
        <v>0</v>
      </c>
      <c r="L851" s="61">
        <f>SUM('Therapy data entry'!I854:XFD854)</f>
        <v>0</v>
      </c>
      <c r="M851" s="63" t="e">
        <f t="shared" ref="M851" si="1198">IF(AND((E851="Yes"),NOT(F851=""),G851="Yes",R851="", S851=""),"Yes",IF(AND((E851="No"),F851="",R851="", S851=""),"Yes","No because "))</f>
        <v>#VALUE!</v>
      </c>
      <c r="N851" s="35" t="e">
        <f>DAY(C847)&amp;"/"&amp;MONTH(C847)&amp;"/"&amp;YEAR(C847)</f>
        <v>#VALUE!</v>
      </c>
      <c r="O851" s="36" t="str">
        <f t="shared" ref="O851" si="1199">IF(F851="","",F851-N851+1)</f>
        <v/>
      </c>
      <c r="P851" s="61" t="e">
        <f t="shared" ref="P851" si="1200">IF(NOT(S851=""),S851,IF(NOT(R851=""),R851,IF(NOT(G851="Yes"),"Days therapy received outside therapy timeframe",IF(NOT(OR(E851="Yes",E851="No")),"Data not entered yet",""))))</f>
        <v>#VALUE!</v>
      </c>
      <c r="Q851" s="64"/>
      <c r="R851" s="152" t="e">
        <f>IF(O851&lt;H851,"Too many therapy days entered",
IF(IFERROR(MAX(_xlfn._xlws.FILTER('Therapy data entry'!$I$6:$CV$6,_xlfn.BYCOL('Therapy data entry'!I851:CV854,_xlfn.LAMBDA(_xlpm.col,MAX(_xlpm.col)&gt;0)))),0)&gt;F851,
"Therapy entered after discharge date",
IF(IFERROR(MIN(_xlfn._xlws.FILTER('Therapy data entry'!$I$6:$CV$6,_xlfn.BYCOL('Therapy data entry'!I851:CV853,_xlfn.LAMBDA(_xlpm.col,MAX(_xlpm.col)&gt;0)))),"")&lt; VALUE(N851),
"Therapy cannot be entered before admission date",
""
)
))</f>
        <v>#VALUE!</v>
      </c>
      <c r="S851" s="65" t="str">
        <f t="shared" ref="S851" si="1201">IF(AND((OR(E851="",E851="No")),F851="",H851=0,I851=0),"", IF(AND(E851="Yes",NOT(F851="")),"","Eligibility for therapy and therapy days/end date not consistent"))</f>
        <v/>
      </c>
      <c r="T851" s="56">
        <f>'Therapy data entry'!$I$6</f>
        <v>45566</v>
      </c>
      <c r="U851" s="154" t="str">
        <f>IF(OR(H851=0,F851=""),"", IFERROR(MATCH(9.99999999999999E+307, 'Therapy data entry'!I851:CV854, 1) - 1, ""))</f>
        <v/>
      </c>
      <c r="V851" s="39" t="str">
        <f t="shared" ref="V851" si="1202">IF(U851="","",T851+U851)</f>
        <v/>
      </c>
      <c r="W851" s="38" t="str">
        <f t="shared" ref="W851" si="1203">IF(V851="","",IF(V851&gt;F851,"Date therapy given outside therapy timeframe",""))</f>
        <v/>
      </c>
      <c r="X851" s="69" t="str">
        <f>IF('Therapy data entry'!AK851="","",'Therapy data entry'!AK851)</f>
        <v/>
      </c>
    </row>
    <row r="852" spans="1:24" ht="17.25" hidden="1" thickBot="1" x14ac:dyDescent="0.35">
      <c r="A852" s="233"/>
      <c r="B852" s="54"/>
      <c r="C852" s="236"/>
      <c r="D852" s="61"/>
      <c r="E852" s="91"/>
      <c r="F852" s="103"/>
      <c r="G852" s="97"/>
      <c r="H852" s="97" cm="1">
        <f t="array" ref="H852">SUM(--(_xlfn.BYCOL('Therapy data entry'!I852:CV855, _xlfn.LAMBDA(_xlpm.col, MAX(_xlpm.col) &gt; 0))))</f>
        <v>0</v>
      </c>
      <c r="I852" s="97">
        <f>SUM('Therapy data entry'!I852:CV855)</f>
        <v>0</v>
      </c>
      <c r="J852" s="61"/>
      <c r="K852" s="61"/>
      <c r="L852" s="61"/>
      <c r="M852" s="63"/>
      <c r="N852" s="62"/>
      <c r="O852" s="36"/>
      <c r="P852" s="61"/>
      <c r="Q852" s="64"/>
      <c r="R852" s="152" t="str">
        <f>IF(O852&lt;H852,"Too many therapy days entered",
IF(IFERROR(MAX(_xlfn._xlws.FILTER('Therapy data entry'!$I$6:$CV$6,_xlfn.BYCOL('Therapy data entry'!I852:CV855,_xlfn.LAMBDA(_xlpm.col,MAX(_xlpm.col)&gt;0)))),0)&gt;F852,
"Therapy entered after discharge date",
IF(IFERROR(MIN(_xlfn._xlws.FILTER('Therapy data entry'!$I$6:$CV$6,_xlfn.BYCOL('Therapy data entry'!I852:CV854,_xlfn.LAMBDA(_xlpm.col,MAX(_xlpm.col)&gt;0)))),"")&lt; VALUE(N852),
"Therapy cannot be entered before admission date",
""
)
))</f>
        <v/>
      </c>
      <c r="S852" s="38"/>
      <c r="T852" s="56"/>
      <c r="U852" s="154" t="str">
        <f>IF(OR(H852=0,F852=""),"", IFERROR(MATCH(9.99999999999999E+307, 'Therapy data entry'!I852:CV855, 1) - 1, ""))</f>
        <v/>
      </c>
      <c r="V852" s="39"/>
      <c r="W852" s="38"/>
      <c r="X852" s="69"/>
    </row>
    <row r="853" spans="1:24" ht="17.25" hidden="1" thickBot="1" x14ac:dyDescent="0.35">
      <c r="A853" s="233"/>
      <c r="B853" s="54"/>
      <c r="C853" s="236"/>
      <c r="D853" s="61"/>
      <c r="E853" s="91"/>
      <c r="F853" s="103"/>
      <c r="G853" s="97"/>
      <c r="H853" s="97" cm="1">
        <f t="array" ref="H853">SUM(--(_xlfn.BYCOL('Therapy data entry'!I853:CV856, _xlfn.LAMBDA(_xlpm.col, MAX(_xlpm.col) &gt; 0))))</f>
        <v>0</v>
      </c>
      <c r="I853" s="97">
        <f>SUM('Therapy data entry'!I853:CV856)</f>
        <v>0</v>
      </c>
      <c r="J853" s="61"/>
      <c r="K853" s="61"/>
      <c r="L853" s="61"/>
      <c r="M853" s="63"/>
      <c r="N853" s="62"/>
      <c r="O853" s="36"/>
      <c r="P853" s="61"/>
      <c r="Q853" s="64"/>
      <c r="R853" s="152" t="str">
        <f>IF(O853&lt;H853,"Too many therapy days entered",
IF(IFERROR(MAX(_xlfn._xlws.FILTER('Therapy data entry'!$I$6:$CV$6,_xlfn.BYCOL('Therapy data entry'!I853:CV856,_xlfn.LAMBDA(_xlpm.col,MAX(_xlpm.col)&gt;0)))),0)&gt;F853,
"Therapy entered after discharge date",
IF(IFERROR(MIN(_xlfn._xlws.FILTER('Therapy data entry'!$I$6:$CV$6,_xlfn.BYCOL('Therapy data entry'!I853:CV855,_xlfn.LAMBDA(_xlpm.col,MAX(_xlpm.col)&gt;0)))),"")&lt; VALUE(N853),
"Therapy cannot be entered before admission date",
""
)
))</f>
        <v/>
      </c>
      <c r="S853" s="38"/>
      <c r="T853" s="56"/>
      <c r="U853" s="154" t="str">
        <f>IF(OR(H853=0,F853=""),"", IFERROR(MATCH(9.99999999999999E+307, 'Therapy data entry'!I853:CV856, 1) - 1, ""))</f>
        <v/>
      </c>
      <c r="V853" s="39"/>
      <c r="W853" s="38"/>
      <c r="X853" s="69"/>
    </row>
    <row r="854" spans="1:24" ht="17.25" hidden="1" thickBot="1" x14ac:dyDescent="0.35">
      <c r="A854" s="233"/>
      <c r="B854" s="54"/>
      <c r="C854" s="236"/>
      <c r="D854" s="61"/>
      <c r="E854" s="91"/>
      <c r="F854" s="103"/>
      <c r="G854" s="97"/>
      <c r="H854" s="97" cm="1">
        <f t="array" ref="H854">SUM(--(_xlfn.BYCOL('Therapy data entry'!I854:CV857, _xlfn.LAMBDA(_xlpm.col, MAX(_xlpm.col) &gt; 0))))</f>
        <v>0</v>
      </c>
      <c r="I854" s="97">
        <f>SUM('Therapy data entry'!I854:CV857)</f>
        <v>0</v>
      </c>
      <c r="J854" s="61"/>
      <c r="K854" s="61"/>
      <c r="L854" s="61"/>
      <c r="M854" s="63"/>
      <c r="N854" s="62"/>
      <c r="O854" s="36"/>
      <c r="P854" s="61"/>
      <c r="Q854" s="64"/>
      <c r="R854" s="152" t="str">
        <f>IF(O854&lt;H854,"Too many therapy days entered",
IF(IFERROR(MAX(_xlfn._xlws.FILTER('Therapy data entry'!$I$6:$CV$6,_xlfn.BYCOL('Therapy data entry'!I854:CV857,_xlfn.LAMBDA(_xlpm.col,MAX(_xlpm.col)&gt;0)))),0)&gt;F854,
"Therapy entered after discharge date",
IF(IFERROR(MIN(_xlfn._xlws.FILTER('Therapy data entry'!$I$6:$CV$6,_xlfn.BYCOL('Therapy data entry'!I854:CV856,_xlfn.LAMBDA(_xlpm.col,MAX(_xlpm.col)&gt;0)))),"")&lt; VALUE(N854),
"Therapy cannot be entered before admission date",
""
)
))</f>
        <v/>
      </c>
      <c r="S854" s="38"/>
      <c r="T854" s="56"/>
      <c r="U854" s="154" t="str">
        <f>IF(OR(H854=0,F854=""),"", IFERROR(MATCH(9.99999999999999E+307, 'Therapy data entry'!I854:CV857, 1) - 1, ""))</f>
        <v/>
      </c>
      <c r="V854" s="39"/>
      <c r="W854" s="38"/>
      <c r="X854" s="69"/>
    </row>
    <row r="855" spans="1:24" ht="17.25" thickBot="1" x14ac:dyDescent="0.35">
      <c r="A855" s="233"/>
      <c r="B855" s="33" t="s">
        <v>19</v>
      </c>
      <c r="C855" s="236"/>
      <c r="D855" s="40" t="s">
        <v>62</v>
      </c>
      <c r="E855" s="92" t="str">
        <f>IF('Therapy data entry'!G855="","",'Therapy data entry'!G855)</f>
        <v>No</v>
      </c>
      <c r="F855" s="104" t="str">
        <f>IF((E855="Yes"),'Therapy data entry'!E847,"")</f>
        <v/>
      </c>
      <c r="G855" s="98" t="str">
        <f t="shared" ref="G855" si="1204">IF(W855="","Yes","No")</f>
        <v>Yes</v>
      </c>
      <c r="H855" s="98" cm="1">
        <f t="array" ref="H855">SUM(--(_xlfn.BYCOL('Therapy data entry'!I855:CV858, _xlfn.LAMBDA(_xlpm.col, MAX(_xlpm.col) &gt; 0))))</f>
        <v>0</v>
      </c>
      <c r="I855" s="98">
        <f>SUM('Therapy data entry'!I855:CV858)</f>
        <v>0</v>
      </c>
      <c r="J855" s="40">
        <f>SUM('Therapy data entry'!I856:XFD856)</f>
        <v>0</v>
      </c>
      <c r="K855" s="40">
        <f>SUM('Therapy data entry'!I857:XFD857)</f>
        <v>0</v>
      </c>
      <c r="L855" s="40">
        <f>SUM('Therapy data entry'!I858:XFD858)</f>
        <v>0</v>
      </c>
      <c r="M855" s="85" t="e">
        <f t="shared" ref="M855" si="1205">IF(AND((E855="Yes"),NOT(F855=""),G855="Yes",R855="", S855=""),"Yes",IF(AND((E855="No"),F855="",R855="", S855=""),"Yes","No because "))</f>
        <v>#VALUE!</v>
      </c>
      <c r="N855" s="35" t="e">
        <f>DAY(C847)&amp;"/"&amp;MONTH(C847)&amp;"/"&amp;YEAR(C847)</f>
        <v>#VALUE!</v>
      </c>
      <c r="O855" s="36" t="str">
        <f t="shared" ref="O855" si="1206">IF(F855="","",F855-N855+1)</f>
        <v/>
      </c>
      <c r="P855" s="40" t="e">
        <f t="shared" ref="P855" si="1207">IF(NOT(S855=""),S855,IF(NOT(R855=""),R855,IF(NOT(G855="Yes"),"Days therapy received outside therapy timeframe",IF(NOT(OR(E855="Yes",E855="No")),"Data not entered yet",""))))</f>
        <v>#VALUE!</v>
      </c>
      <c r="Q855" s="41"/>
      <c r="R855" s="152" t="e">
        <f>IF(O855&lt;H855,"Too many therapy days entered",
IF(IFERROR(MAX(_xlfn._xlws.FILTER('Therapy data entry'!$I$6:$CV$6,_xlfn.BYCOL('Therapy data entry'!I855:CV858,_xlfn.LAMBDA(_xlpm.col,MAX(_xlpm.col)&gt;0)))),0)&gt;F855,
"Therapy entered after discharge date",
IF(IFERROR(MIN(_xlfn._xlws.FILTER('Therapy data entry'!$I$6:$CV$6,_xlfn.BYCOL('Therapy data entry'!I855:CV857,_xlfn.LAMBDA(_xlpm.col,MAX(_xlpm.col)&gt;0)))),"")&lt; VALUE(N855),
"Therapy cannot be entered before admission date",
""
)
))</f>
        <v>#VALUE!</v>
      </c>
      <c r="S855" s="38" t="str">
        <f t="shared" ref="S855" si="1208">IF(AND((OR(E855="",E855="No")),F855="",H855=0,I855=0),"", IF(AND(E855="Yes",NOT(F855="")),"","Eligibility for therapy and therapy days/end date not consistent"))</f>
        <v/>
      </c>
      <c r="T855" s="56">
        <f>'Therapy data entry'!$I$6</f>
        <v>45566</v>
      </c>
      <c r="U855" s="154" t="str">
        <f>IF(OR(H855=0,F855=""),"", IFERROR(MATCH(9.99999999999999E+307, 'Therapy data entry'!I855:CV858, 1) - 1, ""))</f>
        <v/>
      </c>
      <c r="V855" s="39" t="str">
        <f t="shared" ref="V855" si="1209">IF(U855="","",T855+U855)</f>
        <v/>
      </c>
      <c r="W855" s="38" t="str">
        <f t="shared" ref="W855" si="1210">IF(V855="","",IF(V855&gt;F855,"Date therapy given outside therapy timeframe",""))</f>
        <v/>
      </c>
      <c r="X855" s="70" t="str">
        <f>IF('Therapy data entry'!AK855="","",'Therapy data entry'!AK855)</f>
        <v/>
      </c>
    </row>
    <row r="856" spans="1:24" ht="17.25" hidden="1" thickBot="1" x14ac:dyDescent="0.35">
      <c r="A856" s="233"/>
      <c r="B856" s="33"/>
      <c r="C856" s="236"/>
      <c r="D856" s="40"/>
      <c r="E856" s="92"/>
      <c r="F856" s="104"/>
      <c r="G856" s="98"/>
      <c r="H856" s="98" cm="1">
        <f t="array" ref="H856">SUM(--(_xlfn.BYCOL('Therapy data entry'!I856:CV859, _xlfn.LAMBDA(_xlpm.col, MAX(_xlpm.col) &gt; 0))))</f>
        <v>0</v>
      </c>
      <c r="I856" s="98">
        <f>SUM('Therapy data entry'!I856:CV859)</f>
        <v>0</v>
      </c>
      <c r="J856" s="40"/>
      <c r="K856" s="40"/>
      <c r="L856" s="40"/>
      <c r="M856" s="85"/>
      <c r="N856" s="35"/>
      <c r="O856" s="36"/>
      <c r="P856" s="40"/>
      <c r="Q856" s="41"/>
      <c r="R856" s="152" t="str">
        <f>IF(O856&lt;H856,"Too many therapy days entered",
IF(IFERROR(MAX(_xlfn._xlws.FILTER('Therapy data entry'!$I$6:$CV$6,_xlfn.BYCOL('Therapy data entry'!I856:CV859,_xlfn.LAMBDA(_xlpm.col,MAX(_xlpm.col)&gt;0)))),0)&gt;F856,
"Therapy entered after discharge date",
IF(IFERROR(MIN(_xlfn._xlws.FILTER('Therapy data entry'!$I$6:$CV$6,_xlfn.BYCOL('Therapy data entry'!I856:CV858,_xlfn.LAMBDA(_xlpm.col,MAX(_xlpm.col)&gt;0)))),"")&lt; VALUE(N856),
"Therapy cannot be entered before admission date",
""
)
))</f>
        <v/>
      </c>
      <c r="S856" s="38"/>
      <c r="T856" s="56"/>
      <c r="U856" s="154" t="str">
        <f>IF(OR(H856=0,F856=""),"", IFERROR(MATCH(9.99999999999999E+307, 'Therapy data entry'!I856:CV859, 1) - 1, ""))</f>
        <v/>
      </c>
      <c r="V856" s="39"/>
      <c r="W856" s="38"/>
      <c r="X856" s="70"/>
    </row>
    <row r="857" spans="1:24" ht="17.25" hidden="1" thickBot="1" x14ac:dyDescent="0.35">
      <c r="A857" s="233"/>
      <c r="B857" s="33"/>
      <c r="C857" s="236"/>
      <c r="D857" s="40"/>
      <c r="E857" s="92"/>
      <c r="F857" s="104"/>
      <c r="G857" s="98"/>
      <c r="H857" s="98" cm="1">
        <f t="array" ref="H857">SUM(--(_xlfn.BYCOL('Therapy data entry'!I857:CV860, _xlfn.LAMBDA(_xlpm.col, MAX(_xlpm.col) &gt; 0))))</f>
        <v>0</v>
      </c>
      <c r="I857" s="98">
        <f>SUM('Therapy data entry'!I857:CV860)</f>
        <v>0</v>
      </c>
      <c r="J857" s="40"/>
      <c r="K857" s="40"/>
      <c r="L857" s="40"/>
      <c r="M857" s="85"/>
      <c r="N857" s="35"/>
      <c r="O857" s="36"/>
      <c r="P857" s="40"/>
      <c r="Q857" s="41"/>
      <c r="R857" s="152" t="str">
        <f>IF(O857&lt;H857,"Too many therapy days entered",
IF(IFERROR(MAX(_xlfn._xlws.FILTER('Therapy data entry'!$I$6:$CV$6,_xlfn.BYCOL('Therapy data entry'!I857:CV860,_xlfn.LAMBDA(_xlpm.col,MAX(_xlpm.col)&gt;0)))),0)&gt;F857,
"Therapy entered after discharge date",
IF(IFERROR(MIN(_xlfn._xlws.FILTER('Therapy data entry'!$I$6:$CV$6,_xlfn.BYCOL('Therapy data entry'!I857:CV859,_xlfn.LAMBDA(_xlpm.col,MAX(_xlpm.col)&gt;0)))),"")&lt; VALUE(N857),
"Therapy cannot be entered before admission date",
""
)
))</f>
        <v/>
      </c>
      <c r="S857" s="38"/>
      <c r="T857" s="56"/>
      <c r="U857" s="154" t="str">
        <f>IF(OR(H857=0,F857=""),"", IFERROR(MATCH(9.99999999999999E+307, 'Therapy data entry'!I857:CV860, 1) - 1, ""))</f>
        <v/>
      </c>
      <c r="V857" s="39"/>
      <c r="W857" s="38"/>
      <c r="X857" s="70"/>
    </row>
    <row r="858" spans="1:24" ht="17.25" hidden="1" thickBot="1" x14ac:dyDescent="0.35">
      <c r="A858" s="233"/>
      <c r="B858" s="66"/>
      <c r="C858" s="236"/>
      <c r="D858" s="40"/>
      <c r="E858" s="92"/>
      <c r="F858" s="104"/>
      <c r="G858" s="98"/>
      <c r="H858" s="98" cm="1">
        <f t="array" ref="H858">SUM(--(_xlfn.BYCOL('Therapy data entry'!I858:CV861, _xlfn.LAMBDA(_xlpm.col, MAX(_xlpm.col) &gt; 0))))</f>
        <v>0</v>
      </c>
      <c r="I858" s="98">
        <f>SUM('Therapy data entry'!I858:CV861)</f>
        <v>0</v>
      </c>
      <c r="J858" s="40"/>
      <c r="K858" s="40"/>
      <c r="L858" s="40"/>
      <c r="M858" s="85"/>
      <c r="N858" s="35"/>
      <c r="O858" s="36"/>
      <c r="P858" s="40"/>
      <c r="Q858" s="41"/>
      <c r="R858" s="152" t="str">
        <f>IF(O858&lt;H858,"Too many therapy days entered",
IF(IFERROR(MAX(_xlfn._xlws.FILTER('Therapy data entry'!$I$6:$CV$6,_xlfn.BYCOL('Therapy data entry'!I858:CV861,_xlfn.LAMBDA(_xlpm.col,MAX(_xlpm.col)&gt;0)))),0)&gt;F858,
"Therapy entered after discharge date",
IF(IFERROR(MIN(_xlfn._xlws.FILTER('Therapy data entry'!$I$6:$CV$6,_xlfn.BYCOL('Therapy data entry'!I858:CV860,_xlfn.LAMBDA(_xlpm.col,MAX(_xlpm.col)&gt;0)))),"")&lt; VALUE(N858),
"Therapy cannot be entered before admission date",
""
)
))</f>
        <v/>
      </c>
      <c r="S858" s="38"/>
      <c r="T858" s="56"/>
      <c r="U858" s="154" t="str">
        <f>IF(OR(H858=0,F858=""),"", IFERROR(MATCH(9.99999999999999E+307, 'Therapy data entry'!I858:CV861, 1) - 1, ""))</f>
        <v/>
      </c>
      <c r="V858" s="39"/>
      <c r="W858" s="38"/>
      <c r="X858" s="70"/>
    </row>
    <row r="859" spans="1:24" ht="17.25" thickBot="1" x14ac:dyDescent="0.35">
      <c r="A859" s="233"/>
      <c r="B859" s="238" t="str">
        <f>IF('Therapy data entry'!B850="","",'Therapy data entry'!B850)</f>
        <v/>
      </c>
      <c r="C859" s="236"/>
      <c r="D859" s="42" t="s">
        <v>63</v>
      </c>
      <c r="E859" s="93" t="str">
        <f>IF('Therapy data entry'!G859="","",'Therapy data entry'!G859)</f>
        <v>No</v>
      </c>
      <c r="F859" s="105" t="str">
        <f>IF((E859="Yes"),'Therapy data entry'!E847,"")</f>
        <v/>
      </c>
      <c r="G859" s="99" t="str">
        <f t="shared" ref="G859" si="1211">IF(W859="","Yes","No")</f>
        <v>Yes</v>
      </c>
      <c r="H859" s="99" cm="1">
        <f t="array" ref="H859">SUM(--(_xlfn.BYCOL('Therapy data entry'!I859:CV862, _xlfn.LAMBDA(_xlpm.col, MAX(_xlpm.col) &gt; 0))))</f>
        <v>0</v>
      </c>
      <c r="I859" s="99">
        <f>SUM('Therapy data entry'!I859:CV862)</f>
        <v>0</v>
      </c>
      <c r="J859" s="42">
        <f>SUM('Therapy data entry'!I860:XFD860)</f>
        <v>0</v>
      </c>
      <c r="K859" s="42">
        <f>SUM('Therapy data entry'!I861:XFD861)</f>
        <v>0</v>
      </c>
      <c r="L859" s="42">
        <f>SUM('Therapy data entry'!I862:XFD862)</f>
        <v>0</v>
      </c>
      <c r="M859" s="86" t="e">
        <f t="shared" ref="M859" si="1212">IF(AND((E859="Yes"),NOT(F859=""),G859="Yes",R859="", S859=""),"Yes",IF(AND((E859="No"),F859="",R859="", S859=""),"Yes","No because "))</f>
        <v>#VALUE!</v>
      </c>
      <c r="N859" s="35" t="e">
        <f>DAY(C847)&amp;"/"&amp;MONTH(C847)&amp;"/"&amp;YEAR(C847)</f>
        <v>#VALUE!</v>
      </c>
      <c r="O859" s="36" t="str">
        <f t="shared" ref="O859" si="1213">IF(F859="","",F859-N859+1)</f>
        <v/>
      </c>
      <c r="P859" s="42" t="e">
        <f t="shared" ref="P859" si="1214">IF(NOT(S859=""),S859,IF(NOT(R859=""),R859,IF(NOT(G859="Yes"),"Days therapy received outside therapy timeframe",IF(NOT(OR(E859="Yes",E859="No")),"Data not entered yet",""))))</f>
        <v>#VALUE!</v>
      </c>
      <c r="Q859" s="43"/>
      <c r="R859" s="152" t="e">
        <f>IF(O859&lt;H859,"Too many therapy days entered",
IF(IFERROR(MAX(_xlfn._xlws.FILTER('Therapy data entry'!$I$6:$CV$6,_xlfn.BYCOL('Therapy data entry'!I859:CV862,_xlfn.LAMBDA(_xlpm.col,MAX(_xlpm.col)&gt;0)))),0)&gt;F859,
"Therapy entered after discharge date",
IF(IFERROR(MIN(_xlfn._xlws.FILTER('Therapy data entry'!$I$6:$CV$6,_xlfn.BYCOL('Therapy data entry'!I859:CV861,_xlfn.LAMBDA(_xlpm.col,MAX(_xlpm.col)&gt;0)))),"")&lt; VALUE(N859),
"Therapy cannot be entered before admission date",
""
)
))</f>
        <v>#VALUE!</v>
      </c>
      <c r="S859" s="38" t="str">
        <f t="shared" ref="S859" si="1215">IF(AND((OR(E859="",E859="No")),F859="",H859=0,I859=0),"", IF(AND(E859="Yes",NOT(F859="")),"","Eligibility for therapy and therapy days/end date not consistent"))</f>
        <v/>
      </c>
      <c r="T859" s="56">
        <f>'Therapy data entry'!$I$6</f>
        <v>45566</v>
      </c>
      <c r="U859" s="154" t="str">
        <f>IF(OR(H859=0,F859=""),"", IFERROR(MATCH(9.99999999999999E+307, 'Therapy data entry'!I859:CV862, 1) - 1, ""))</f>
        <v/>
      </c>
      <c r="V859" s="39" t="str">
        <f t="shared" ref="V859" si="1216">IF(U859="","",T859+U859)</f>
        <v/>
      </c>
      <c r="W859" s="38" t="str">
        <f t="shared" ref="W859" si="1217">IF(V859="","",IF(V859&gt;F859,"Date therapy given outside therapy timeframe",""))</f>
        <v/>
      </c>
      <c r="X859" s="71" t="str">
        <f>IF('Therapy data entry'!AK859="","",'Therapy data entry'!AK859)</f>
        <v/>
      </c>
    </row>
    <row r="860" spans="1:24" ht="17.25" hidden="1" thickBot="1" x14ac:dyDescent="0.35">
      <c r="A860" s="233"/>
      <c r="B860" s="239"/>
      <c r="C860" s="236"/>
      <c r="D860" s="42"/>
      <c r="E860" s="93"/>
      <c r="F860" s="105"/>
      <c r="G860" s="99"/>
      <c r="H860" s="99" cm="1">
        <f t="array" ref="H860">SUM(--(_xlfn.BYCOL('Therapy data entry'!I860:CV863, _xlfn.LAMBDA(_xlpm.col, MAX(_xlpm.col) &gt; 0))))</f>
        <v>0</v>
      </c>
      <c r="I860" s="99">
        <f>SUM('Therapy data entry'!I860:CV863)</f>
        <v>0</v>
      </c>
      <c r="J860" s="42"/>
      <c r="K860" s="42"/>
      <c r="L860" s="42"/>
      <c r="M860" s="86"/>
      <c r="N860" s="45"/>
      <c r="O860" s="36"/>
      <c r="P860" s="42"/>
      <c r="Q860" s="43"/>
      <c r="R860" s="152" t="str">
        <f>IF(O860&lt;H860,"Too many therapy days entered",
IF(IFERROR(MAX(_xlfn._xlws.FILTER('Therapy data entry'!$I$6:$CV$6,_xlfn.BYCOL('Therapy data entry'!I860:CV863,_xlfn.LAMBDA(_xlpm.col,MAX(_xlpm.col)&gt;0)))),0)&gt;F860,
"Therapy entered after discharge date",
IF(IFERROR(MIN(_xlfn._xlws.FILTER('Therapy data entry'!$I$6:$CV$6,_xlfn.BYCOL('Therapy data entry'!I860:CV862,_xlfn.LAMBDA(_xlpm.col,MAX(_xlpm.col)&gt;0)))),"")&lt; VALUE(N860),
"Therapy cannot be entered before admission date",
""
)
))</f>
        <v/>
      </c>
      <c r="S860" s="38"/>
      <c r="T860" s="56"/>
      <c r="U860" s="154" t="str">
        <f>IF(OR(H860=0,F860=""),"", IFERROR(MATCH(9.99999999999999E+307, 'Therapy data entry'!I860:CV863, 1) - 1, ""))</f>
        <v/>
      </c>
      <c r="V860" s="39"/>
      <c r="W860" s="38"/>
      <c r="X860" s="71"/>
    </row>
    <row r="861" spans="1:24" ht="17.25" hidden="1" thickBot="1" x14ac:dyDescent="0.35">
      <c r="A861" s="233"/>
      <c r="B861" s="239"/>
      <c r="C861" s="236"/>
      <c r="D861" s="42"/>
      <c r="E861" s="93"/>
      <c r="F861" s="105"/>
      <c r="G861" s="99"/>
      <c r="H861" s="99" cm="1">
        <f t="array" ref="H861">SUM(--(_xlfn.BYCOL('Therapy data entry'!I861:CV864, _xlfn.LAMBDA(_xlpm.col, MAX(_xlpm.col) &gt; 0))))</f>
        <v>0</v>
      </c>
      <c r="I861" s="99">
        <f>SUM('Therapy data entry'!I861:CV864)</f>
        <v>0</v>
      </c>
      <c r="J861" s="42"/>
      <c r="K861" s="42"/>
      <c r="L861" s="42"/>
      <c r="M861" s="86"/>
      <c r="N861" s="45"/>
      <c r="O861" s="36"/>
      <c r="P861" s="42"/>
      <c r="Q861" s="43"/>
      <c r="R861" s="152" t="str">
        <f>IF(O861&lt;H861,"Too many therapy days entered",
IF(IFERROR(MAX(_xlfn._xlws.FILTER('Therapy data entry'!$I$6:$CV$6,_xlfn.BYCOL('Therapy data entry'!I861:CV864,_xlfn.LAMBDA(_xlpm.col,MAX(_xlpm.col)&gt;0)))),0)&gt;F861,
"Therapy entered after discharge date",
IF(IFERROR(MIN(_xlfn._xlws.FILTER('Therapy data entry'!$I$6:$CV$6,_xlfn.BYCOL('Therapy data entry'!I861:CV863,_xlfn.LAMBDA(_xlpm.col,MAX(_xlpm.col)&gt;0)))),"")&lt; VALUE(N861),
"Therapy cannot be entered before admission date",
""
)
))</f>
        <v/>
      </c>
      <c r="S861" s="38"/>
      <c r="T861" s="56"/>
      <c r="U861" s="154" t="str">
        <f>IF(OR(H861=0,F861=""),"", IFERROR(MATCH(9.99999999999999E+307, 'Therapy data entry'!I861:CV864, 1) - 1, ""))</f>
        <v/>
      </c>
      <c r="V861" s="39"/>
      <c r="W861" s="38"/>
      <c r="X861" s="71"/>
    </row>
    <row r="862" spans="1:24" ht="17.25" hidden="1" thickBot="1" x14ac:dyDescent="0.35">
      <c r="A862" s="233"/>
      <c r="B862" s="239"/>
      <c r="C862" s="236"/>
      <c r="D862" s="42"/>
      <c r="E862" s="93"/>
      <c r="F862" s="105"/>
      <c r="G862" s="99"/>
      <c r="H862" s="99" cm="1">
        <f t="array" ref="H862">SUM(--(_xlfn.BYCOL('Therapy data entry'!I862:CV865, _xlfn.LAMBDA(_xlpm.col, MAX(_xlpm.col) &gt; 0))))</f>
        <v>0</v>
      </c>
      <c r="I862" s="99">
        <f>SUM('Therapy data entry'!I862:CV865)</f>
        <v>0</v>
      </c>
      <c r="J862" s="42"/>
      <c r="K862" s="42"/>
      <c r="L862" s="42"/>
      <c r="M862" s="86"/>
      <c r="N862" s="45"/>
      <c r="O862" s="36"/>
      <c r="P862" s="42"/>
      <c r="Q862" s="43"/>
      <c r="R862" s="152" t="str">
        <f>IF(O862&lt;H862,"Too many therapy days entered",
IF(IFERROR(MAX(_xlfn._xlws.FILTER('Therapy data entry'!$I$6:$CV$6,_xlfn.BYCOL('Therapy data entry'!I862:CV865,_xlfn.LAMBDA(_xlpm.col,MAX(_xlpm.col)&gt;0)))),0)&gt;F862,
"Therapy entered after discharge date",
IF(IFERROR(MIN(_xlfn._xlws.FILTER('Therapy data entry'!$I$6:$CV$6,_xlfn.BYCOL('Therapy data entry'!I862:CV864,_xlfn.LAMBDA(_xlpm.col,MAX(_xlpm.col)&gt;0)))),"")&lt; VALUE(N862),
"Therapy cannot be entered before admission date",
""
)
))</f>
        <v/>
      </c>
      <c r="S862" s="38"/>
      <c r="T862" s="56"/>
      <c r="U862" s="154" t="str">
        <f>IF(OR(H862=0,F862=""),"", IFERROR(MATCH(9.99999999999999E+307, 'Therapy data entry'!I862:CV865, 1) - 1, ""))</f>
        <v/>
      </c>
      <c r="V862" s="39"/>
      <c r="W862" s="38"/>
      <c r="X862" s="71"/>
    </row>
    <row r="863" spans="1:24" ht="17.25" thickBot="1" x14ac:dyDescent="0.35">
      <c r="A863" s="233"/>
      <c r="B863" s="239"/>
      <c r="C863" s="236"/>
      <c r="D863" s="52" t="s">
        <v>64</v>
      </c>
      <c r="E863" s="94" t="str">
        <f>IF('Therapy data entry'!G863="","",'Therapy data entry'!G863)</f>
        <v>No</v>
      </c>
      <c r="F863" s="106" t="str">
        <f>IF((E863="Yes"),'Therapy data entry'!E847,"")</f>
        <v/>
      </c>
      <c r="G863" s="100" t="str">
        <f t="shared" ref="G863" si="1218">IF(W863="","Yes","No")</f>
        <v>Yes</v>
      </c>
      <c r="H863" s="100" cm="1">
        <f t="array" ref="H863">SUM(--(_xlfn.BYCOL('Therapy data entry'!I863:CV866, _xlfn.LAMBDA(_xlpm.col, MAX(_xlpm.col) &gt; 0))))</f>
        <v>0</v>
      </c>
      <c r="I863" s="100">
        <f>SUM('Therapy data entry'!I863:CV866)</f>
        <v>0</v>
      </c>
      <c r="J863" s="52">
        <f>SUM('Therapy data entry'!I864:XFD864)</f>
        <v>0</v>
      </c>
      <c r="K863" s="52">
        <f>SUM('Therapy data entry'!I865:XFD865)</f>
        <v>0</v>
      </c>
      <c r="L863" s="52">
        <f>SUM('Therapy data entry'!I866:XFD866)</f>
        <v>0</v>
      </c>
      <c r="M863" s="57" t="e">
        <f t="shared" ref="M863" si="1219">IF(AND((E863="Yes"),NOT(F863=""),G863="Yes",R863="", S863=""),"Yes",IF(AND((E863="No"),F863="",R863="", S863=""),"Yes","No because "))</f>
        <v>#VALUE!</v>
      </c>
      <c r="N863" s="35" t="e">
        <f>DAY(C847)&amp;"/"&amp;MONTH(C847)&amp;"/"&amp;YEAR(C847)</f>
        <v>#VALUE!</v>
      </c>
      <c r="O863" s="36" t="str">
        <f t="shared" ref="O863" si="1220">IF(F863="","",F863-N863+1)</f>
        <v/>
      </c>
      <c r="P863" s="87" t="e">
        <f t="shared" ref="P863" si="1221">IF(NOT(S863=""),S863,IF(NOT(R863=""),R863,IF(NOT(G863="Yes"),"Days therapy received outside therapy timeframe",IF(NOT(OR(E863="Yes",E863="No")),"Data not entered yet",""))))</f>
        <v>#VALUE!</v>
      </c>
      <c r="Q863" s="57"/>
      <c r="R863" s="152" t="e">
        <f>IF(O863&lt;H863,"Too many therapy days entered",
IF(IFERROR(MAX(_xlfn._xlws.FILTER('Therapy data entry'!$I$6:$CV$6,_xlfn.BYCOL('Therapy data entry'!I863:CV866,_xlfn.LAMBDA(_xlpm.col,MAX(_xlpm.col)&gt;0)))),0)&gt;F863,
"Therapy entered after discharge date",
IF(IFERROR(MIN(_xlfn._xlws.FILTER('Therapy data entry'!$I$6:$CV$6,_xlfn.BYCOL('Therapy data entry'!I863:CV865,_xlfn.LAMBDA(_xlpm.col,MAX(_xlpm.col)&gt;0)))),"")&lt; VALUE(N863),
"Therapy cannot be entered before admission date",
""
)
))</f>
        <v>#VALUE!</v>
      </c>
      <c r="S863" s="65" t="str">
        <f t="shared" ref="S863" si="1222">IF(AND((OR(E863="",E863="No")),F863="",H863=0,I863=0),"", IF(AND(E863="Yes",NOT(F863="")),"","Eligibility for therapy and therapy days/end date not consistent"))</f>
        <v/>
      </c>
      <c r="T863" s="56">
        <f>'Therapy data entry'!$I$6</f>
        <v>45566</v>
      </c>
      <c r="U863" s="154" t="str">
        <f>IF(OR(H863=0,F863=""),"", IFERROR(MATCH(9.99999999999999E+307, 'Therapy data entry'!I863:CV866, 1) - 1, ""))</f>
        <v/>
      </c>
      <c r="V863" s="65" t="str">
        <f t="shared" ref="V863" si="1223">IF(U863="","",T863+U863)</f>
        <v/>
      </c>
      <c r="W863" s="65" t="str">
        <f t="shared" ref="W863" si="1224">IF(V863="","",IF(V863&gt;F863,"Date therapy given outside therapy timeframe",""))</f>
        <v/>
      </c>
      <c r="X863" s="72"/>
    </row>
    <row r="864" spans="1:24" ht="17.25" hidden="1" thickBot="1" x14ac:dyDescent="0.35">
      <c r="A864" s="233"/>
      <c r="B864" s="239"/>
      <c r="C864" s="236"/>
      <c r="D864" s="52"/>
      <c r="E864" s="94"/>
      <c r="F864" s="106"/>
      <c r="G864" s="100"/>
      <c r="H864" s="100" cm="1">
        <f t="array" ref="H864">SUM(--(_xlfn.BYCOL('Therapy data entry'!I864:CV867, _xlfn.LAMBDA(_xlpm.col, MAX(_xlpm.col) &gt; 0))))</f>
        <v>0</v>
      </c>
      <c r="I864" s="100">
        <f>SUM('Therapy data entry'!I864:CV867)</f>
        <v>0</v>
      </c>
      <c r="J864" s="52"/>
      <c r="K864" s="52"/>
      <c r="L864" s="52"/>
      <c r="M864" s="57"/>
      <c r="N864" s="57"/>
      <c r="O864" s="36"/>
      <c r="P864" s="87"/>
      <c r="Q864" s="57"/>
      <c r="R864" s="152" t="str">
        <f>IF(O864&lt;H864,"Too many therapy days entered",
IF(IFERROR(MAX(_xlfn._xlws.FILTER('Therapy data entry'!$I$6:$CV$6,_xlfn.BYCOL('Therapy data entry'!I864:CV867,_xlfn.LAMBDA(_xlpm.col,MAX(_xlpm.col)&gt;0)))),0)&gt;F864,
"Therapy entered after discharge date",
IF(IFERROR(MIN(_xlfn._xlws.FILTER('Therapy data entry'!$I$6:$CV$6,_xlfn.BYCOL('Therapy data entry'!I864:CV866,_xlfn.LAMBDA(_xlpm.col,MAX(_xlpm.col)&gt;0)))),"")&lt; VALUE(N864),
"Therapy cannot be entered before admission date",
""
)
))</f>
        <v/>
      </c>
      <c r="S864" s="65"/>
      <c r="T864" s="56"/>
      <c r="U864" s="154" t="str">
        <f>IF(OR(H864=0,F864=""),"", IFERROR(MATCH(9.99999999999999E+307, 'Therapy data entry'!I864:CV867, 1) - 1, ""))</f>
        <v/>
      </c>
      <c r="V864" s="65"/>
      <c r="W864" s="65"/>
      <c r="X864" s="72"/>
    </row>
    <row r="865" spans="1:24" ht="17.25" hidden="1" thickBot="1" x14ac:dyDescent="0.35">
      <c r="A865" s="233"/>
      <c r="B865" s="239"/>
      <c r="C865" s="236"/>
      <c r="D865" s="52"/>
      <c r="E865" s="94"/>
      <c r="F865" s="106"/>
      <c r="G865" s="100"/>
      <c r="H865" s="100" cm="1">
        <f t="array" ref="H865">SUM(--(_xlfn.BYCOL('Therapy data entry'!I865:CV868, _xlfn.LAMBDA(_xlpm.col, MAX(_xlpm.col) &gt; 0))))</f>
        <v>0</v>
      </c>
      <c r="I865" s="100">
        <f>SUM('Therapy data entry'!I865:CV868)</f>
        <v>0</v>
      </c>
      <c r="J865" s="52"/>
      <c r="K865" s="52"/>
      <c r="L865" s="52"/>
      <c r="M865" s="57"/>
      <c r="N865" s="57"/>
      <c r="O865" s="36"/>
      <c r="P865" s="87"/>
      <c r="Q865" s="57"/>
      <c r="R865" s="152" t="str">
        <f>IF(O865&lt;H865,"Too many therapy days entered",
IF(IFERROR(MAX(_xlfn._xlws.FILTER('Therapy data entry'!$I$6:$CV$6,_xlfn.BYCOL('Therapy data entry'!I865:CV868,_xlfn.LAMBDA(_xlpm.col,MAX(_xlpm.col)&gt;0)))),0)&gt;F865,
"Therapy entered after discharge date",
IF(IFERROR(MIN(_xlfn._xlws.FILTER('Therapy data entry'!$I$6:$CV$6,_xlfn.BYCOL('Therapy data entry'!I865:CV867,_xlfn.LAMBDA(_xlpm.col,MAX(_xlpm.col)&gt;0)))),"")&lt; VALUE(N865),
"Therapy cannot be entered before admission date",
""
)
))</f>
        <v/>
      </c>
      <c r="S865" s="65"/>
      <c r="T865" s="56"/>
      <c r="U865" s="154" t="str">
        <f>IF(OR(H865=0,F865=""),"", IFERROR(MATCH(9.99999999999999E+307, 'Therapy data entry'!I865:CV868, 1) - 1, ""))</f>
        <v/>
      </c>
      <c r="V865" s="65"/>
      <c r="W865" s="65"/>
      <c r="X865" s="72"/>
    </row>
    <row r="866" spans="1:24" ht="17.25" hidden="1" thickBot="1" x14ac:dyDescent="0.35">
      <c r="A866" s="233"/>
      <c r="B866" s="239"/>
      <c r="C866" s="236"/>
      <c r="D866" s="52"/>
      <c r="E866" s="94"/>
      <c r="F866" s="106"/>
      <c r="G866" s="100"/>
      <c r="H866" s="100" cm="1">
        <f t="array" ref="H866">SUM(--(_xlfn.BYCOL('Therapy data entry'!I866:CV869, _xlfn.LAMBDA(_xlpm.col, MAX(_xlpm.col) &gt; 0))))</f>
        <v>0</v>
      </c>
      <c r="I866" s="100">
        <f>SUM('Therapy data entry'!I866:CV869)</f>
        <v>0</v>
      </c>
      <c r="J866" s="52"/>
      <c r="K866" s="52"/>
      <c r="L866" s="52"/>
      <c r="M866" s="57"/>
      <c r="N866" s="57"/>
      <c r="O866" s="36"/>
      <c r="P866" s="87"/>
      <c r="Q866" s="57"/>
      <c r="R866" s="152" t="str">
        <f>IF(O866&lt;H866,"Too many therapy days entered",
IF(IFERROR(MAX(_xlfn._xlws.FILTER('Therapy data entry'!$I$6:$CV$6,_xlfn.BYCOL('Therapy data entry'!I866:CV869,_xlfn.LAMBDA(_xlpm.col,MAX(_xlpm.col)&gt;0)))),0)&gt;F866,
"Therapy entered after discharge date",
IF(IFERROR(MIN(_xlfn._xlws.FILTER('Therapy data entry'!$I$6:$CV$6,_xlfn.BYCOL('Therapy data entry'!I866:CV868,_xlfn.LAMBDA(_xlpm.col,MAX(_xlpm.col)&gt;0)))),"")&lt; VALUE(N866),
"Therapy cannot be entered before admission date",
""
)
))</f>
        <v/>
      </c>
      <c r="S866" s="65"/>
      <c r="T866" s="56"/>
      <c r="U866" s="154" t="str">
        <f>IF(OR(H866=0,F866=""),"", IFERROR(MATCH(9.99999999999999E+307, 'Therapy data entry'!I866:CV869, 1) - 1, ""))</f>
        <v/>
      </c>
      <c r="V866" s="65"/>
      <c r="W866" s="65"/>
      <c r="X866" s="72"/>
    </row>
    <row r="867" spans="1:24" ht="17.25" thickBot="1" x14ac:dyDescent="0.35">
      <c r="A867" s="233"/>
      <c r="B867" s="239"/>
      <c r="C867" s="236"/>
      <c r="D867" s="53" t="s">
        <v>65</v>
      </c>
      <c r="E867" s="95" t="str">
        <f>IF('Therapy data entry'!G867="","",'Therapy data entry'!G867)</f>
        <v>No</v>
      </c>
      <c r="F867" s="107" t="str">
        <f>IF((E867="Yes"),'Therapy data entry'!E847,"")</f>
        <v/>
      </c>
      <c r="G867" s="101" t="str">
        <f t="shared" ref="G867" si="1225">IF(W867="","Yes","No")</f>
        <v>Yes</v>
      </c>
      <c r="H867" s="101" cm="1">
        <f t="array" ref="H867">SUM(--(_xlfn.BYCOL('Therapy data entry'!I867:CV870, _xlfn.LAMBDA(_xlpm.col, MAX(_xlpm.col) &gt; 0))))</f>
        <v>0</v>
      </c>
      <c r="I867" s="101">
        <f>SUM('Therapy data entry'!I867:CV870)</f>
        <v>0</v>
      </c>
      <c r="J867" s="53">
        <f>SUM('Therapy data entry'!I868:XFD868)</f>
        <v>0</v>
      </c>
      <c r="K867" s="53">
        <f>SUM('Therapy data entry'!I869:XFD869)</f>
        <v>0</v>
      </c>
      <c r="L867" s="53">
        <f>SUM('Therapy data entry'!I870:XFD870)</f>
        <v>0</v>
      </c>
      <c r="M867" s="58" t="e">
        <f t="shared" ref="M867" si="1226">IF(AND((E867="Yes"),NOT(F867=""),G867="Yes",R867="", S867=""),"Yes",IF(AND((E867="No"),F867="",R867="", S867=""),"Yes","No because "))</f>
        <v>#VALUE!</v>
      </c>
      <c r="N867" s="35" t="e">
        <f>DAY(C847)&amp;"/"&amp;MONTH(C847)&amp;"/"&amp;YEAR(C847)</f>
        <v>#VALUE!</v>
      </c>
      <c r="O867" s="36" t="str">
        <f t="shared" ref="O867" si="1227">IF(F867="","",F867-N867+1)</f>
        <v/>
      </c>
      <c r="P867" s="88" t="e">
        <f t="shared" ref="P867" si="1228">IF(NOT(S867=""),S867,IF(NOT(R867=""),R867,IF(NOT(G867="Yes"),"Days therapy received outside therapy timeframe",IF(NOT(OR(E867="Yes",E867="No")),"Data not entered yet",""))))</f>
        <v>#VALUE!</v>
      </c>
      <c r="Q867" s="58"/>
      <c r="R867" s="152" t="e">
        <f>IF(O867&lt;H867,"Too many therapy days entered",
IF(IFERROR(MAX(_xlfn._xlws.FILTER('Therapy data entry'!$I$6:$CV$6,_xlfn.BYCOL('Therapy data entry'!I867:CV870,_xlfn.LAMBDA(_xlpm.col,MAX(_xlpm.col)&gt;0)))),0)&gt;F867,
"Therapy entered after discharge date",
IF(IFERROR(MIN(_xlfn._xlws.FILTER('Therapy data entry'!$I$6:$CV$6,_xlfn.BYCOL('Therapy data entry'!I867:CV869,_xlfn.LAMBDA(_xlpm.col,MAX(_xlpm.col)&gt;0)))),"")&lt; VALUE(N867),
"Therapy cannot be entered before admission date",
""
)
))</f>
        <v>#VALUE!</v>
      </c>
      <c r="S867" s="65" t="str">
        <f t="shared" ref="S867" si="1229">IF(AND((OR(E867="",E867="No")),F867="",H867=0,I867=0),"", IF(AND(E867="Yes",NOT(F867="")),"","Eligibility for therapy and therapy days/end date not consistent"))</f>
        <v/>
      </c>
      <c r="T867" s="56">
        <f>'Therapy data entry'!$I$6</f>
        <v>45566</v>
      </c>
      <c r="U867" s="154" t="str">
        <f>IF(OR(H867=0,F867=""),"", IFERROR(MATCH(9.99999999999999E+307, 'Therapy data entry'!I867:CV870, 1) - 1, ""))</f>
        <v/>
      </c>
      <c r="V867" s="65" t="str">
        <f t="shared" ref="V867" si="1230">IF(U867="","",T867+U867)</f>
        <v/>
      </c>
      <c r="W867" s="65" t="str">
        <f t="shared" ref="W867" si="1231">IF(V867="","",IF(V867&gt;F867,"Date therapy given outside therapy timeframe",""))</f>
        <v/>
      </c>
      <c r="X867" s="73"/>
    </row>
    <row r="868" spans="1:24" ht="17.25" hidden="1" thickBot="1" x14ac:dyDescent="0.35">
      <c r="A868" s="233"/>
      <c r="B868" s="239"/>
      <c r="C868" s="236"/>
      <c r="D868" s="53"/>
      <c r="E868" s="95"/>
      <c r="F868" s="107"/>
      <c r="G868" s="101"/>
      <c r="H868" s="101" cm="1">
        <f t="array" ref="H868">SUM(--(_xlfn.BYCOL('Therapy data entry'!I868:CV871, _xlfn.LAMBDA(_xlpm.col, MAX(_xlpm.col) &gt; 0))))</f>
        <v>0</v>
      </c>
      <c r="I868" s="101">
        <f>SUM('Therapy data entry'!I868:CV871)</f>
        <v>0</v>
      </c>
      <c r="J868" s="53"/>
      <c r="K868" s="53"/>
      <c r="L868" s="53"/>
      <c r="M868" s="58"/>
      <c r="N868" s="58"/>
      <c r="O868" s="36"/>
      <c r="P868" s="88"/>
      <c r="Q868" s="58"/>
      <c r="R868" s="152" t="str">
        <f>IF(O868&lt;H868,"Too many therapy days entered",
IF(IFERROR(MAX(_xlfn._xlws.FILTER('Therapy data entry'!$I$6:$CV$6,_xlfn.BYCOL('Therapy data entry'!I868:CV871,_xlfn.LAMBDA(_xlpm.col,MAX(_xlpm.col)&gt;0)))),0)&gt;F868,
"Therapy entered after discharge date",
IF(IFERROR(MIN(_xlfn._xlws.FILTER('Therapy data entry'!$I$6:$CV$6,_xlfn.BYCOL('Therapy data entry'!I868:CV870,_xlfn.LAMBDA(_xlpm.col,MAX(_xlpm.col)&gt;0)))),"")&lt; VALUE(N868),
"Therapy cannot be entered before admission date",
""
)
))</f>
        <v/>
      </c>
      <c r="S868" s="65"/>
      <c r="T868" s="56"/>
      <c r="U868" s="154" t="str">
        <f>IF(OR(H868=0,F868=""),"", IFERROR(MATCH(9.99999999999999E+307, 'Therapy data entry'!I868:CV871, 1) - 1, ""))</f>
        <v/>
      </c>
      <c r="V868" s="65"/>
      <c r="W868" s="65"/>
      <c r="X868" s="73"/>
    </row>
    <row r="869" spans="1:24" ht="17.25" hidden="1" thickBot="1" x14ac:dyDescent="0.35">
      <c r="A869" s="233"/>
      <c r="B869" s="239"/>
      <c r="C869" s="236"/>
      <c r="D869" s="53"/>
      <c r="E869" s="95"/>
      <c r="F869" s="107"/>
      <c r="G869" s="101"/>
      <c r="H869" s="101" cm="1">
        <f t="array" ref="H869">SUM(--(_xlfn.BYCOL('Therapy data entry'!I869:CV872, _xlfn.LAMBDA(_xlpm.col, MAX(_xlpm.col) &gt; 0))))</f>
        <v>0</v>
      </c>
      <c r="I869" s="101">
        <f>SUM('Therapy data entry'!I869:CV872)</f>
        <v>0</v>
      </c>
      <c r="J869" s="53"/>
      <c r="K869" s="53"/>
      <c r="L869" s="53"/>
      <c r="M869" s="58"/>
      <c r="N869" s="58"/>
      <c r="O869" s="36"/>
      <c r="P869" s="88"/>
      <c r="Q869" s="58"/>
      <c r="R869" s="152" t="str">
        <f>IF(O869&lt;H869,"Too many therapy days entered",
IF(IFERROR(MAX(_xlfn._xlws.FILTER('Therapy data entry'!$I$6:$CV$6,_xlfn.BYCOL('Therapy data entry'!I869:CV872,_xlfn.LAMBDA(_xlpm.col,MAX(_xlpm.col)&gt;0)))),0)&gt;F869,
"Therapy entered after discharge date",
IF(IFERROR(MIN(_xlfn._xlws.FILTER('Therapy data entry'!$I$6:$CV$6,_xlfn.BYCOL('Therapy data entry'!I869:CV871,_xlfn.LAMBDA(_xlpm.col,MAX(_xlpm.col)&gt;0)))),"")&lt; VALUE(N869),
"Therapy cannot be entered before admission date",
""
)
))</f>
        <v/>
      </c>
      <c r="S869" s="65"/>
      <c r="T869" s="56"/>
      <c r="U869" s="154" t="str">
        <f>IF(OR(H869=0,F869=""),"", IFERROR(MATCH(9.99999999999999E+307, 'Therapy data entry'!I869:CV872, 1) - 1, ""))</f>
        <v/>
      </c>
      <c r="V869" s="65"/>
      <c r="W869" s="65"/>
      <c r="X869" s="73"/>
    </row>
    <row r="870" spans="1:24" ht="17.25" hidden="1" thickBot="1" x14ac:dyDescent="0.35">
      <c r="A870" s="233"/>
      <c r="B870" s="239"/>
      <c r="C870" s="236"/>
      <c r="D870" s="53"/>
      <c r="E870" s="95"/>
      <c r="F870" s="107"/>
      <c r="G870" s="101"/>
      <c r="H870" s="101" cm="1">
        <f t="array" ref="H870">SUM(--(_xlfn.BYCOL('Therapy data entry'!I870:CV873, _xlfn.LAMBDA(_xlpm.col, MAX(_xlpm.col) &gt; 0))))</f>
        <v>0</v>
      </c>
      <c r="I870" s="101">
        <f>SUM('Therapy data entry'!I870:CV873)</f>
        <v>0</v>
      </c>
      <c r="J870" s="53"/>
      <c r="K870" s="53"/>
      <c r="L870" s="53"/>
      <c r="M870" s="58"/>
      <c r="N870" s="58"/>
      <c r="O870" s="36"/>
      <c r="P870" s="88"/>
      <c r="Q870" s="58"/>
      <c r="R870" s="152" t="str">
        <f>IF(O870&lt;H870,"Too many therapy days entered",
IF(IFERROR(MAX(_xlfn._xlws.FILTER('Therapy data entry'!$I$6:$CV$6,_xlfn.BYCOL('Therapy data entry'!I870:CV873,_xlfn.LAMBDA(_xlpm.col,MAX(_xlpm.col)&gt;0)))),0)&gt;F870,
"Therapy entered after discharge date",
IF(IFERROR(MIN(_xlfn._xlws.FILTER('Therapy data entry'!$I$6:$CV$6,_xlfn.BYCOL('Therapy data entry'!I870:CV872,_xlfn.LAMBDA(_xlpm.col,MAX(_xlpm.col)&gt;0)))),"")&lt; VALUE(N870),
"Therapy cannot be entered before admission date",
""
)
))</f>
        <v/>
      </c>
      <c r="S870" s="65"/>
      <c r="T870" s="56"/>
      <c r="U870" s="154" t="str">
        <f>IF(OR(H870=0,F870=""),"", IFERROR(MATCH(9.99999999999999E+307, 'Therapy data entry'!I870:CV873, 1) - 1, ""))</f>
        <v/>
      </c>
      <c r="V870" s="65"/>
      <c r="W870" s="65"/>
      <c r="X870" s="73"/>
    </row>
    <row r="871" spans="1:24" ht="17.25" thickBot="1" x14ac:dyDescent="0.35">
      <c r="A871" s="234"/>
      <c r="B871" s="240"/>
      <c r="C871" s="237"/>
      <c r="D871" s="81" t="s">
        <v>66</v>
      </c>
      <c r="E871" s="81" t="str">
        <f>IF('Therapy data entry'!G871="","",'Therapy data entry'!G871)</f>
        <v>No</v>
      </c>
      <c r="F871" s="108" t="str">
        <f>IF((E871="Yes"),'Therapy data entry'!E847,"")</f>
        <v/>
      </c>
      <c r="G871" s="157" t="str">
        <f t="shared" ref="G871" si="1232">IF(W871="","Yes","No")</f>
        <v>Yes</v>
      </c>
      <c r="H871" s="157" cm="1">
        <f t="array" ref="H871">SUM(--(_xlfn.BYCOL('Therapy data entry'!I871:CV874, _xlfn.LAMBDA(_xlpm.col, MAX(_xlpm.col) &gt; 0))))</f>
        <v>0</v>
      </c>
      <c r="I871" s="157">
        <f>SUM('Therapy data entry'!I871:CV874)</f>
        <v>0</v>
      </c>
      <c r="J871" s="81">
        <f>SUM('Therapy data entry'!I872:XFD872)</f>
        <v>0</v>
      </c>
      <c r="K871" s="81">
        <f>SUM('Therapy data entry'!I873:XFD873)</f>
        <v>0</v>
      </c>
      <c r="L871" s="81">
        <f>SUM('Therapy data entry'!I874:XFD874)</f>
        <v>0</v>
      </c>
      <c r="M871" s="83" t="e">
        <f t="shared" ref="M871" si="1233">IF(AND((E871="Yes"),NOT(F871=""),G871="Yes",R871="", S871=""),"Yes",IF(AND((E871="No"),F871="",R871="", S871=""),"Yes","No because "))</f>
        <v>#VALUE!</v>
      </c>
      <c r="N871" s="82" t="e">
        <f>DAY(C847)&amp;"/"&amp;MONTH(C847)&amp;"/"&amp;YEAR(C847)</f>
        <v>#VALUE!</v>
      </c>
      <c r="O871" s="74" t="str">
        <f t="shared" ref="O871" si="1234">IF(F871="","",F871-N871+1)</f>
        <v/>
      </c>
      <c r="P871" s="89" t="e">
        <f t="shared" ref="P871" si="1235">IF(NOT(S871=""),S871,IF(NOT(R871=""),R871,IF(NOT(G871="Yes"),"Days therapy received outside therapy timeframe",IF(NOT(OR(E871="Yes",E871="No")),"Data not entered yet",""))))</f>
        <v>#VALUE!</v>
      </c>
      <c r="Q871" s="83"/>
      <c r="R871" s="152" t="e">
        <f>IF(O871&lt;H871,"Too many therapy days entered",
IF(IFERROR(MAX(_xlfn._xlws.FILTER('Therapy data entry'!$I$6:$CV$6,_xlfn.BYCOL('Therapy data entry'!I871:CV874,_xlfn.LAMBDA(_xlpm.col,MAX(_xlpm.col)&gt;0)))),0)&gt;F871,
"Therapy entered after discharge date",
IF(IFERROR(MIN(_xlfn._xlws.FILTER('Therapy data entry'!$I$6:$CV$6,_xlfn.BYCOL('Therapy data entry'!I871:CV873,_xlfn.LAMBDA(_xlpm.col,MAX(_xlpm.col)&gt;0)))),"")&lt; VALUE(N871),
"Therapy cannot be entered before admission date",
""
)
))</f>
        <v>#VALUE!</v>
      </c>
      <c r="S871" s="75" t="str">
        <f>IF(AND((OR(E871="",E871="No")),F871="",H871=0,I871=0),"", IF(AND(E871="Yes",NOT(F871="")),"","Eligibility for therapy and therapy days/end date not consistent"))</f>
        <v/>
      </c>
      <c r="T871" s="76">
        <f>'Therapy data entry'!$I$6</f>
        <v>45566</v>
      </c>
      <c r="U871" s="154" t="str">
        <f>IF(OR(H871=0,F871=""),"", IFERROR(MATCH(9.99999999999999E+307, 'Therapy data entry'!I871:CV874, 1) - 1, ""))</f>
        <v/>
      </c>
      <c r="V871" s="75" t="str">
        <f t="shared" ref="V871" si="1236">IF(U871="","",T871+U871)</f>
        <v/>
      </c>
      <c r="W871" s="75" t="str">
        <f t="shared" ref="W871" si="1237">IF(V871="","",IF(V871&gt;F871,"Date therapy given outside therapy timeframe",""))</f>
        <v/>
      </c>
      <c r="X871" s="84"/>
    </row>
    <row r="872" spans="1:24" ht="15.75" hidden="1" thickBot="1" x14ac:dyDescent="0.3">
      <c r="A872" s="198"/>
      <c r="B872" s="198"/>
      <c r="C872" s="198"/>
      <c r="D872" s="198"/>
      <c r="E872" s="198"/>
      <c r="F872" s="198"/>
      <c r="H872" s="144" cm="1">
        <f t="array" ref="H872">SUM(--(_xlfn.BYCOL('Therapy data entry'!I872:CV875, _xlfn.LAMBDA(_xlpm.col, MAX(_xlpm.col) &gt; 0))))</f>
        <v>0</v>
      </c>
      <c r="I872" s="144">
        <f>SUM('Therapy data entry'!I872:CV875)</f>
        <v>0</v>
      </c>
      <c r="J872" s="198"/>
      <c r="K872" s="198"/>
      <c r="L872" s="198"/>
      <c r="R872" s="152" t="str">
        <f>IF(O872&lt;H872,"Too many therapy days entered",
IF(IFERROR(MAX(_xlfn._xlws.FILTER('Therapy data entry'!$I$6:$CV$6,_xlfn.BYCOL('Therapy data entry'!I872:CV875,_xlfn.LAMBDA(_xlpm.col,MAX(_xlpm.col)&gt;0)))),0)&gt;F872,
"Therapy entered after discharge date",
IF(IFERROR(MIN(_xlfn._xlws.FILTER('Therapy data entry'!$I$6:$CV$6,_xlfn.BYCOL('Therapy data entry'!I872:CV874,_xlfn.LAMBDA(_xlpm.col,MAX(_xlpm.col)&gt;0)))),"")&lt; VALUE(N872),
"Therapy cannot be entered before admission date",
""
)
))</f>
        <v/>
      </c>
      <c r="S872" s="198"/>
      <c r="T872" s="198"/>
      <c r="U872" s="154" t="str">
        <f>IF(OR(H872=0,F872=""),"", IFERROR(MATCH(9.99999999999999E+307, 'Therapy data entry'!I872:CV875, 1) - 1, ""))</f>
        <v/>
      </c>
      <c r="V872" s="198"/>
      <c r="W872" s="198"/>
      <c r="X872" s="198"/>
    </row>
    <row r="873" spans="1:24" ht="15.75" hidden="1" thickBot="1" x14ac:dyDescent="0.3">
      <c r="A873" s="198"/>
      <c r="B873" s="198"/>
      <c r="C873" s="198"/>
      <c r="D873" s="198"/>
      <c r="E873" s="198"/>
      <c r="F873" s="198"/>
      <c r="H873" s="144" cm="1">
        <f t="array" ref="H873">SUM(--(_xlfn.BYCOL('Therapy data entry'!I873:CV876, _xlfn.LAMBDA(_xlpm.col, MAX(_xlpm.col) &gt; 0))))</f>
        <v>0</v>
      </c>
      <c r="I873" s="144">
        <f>SUM('Therapy data entry'!I873:CV876)</f>
        <v>0</v>
      </c>
      <c r="J873" s="198"/>
      <c r="K873" s="198"/>
      <c r="L873" s="198"/>
      <c r="R873" s="152" t="str">
        <f>IF(O873&lt;H873,"Too many therapy days entered",
IF(IFERROR(MAX(_xlfn._xlws.FILTER('Therapy data entry'!$I$6:$CV$6,_xlfn.BYCOL('Therapy data entry'!I873:CV876,_xlfn.LAMBDA(_xlpm.col,MAX(_xlpm.col)&gt;0)))),0)&gt;F873,
"Therapy entered after discharge date",
IF(IFERROR(MIN(_xlfn._xlws.FILTER('Therapy data entry'!$I$6:$CV$6,_xlfn.BYCOL('Therapy data entry'!I873:CV875,_xlfn.LAMBDA(_xlpm.col,MAX(_xlpm.col)&gt;0)))),"")&lt; VALUE(N873),
"Therapy cannot be entered before admission date",
""
)
))</f>
        <v/>
      </c>
      <c r="S873" s="198"/>
      <c r="T873" s="198"/>
      <c r="U873" s="154" t="str">
        <f>IF(OR(H873=0,F873=""),"", IFERROR(MATCH(9.99999999999999E+307, 'Therapy data entry'!I873:CV876, 1) - 1, ""))</f>
        <v/>
      </c>
      <c r="V873" s="198"/>
      <c r="W873" s="198"/>
      <c r="X873" s="198"/>
    </row>
    <row r="874" spans="1:24" ht="15.75" hidden="1" thickBot="1" x14ac:dyDescent="0.3">
      <c r="A874" s="198"/>
      <c r="B874" s="198"/>
      <c r="C874" s="198"/>
      <c r="D874" s="198"/>
      <c r="E874" s="198"/>
      <c r="F874" s="198"/>
      <c r="H874" s="144" cm="1">
        <f t="array" ref="H874">SUM(--(_xlfn.BYCOL('Therapy data entry'!I874:CV877, _xlfn.LAMBDA(_xlpm.col, MAX(_xlpm.col) &gt; 0))))</f>
        <v>0</v>
      </c>
      <c r="I874" s="144">
        <f>SUM('Therapy data entry'!I874:CV877)</f>
        <v>0</v>
      </c>
      <c r="J874" s="198"/>
      <c r="K874" s="198"/>
      <c r="L874" s="198"/>
      <c r="R874" s="152" t="str">
        <f>IF(O874&lt;H874,"Too many therapy days entered",
IF(IFERROR(MAX(_xlfn._xlws.FILTER('Therapy data entry'!$I$6:$CV$6,_xlfn.BYCOL('Therapy data entry'!I874:CV877,_xlfn.LAMBDA(_xlpm.col,MAX(_xlpm.col)&gt;0)))),0)&gt;F874,
"Therapy entered after discharge date",
IF(IFERROR(MIN(_xlfn._xlws.FILTER('Therapy data entry'!$I$6:$CV$6,_xlfn.BYCOL('Therapy data entry'!I874:CV876,_xlfn.LAMBDA(_xlpm.col,MAX(_xlpm.col)&gt;0)))),"")&lt; VALUE(N874),
"Therapy cannot be entered before admission date",
""
)
))</f>
        <v/>
      </c>
      <c r="S874" s="198"/>
      <c r="T874" s="198"/>
      <c r="U874" s="154" t="str">
        <f>IF(OR(H874=0,F874=""),"", IFERROR(MATCH(9.99999999999999E+307, 'Therapy data entry'!I874:CV877, 1) - 1, ""))</f>
        <v/>
      </c>
      <c r="V874" s="198"/>
      <c r="W874" s="198"/>
      <c r="X874" s="198"/>
    </row>
    <row r="875" spans="1:24" ht="17.25" thickBot="1" x14ac:dyDescent="0.35">
      <c r="A875" s="232" t="str">
        <f>IF(AND('Therapy data entry'!A875="",'Therapy data entry'!D875=""),"",IF(AND(NOT('Therapy data entry'!D875=""),'Therapy data entry'!A875=""),"SSNAP ID not entered",'Therapy data entry'!A875))</f>
        <v/>
      </c>
      <c r="B875" s="143" t="s">
        <v>15</v>
      </c>
      <c r="C875" s="235" t="str">
        <f>IF('Therapy data entry'!D875="","",'Therapy data entry'!D875)</f>
        <v/>
      </c>
      <c r="D875" s="144" t="s">
        <v>60</v>
      </c>
      <c r="E875" s="145" t="str">
        <f>IF('Therapy data entry'!G875="","",'Therapy data entry'!G875)</f>
        <v>No</v>
      </c>
      <c r="F875" s="146" t="str">
        <f>IF((E875="Yes"),'Therapy data entry'!E875,"")</f>
        <v/>
      </c>
      <c r="G875" s="147" t="str">
        <f>IF(W875="","Yes","No")</f>
        <v>Yes</v>
      </c>
      <c r="H875" s="147" cm="1">
        <f t="array" ref="H875">SUM(--(_xlfn.BYCOL('Therapy data entry'!I875:CV878, _xlfn.LAMBDA(_xlpm.col, MAX(_xlpm.col) &gt; 0))))</f>
        <v>0</v>
      </c>
      <c r="I875" s="147">
        <f>SUM('Therapy data entry'!I875:CV878)</f>
        <v>0</v>
      </c>
      <c r="J875" s="144">
        <f>SUM('Therapy data entry'!I876:XFD876)</f>
        <v>0</v>
      </c>
      <c r="K875" s="144">
        <f>SUM('Therapy data entry'!I877:XFD877)</f>
        <v>0</v>
      </c>
      <c r="L875" s="144">
        <f>SUM('Therapy data entry'!I878:XFD878)</f>
        <v>0</v>
      </c>
      <c r="M875" s="148" t="e">
        <f>IF(AND((E875="Yes"),NOT(F875=""),G875="Yes",R875="", S875=""),"Yes",IF(AND((E875="No"),F875="",R875="", S875=""),"Yes","No because "))</f>
        <v>#VALUE!</v>
      </c>
      <c r="N875" s="149" t="e">
        <f>DAY(C875)&amp;"/"&amp;MONTH(C875)&amp;"/"&amp;YEAR(C875)</f>
        <v>#VALUE!</v>
      </c>
      <c r="O875" s="150" t="str">
        <f>IF(F875="","",F875-N875+1)</f>
        <v/>
      </c>
      <c r="P875" s="144" t="e">
        <f>IF(NOT(S875=""),S875,IF(NOT(R875=""),R875,IF(NOT(G875="Yes"),"Days therapy received outside therapy timeframe",IF(NOT(OR(E875="Yes",E875="No")),"Data not entered yet",""))))</f>
        <v>#VALUE!</v>
      </c>
      <c r="Q875" s="151"/>
      <c r="R875" s="152" t="e">
        <f>IF(O875&lt;H875,"Too many therapy days entered",
IF(IFERROR(MAX(_xlfn._xlws.FILTER('Therapy data entry'!$I$6:$CV$6,_xlfn.BYCOL('Therapy data entry'!I875:CV878,_xlfn.LAMBDA(_xlpm.col,MAX(_xlpm.col)&gt;0)))),0)&gt;F875,
"Therapy entered after discharge date",
IF(IFERROR(MIN(_xlfn._xlws.FILTER('Therapy data entry'!$I$6:$CV$6,_xlfn.BYCOL('Therapy data entry'!I875:CV877,_xlfn.LAMBDA(_xlpm.col,MAX(_xlpm.col)&gt;0)))),"")&lt; VALUE(N875),
"Therapy cannot be entered before admission date",
""
)
))</f>
        <v>#VALUE!</v>
      </c>
      <c r="S875" s="152" t="str">
        <f>IF(AND((OR(E875="",E875="No")),F875="",H875=0,I875=0),"", IF(AND(E875="Yes",NOT(F875="")),"","Eligibility for therapy and therapy days/end date not consistent"))</f>
        <v/>
      </c>
      <c r="T875" s="153">
        <f>'Therapy data entry'!$I$6</f>
        <v>45566</v>
      </c>
      <c r="U875" s="154" t="str">
        <f>IF(OR(H875=0,F875=""),"", IFERROR(MATCH(9.99999999999999E+307, 'Therapy data entry'!I875:CV878, 1) - 1, ""))</f>
        <v/>
      </c>
      <c r="V875" s="155" t="str">
        <f>IF(U875="","",T875+U875)</f>
        <v/>
      </c>
      <c r="W875" s="152" t="str">
        <f>IF(V875="","",IF(V875&gt;F875,"Date therapy given outside therapy timeframe",""))</f>
        <v/>
      </c>
      <c r="X875" s="156" t="str">
        <f>IF('Therapy data entry'!AK875="","",'Therapy data entry'!AK875)</f>
        <v/>
      </c>
    </row>
    <row r="876" spans="1:24" ht="17.25" hidden="1" thickBot="1" x14ac:dyDescent="0.35">
      <c r="A876" s="233"/>
      <c r="B876" s="33"/>
      <c r="C876" s="236"/>
      <c r="D876" s="34"/>
      <c r="E876" s="90"/>
      <c r="F876" s="55"/>
      <c r="G876" s="96"/>
      <c r="H876" s="96" cm="1">
        <f t="array" ref="H876">SUM(--(_xlfn.BYCOL('Therapy data entry'!I876:CV879, _xlfn.LAMBDA(_xlpm.col, MAX(_xlpm.col) &gt; 0))))</f>
        <v>0</v>
      </c>
      <c r="I876" s="96">
        <f>SUM('Therapy data entry'!I876:CV879)</f>
        <v>0</v>
      </c>
      <c r="J876" s="34"/>
      <c r="K876" s="34"/>
      <c r="L876" s="34"/>
      <c r="M876" s="59"/>
      <c r="N876" s="35"/>
      <c r="O876" s="36"/>
      <c r="P876" s="34"/>
      <c r="Q876" s="37"/>
      <c r="R876" s="152" t="str">
        <f>IF(O876&lt;H876,"Too many therapy days entered",
IF(IFERROR(MAX(_xlfn._xlws.FILTER('Therapy data entry'!$I$6:$CV$6,_xlfn.BYCOL('Therapy data entry'!I876:CV879,_xlfn.LAMBDA(_xlpm.col,MAX(_xlpm.col)&gt;0)))),0)&gt;F876,
"Therapy entered after discharge date",
IF(IFERROR(MIN(_xlfn._xlws.FILTER('Therapy data entry'!$I$6:$CV$6,_xlfn.BYCOL('Therapy data entry'!I876:CV878,_xlfn.LAMBDA(_xlpm.col,MAX(_xlpm.col)&gt;0)))),"")&lt; VALUE(N876),
"Therapy cannot be entered before admission date",
""
)
))</f>
        <v/>
      </c>
      <c r="S876" s="38"/>
      <c r="T876" s="56"/>
      <c r="U876" s="154" t="str">
        <f>IF(OR(H876=0,F876=""),"", IFERROR(MATCH(9.99999999999999E+307, 'Therapy data entry'!I876:CV879, 1) - 1, ""))</f>
        <v/>
      </c>
      <c r="V876" s="39"/>
      <c r="W876" s="38"/>
      <c r="X876" s="68"/>
    </row>
    <row r="877" spans="1:24" ht="17.25" hidden="1" thickBot="1" x14ac:dyDescent="0.35">
      <c r="A877" s="233"/>
      <c r="B877" s="33"/>
      <c r="C877" s="236"/>
      <c r="D877" s="34"/>
      <c r="E877" s="90"/>
      <c r="F877" s="55"/>
      <c r="G877" s="96"/>
      <c r="H877" s="96" cm="1">
        <f t="array" ref="H877">SUM(--(_xlfn.BYCOL('Therapy data entry'!I877:CV880, _xlfn.LAMBDA(_xlpm.col, MAX(_xlpm.col) &gt; 0))))</f>
        <v>0</v>
      </c>
      <c r="I877" s="96">
        <f>SUM('Therapy data entry'!I877:CV880)</f>
        <v>0</v>
      </c>
      <c r="J877" s="34"/>
      <c r="K877" s="34"/>
      <c r="L877" s="34"/>
      <c r="M877" s="59"/>
      <c r="N877" s="35"/>
      <c r="O877" s="36"/>
      <c r="P877" s="34"/>
      <c r="Q877" s="37"/>
      <c r="R877" s="152" t="str">
        <f>IF(O877&lt;H877,"Too many therapy days entered",
IF(IFERROR(MAX(_xlfn._xlws.FILTER('Therapy data entry'!$I$6:$CV$6,_xlfn.BYCOL('Therapy data entry'!I877:CV880,_xlfn.LAMBDA(_xlpm.col,MAX(_xlpm.col)&gt;0)))),0)&gt;F877,
"Therapy entered after discharge date",
IF(IFERROR(MIN(_xlfn._xlws.FILTER('Therapy data entry'!$I$6:$CV$6,_xlfn.BYCOL('Therapy data entry'!I877:CV879,_xlfn.LAMBDA(_xlpm.col,MAX(_xlpm.col)&gt;0)))),"")&lt; VALUE(N877),
"Therapy cannot be entered before admission date",
""
)
))</f>
        <v/>
      </c>
      <c r="S877" s="38"/>
      <c r="T877" s="56"/>
      <c r="U877" s="154" t="str">
        <f>IF(OR(H877=0,F877=""),"", IFERROR(MATCH(9.99999999999999E+307, 'Therapy data entry'!I877:CV880, 1) - 1, ""))</f>
        <v/>
      </c>
      <c r="V877" s="39"/>
      <c r="W877" s="38"/>
      <c r="X877" s="68"/>
    </row>
    <row r="878" spans="1:24" ht="17.25" hidden="1" thickBot="1" x14ac:dyDescent="0.35">
      <c r="A878" s="233"/>
      <c r="B878" s="33"/>
      <c r="C878" s="236"/>
      <c r="D878" s="34"/>
      <c r="E878" s="90"/>
      <c r="F878" s="55"/>
      <c r="G878" s="96"/>
      <c r="H878" s="96" cm="1">
        <f t="array" ref="H878">SUM(--(_xlfn.BYCOL('Therapy data entry'!I878:CV881, _xlfn.LAMBDA(_xlpm.col, MAX(_xlpm.col) &gt; 0))))</f>
        <v>0</v>
      </c>
      <c r="I878" s="96">
        <f>SUM('Therapy data entry'!I878:CV881)</f>
        <v>0</v>
      </c>
      <c r="J878" s="34"/>
      <c r="K878" s="34"/>
      <c r="L878" s="34"/>
      <c r="M878" s="59"/>
      <c r="N878" s="35"/>
      <c r="O878" s="36"/>
      <c r="P878" s="34"/>
      <c r="Q878" s="37"/>
      <c r="R878" s="152" t="str">
        <f>IF(O878&lt;H878,"Too many therapy days entered",
IF(IFERROR(MAX(_xlfn._xlws.FILTER('Therapy data entry'!$I$6:$CV$6,_xlfn.BYCOL('Therapy data entry'!I878:CV881,_xlfn.LAMBDA(_xlpm.col,MAX(_xlpm.col)&gt;0)))),0)&gt;F878,
"Therapy entered after discharge date",
IF(IFERROR(MIN(_xlfn._xlws.FILTER('Therapy data entry'!$I$6:$CV$6,_xlfn.BYCOL('Therapy data entry'!I878:CV880,_xlfn.LAMBDA(_xlpm.col,MAX(_xlpm.col)&gt;0)))),"")&lt; VALUE(N878),
"Therapy cannot be entered before admission date",
""
)
))</f>
        <v/>
      </c>
      <c r="S878" s="38"/>
      <c r="T878" s="56"/>
      <c r="U878" s="154" t="str">
        <f>IF(OR(H878=0,F878=""),"", IFERROR(MATCH(9.99999999999999E+307, 'Therapy data entry'!I878:CV881, 1) - 1, ""))</f>
        <v/>
      </c>
      <c r="V878" s="39"/>
      <c r="W878" s="38"/>
      <c r="X878" s="68"/>
    </row>
    <row r="879" spans="1:24" ht="17.25" thickBot="1" x14ac:dyDescent="0.35">
      <c r="A879" s="233"/>
      <c r="B879" s="67" t="str">
        <f>IF('Therapy data entry'!B876="","",'Therapy data entry'!B876)</f>
        <v/>
      </c>
      <c r="C879" s="236"/>
      <c r="D879" s="61" t="s">
        <v>61</v>
      </c>
      <c r="E879" s="91" t="str">
        <f>IF('Therapy data entry'!G879="","",'Therapy data entry'!G879)</f>
        <v>No</v>
      </c>
      <c r="F879" s="103" t="str">
        <f>IF((E879="Yes"),'Therapy data entry'!E875,"")</f>
        <v/>
      </c>
      <c r="G879" s="97" t="str">
        <f t="shared" ref="G879" si="1238">IF(W879="","Yes","No")</f>
        <v>Yes</v>
      </c>
      <c r="H879" s="97" cm="1">
        <f t="array" ref="H879">SUM(--(_xlfn.BYCOL('Therapy data entry'!I879:CV882, _xlfn.LAMBDA(_xlpm.col, MAX(_xlpm.col) &gt; 0))))</f>
        <v>0</v>
      </c>
      <c r="I879" s="97">
        <f>SUM('Therapy data entry'!I879:CV882)</f>
        <v>0</v>
      </c>
      <c r="J879" s="61">
        <f>SUM('Therapy data entry'!I880:XFD880)</f>
        <v>0</v>
      </c>
      <c r="K879" s="61">
        <f>SUM('Therapy data entry'!I881:XFD881)</f>
        <v>0</v>
      </c>
      <c r="L879" s="61">
        <f>SUM('Therapy data entry'!I882:XFD882)</f>
        <v>0</v>
      </c>
      <c r="M879" s="63" t="e">
        <f t="shared" ref="M879" si="1239">IF(AND((E879="Yes"),NOT(F879=""),G879="Yes",R879="", S879=""),"Yes",IF(AND((E879="No"),F879="",R879="", S879=""),"Yes","No because "))</f>
        <v>#VALUE!</v>
      </c>
      <c r="N879" s="35" t="e">
        <f>DAY(C875)&amp;"/"&amp;MONTH(C875)&amp;"/"&amp;YEAR(C875)</f>
        <v>#VALUE!</v>
      </c>
      <c r="O879" s="36" t="str">
        <f t="shared" ref="O879" si="1240">IF(F879="","",F879-N879+1)</f>
        <v/>
      </c>
      <c r="P879" s="61" t="e">
        <f t="shared" ref="P879" si="1241">IF(NOT(S879=""),S879,IF(NOT(R879=""),R879,IF(NOT(G879="Yes"),"Days therapy received outside therapy timeframe",IF(NOT(OR(E879="Yes",E879="No")),"Data not entered yet",""))))</f>
        <v>#VALUE!</v>
      </c>
      <c r="Q879" s="64"/>
      <c r="R879" s="152" t="e">
        <f>IF(O879&lt;H879,"Too many therapy days entered",
IF(IFERROR(MAX(_xlfn._xlws.FILTER('Therapy data entry'!$I$6:$CV$6,_xlfn.BYCOL('Therapy data entry'!I879:CV882,_xlfn.LAMBDA(_xlpm.col,MAX(_xlpm.col)&gt;0)))),0)&gt;F879,
"Therapy entered after discharge date",
IF(IFERROR(MIN(_xlfn._xlws.FILTER('Therapy data entry'!$I$6:$CV$6,_xlfn.BYCOL('Therapy data entry'!I879:CV881,_xlfn.LAMBDA(_xlpm.col,MAX(_xlpm.col)&gt;0)))),"")&lt; VALUE(N879),
"Therapy cannot be entered before admission date",
""
)
))</f>
        <v>#VALUE!</v>
      </c>
      <c r="S879" s="65" t="str">
        <f t="shared" ref="S879" si="1242">IF(AND((OR(E879="",E879="No")),F879="",H879=0,I879=0),"", IF(AND(E879="Yes",NOT(F879="")),"","Eligibility for therapy and therapy days/end date not consistent"))</f>
        <v/>
      </c>
      <c r="T879" s="56">
        <f>'Therapy data entry'!$I$6</f>
        <v>45566</v>
      </c>
      <c r="U879" s="154" t="str">
        <f>IF(OR(H879=0,F879=""),"", IFERROR(MATCH(9.99999999999999E+307, 'Therapy data entry'!I879:CV882, 1) - 1, ""))</f>
        <v/>
      </c>
      <c r="V879" s="39" t="str">
        <f t="shared" ref="V879" si="1243">IF(U879="","",T879+U879)</f>
        <v/>
      </c>
      <c r="W879" s="38" t="str">
        <f t="shared" ref="W879" si="1244">IF(V879="","",IF(V879&gt;F879,"Date therapy given outside therapy timeframe",""))</f>
        <v/>
      </c>
      <c r="X879" s="69" t="str">
        <f>IF('Therapy data entry'!AK879="","",'Therapy data entry'!AK879)</f>
        <v/>
      </c>
    </row>
    <row r="880" spans="1:24" ht="17.25" hidden="1" thickBot="1" x14ac:dyDescent="0.35">
      <c r="A880" s="233"/>
      <c r="B880" s="54"/>
      <c r="C880" s="236"/>
      <c r="D880" s="61"/>
      <c r="E880" s="91"/>
      <c r="F880" s="103"/>
      <c r="G880" s="97"/>
      <c r="H880" s="97" cm="1">
        <f t="array" ref="H880">SUM(--(_xlfn.BYCOL('Therapy data entry'!I880:CV883, _xlfn.LAMBDA(_xlpm.col, MAX(_xlpm.col) &gt; 0))))</f>
        <v>0</v>
      </c>
      <c r="I880" s="97">
        <f>SUM('Therapy data entry'!I880:CV883)</f>
        <v>0</v>
      </c>
      <c r="J880" s="61"/>
      <c r="K880" s="61"/>
      <c r="L880" s="61"/>
      <c r="M880" s="63"/>
      <c r="N880" s="62"/>
      <c r="O880" s="36"/>
      <c r="P880" s="61"/>
      <c r="Q880" s="64"/>
      <c r="R880" s="152" t="str">
        <f>IF(O880&lt;H880,"Too many therapy days entered",
IF(IFERROR(MAX(_xlfn._xlws.FILTER('Therapy data entry'!$I$6:$CV$6,_xlfn.BYCOL('Therapy data entry'!I880:CV883,_xlfn.LAMBDA(_xlpm.col,MAX(_xlpm.col)&gt;0)))),0)&gt;F880,
"Therapy entered after discharge date",
IF(IFERROR(MIN(_xlfn._xlws.FILTER('Therapy data entry'!$I$6:$CV$6,_xlfn.BYCOL('Therapy data entry'!I880:CV882,_xlfn.LAMBDA(_xlpm.col,MAX(_xlpm.col)&gt;0)))),"")&lt; VALUE(N880),
"Therapy cannot be entered before admission date",
""
)
))</f>
        <v/>
      </c>
      <c r="S880" s="38"/>
      <c r="T880" s="56"/>
      <c r="U880" s="154" t="str">
        <f>IF(OR(H880=0,F880=""),"", IFERROR(MATCH(9.99999999999999E+307, 'Therapy data entry'!I880:CV883, 1) - 1, ""))</f>
        <v/>
      </c>
      <c r="V880" s="39"/>
      <c r="W880" s="38"/>
      <c r="X880" s="69"/>
    </row>
    <row r="881" spans="1:24" ht="17.25" hidden="1" thickBot="1" x14ac:dyDescent="0.35">
      <c r="A881" s="233"/>
      <c r="B881" s="54"/>
      <c r="C881" s="236"/>
      <c r="D881" s="61"/>
      <c r="E881" s="91"/>
      <c r="F881" s="103"/>
      <c r="G881" s="97"/>
      <c r="H881" s="97" cm="1">
        <f t="array" ref="H881">SUM(--(_xlfn.BYCOL('Therapy data entry'!I881:CV884, _xlfn.LAMBDA(_xlpm.col, MAX(_xlpm.col) &gt; 0))))</f>
        <v>0</v>
      </c>
      <c r="I881" s="97">
        <f>SUM('Therapy data entry'!I881:CV884)</f>
        <v>0</v>
      </c>
      <c r="J881" s="61"/>
      <c r="K881" s="61"/>
      <c r="L881" s="61"/>
      <c r="M881" s="63"/>
      <c r="N881" s="62"/>
      <c r="O881" s="36"/>
      <c r="P881" s="61"/>
      <c r="Q881" s="64"/>
      <c r="R881" s="152" t="str">
        <f>IF(O881&lt;H881,"Too many therapy days entered",
IF(IFERROR(MAX(_xlfn._xlws.FILTER('Therapy data entry'!$I$6:$CV$6,_xlfn.BYCOL('Therapy data entry'!I881:CV884,_xlfn.LAMBDA(_xlpm.col,MAX(_xlpm.col)&gt;0)))),0)&gt;F881,
"Therapy entered after discharge date",
IF(IFERROR(MIN(_xlfn._xlws.FILTER('Therapy data entry'!$I$6:$CV$6,_xlfn.BYCOL('Therapy data entry'!I881:CV883,_xlfn.LAMBDA(_xlpm.col,MAX(_xlpm.col)&gt;0)))),"")&lt; VALUE(N881),
"Therapy cannot be entered before admission date",
""
)
))</f>
        <v/>
      </c>
      <c r="S881" s="38"/>
      <c r="T881" s="56"/>
      <c r="U881" s="154" t="str">
        <f>IF(OR(H881=0,F881=""),"", IFERROR(MATCH(9.99999999999999E+307, 'Therapy data entry'!I881:CV884, 1) - 1, ""))</f>
        <v/>
      </c>
      <c r="V881" s="39"/>
      <c r="W881" s="38"/>
      <c r="X881" s="69"/>
    </row>
    <row r="882" spans="1:24" ht="17.25" hidden="1" thickBot="1" x14ac:dyDescent="0.35">
      <c r="A882" s="233"/>
      <c r="B882" s="54"/>
      <c r="C882" s="236"/>
      <c r="D882" s="61"/>
      <c r="E882" s="91"/>
      <c r="F882" s="103"/>
      <c r="G882" s="97"/>
      <c r="H882" s="97" cm="1">
        <f t="array" ref="H882">SUM(--(_xlfn.BYCOL('Therapy data entry'!I882:CV885, _xlfn.LAMBDA(_xlpm.col, MAX(_xlpm.col) &gt; 0))))</f>
        <v>0</v>
      </c>
      <c r="I882" s="97">
        <f>SUM('Therapy data entry'!I882:CV885)</f>
        <v>0</v>
      </c>
      <c r="J882" s="61"/>
      <c r="K882" s="61"/>
      <c r="L882" s="61"/>
      <c r="M882" s="63"/>
      <c r="N882" s="62"/>
      <c r="O882" s="36"/>
      <c r="P882" s="61"/>
      <c r="Q882" s="64"/>
      <c r="R882" s="152" t="str">
        <f>IF(O882&lt;H882,"Too many therapy days entered",
IF(IFERROR(MAX(_xlfn._xlws.FILTER('Therapy data entry'!$I$6:$CV$6,_xlfn.BYCOL('Therapy data entry'!I882:CV885,_xlfn.LAMBDA(_xlpm.col,MAX(_xlpm.col)&gt;0)))),0)&gt;F882,
"Therapy entered after discharge date",
IF(IFERROR(MIN(_xlfn._xlws.FILTER('Therapy data entry'!$I$6:$CV$6,_xlfn.BYCOL('Therapy data entry'!I882:CV884,_xlfn.LAMBDA(_xlpm.col,MAX(_xlpm.col)&gt;0)))),"")&lt; VALUE(N882),
"Therapy cannot be entered before admission date",
""
)
))</f>
        <v/>
      </c>
      <c r="S882" s="38"/>
      <c r="T882" s="56"/>
      <c r="U882" s="154" t="str">
        <f>IF(OR(H882=0,F882=""),"", IFERROR(MATCH(9.99999999999999E+307, 'Therapy data entry'!I882:CV885, 1) - 1, ""))</f>
        <v/>
      </c>
      <c r="V882" s="39"/>
      <c r="W882" s="38"/>
      <c r="X882" s="69"/>
    </row>
    <row r="883" spans="1:24" ht="17.25" thickBot="1" x14ac:dyDescent="0.35">
      <c r="A883" s="233"/>
      <c r="B883" s="33" t="s">
        <v>19</v>
      </c>
      <c r="C883" s="236"/>
      <c r="D883" s="40" t="s">
        <v>62</v>
      </c>
      <c r="E883" s="92" t="str">
        <f>IF('Therapy data entry'!G883="","",'Therapy data entry'!G883)</f>
        <v>No</v>
      </c>
      <c r="F883" s="104" t="str">
        <f>IF((E883="Yes"),'Therapy data entry'!E875,"")</f>
        <v/>
      </c>
      <c r="G883" s="98" t="str">
        <f t="shared" ref="G883" si="1245">IF(W883="","Yes","No")</f>
        <v>Yes</v>
      </c>
      <c r="H883" s="98" cm="1">
        <f t="array" ref="H883">SUM(--(_xlfn.BYCOL('Therapy data entry'!I883:CV886, _xlfn.LAMBDA(_xlpm.col, MAX(_xlpm.col) &gt; 0))))</f>
        <v>0</v>
      </c>
      <c r="I883" s="98">
        <f>SUM('Therapy data entry'!I883:CV886)</f>
        <v>0</v>
      </c>
      <c r="J883" s="40">
        <f>SUM('Therapy data entry'!I884:XFD884)</f>
        <v>0</v>
      </c>
      <c r="K883" s="40">
        <f>SUM('Therapy data entry'!I885:XFD885)</f>
        <v>0</v>
      </c>
      <c r="L883" s="40">
        <f>SUM('Therapy data entry'!I886:XFD886)</f>
        <v>0</v>
      </c>
      <c r="M883" s="85" t="e">
        <f t="shared" ref="M883" si="1246">IF(AND((E883="Yes"),NOT(F883=""),G883="Yes",R883="", S883=""),"Yes",IF(AND((E883="No"),F883="",R883="", S883=""),"Yes","No because "))</f>
        <v>#VALUE!</v>
      </c>
      <c r="N883" s="35" t="e">
        <f>DAY(C875)&amp;"/"&amp;MONTH(C875)&amp;"/"&amp;YEAR(C875)</f>
        <v>#VALUE!</v>
      </c>
      <c r="O883" s="36" t="str">
        <f t="shared" ref="O883" si="1247">IF(F883="","",F883-N883+1)</f>
        <v/>
      </c>
      <c r="P883" s="40" t="e">
        <f t="shared" ref="P883" si="1248">IF(NOT(S883=""),S883,IF(NOT(R883=""),R883,IF(NOT(G883="Yes"),"Days therapy received outside therapy timeframe",IF(NOT(OR(E883="Yes",E883="No")),"Data not entered yet",""))))</f>
        <v>#VALUE!</v>
      </c>
      <c r="Q883" s="41"/>
      <c r="R883" s="152" t="e">
        <f>IF(O883&lt;H883,"Too many therapy days entered",
IF(IFERROR(MAX(_xlfn._xlws.FILTER('Therapy data entry'!$I$6:$CV$6,_xlfn.BYCOL('Therapy data entry'!I883:CV886,_xlfn.LAMBDA(_xlpm.col,MAX(_xlpm.col)&gt;0)))),0)&gt;F883,
"Therapy entered after discharge date",
IF(IFERROR(MIN(_xlfn._xlws.FILTER('Therapy data entry'!$I$6:$CV$6,_xlfn.BYCOL('Therapy data entry'!I883:CV885,_xlfn.LAMBDA(_xlpm.col,MAX(_xlpm.col)&gt;0)))),"")&lt; VALUE(N883),
"Therapy cannot be entered before admission date",
""
)
))</f>
        <v>#VALUE!</v>
      </c>
      <c r="S883" s="38" t="str">
        <f t="shared" ref="S883" si="1249">IF(AND((OR(E883="",E883="No")),F883="",H883=0,I883=0),"", IF(AND(E883="Yes",NOT(F883="")),"","Eligibility for therapy and therapy days/end date not consistent"))</f>
        <v/>
      </c>
      <c r="T883" s="56">
        <f>'Therapy data entry'!$I$6</f>
        <v>45566</v>
      </c>
      <c r="U883" s="154" t="str">
        <f>IF(OR(H883=0,F883=""),"", IFERROR(MATCH(9.99999999999999E+307, 'Therapy data entry'!I883:CV886, 1) - 1, ""))</f>
        <v/>
      </c>
      <c r="V883" s="39" t="str">
        <f t="shared" ref="V883" si="1250">IF(U883="","",T883+U883)</f>
        <v/>
      </c>
      <c r="W883" s="38" t="str">
        <f t="shared" ref="W883" si="1251">IF(V883="","",IF(V883&gt;F883,"Date therapy given outside therapy timeframe",""))</f>
        <v/>
      </c>
      <c r="X883" s="70" t="str">
        <f>IF('Therapy data entry'!AK883="","",'Therapy data entry'!AK883)</f>
        <v/>
      </c>
    </row>
    <row r="884" spans="1:24" ht="17.25" hidden="1" thickBot="1" x14ac:dyDescent="0.35">
      <c r="A884" s="233"/>
      <c r="B884" s="33"/>
      <c r="C884" s="236"/>
      <c r="D884" s="40"/>
      <c r="E884" s="92"/>
      <c r="F884" s="104"/>
      <c r="G884" s="98"/>
      <c r="H884" s="98" cm="1">
        <f t="array" ref="H884">SUM(--(_xlfn.BYCOL('Therapy data entry'!I884:CV887, _xlfn.LAMBDA(_xlpm.col, MAX(_xlpm.col) &gt; 0))))</f>
        <v>0</v>
      </c>
      <c r="I884" s="98">
        <f>SUM('Therapy data entry'!I884:CV887)</f>
        <v>0</v>
      </c>
      <c r="J884" s="40"/>
      <c r="K884" s="40"/>
      <c r="L884" s="40"/>
      <c r="M884" s="85"/>
      <c r="N884" s="35"/>
      <c r="O884" s="36"/>
      <c r="P884" s="40"/>
      <c r="Q884" s="41"/>
      <c r="R884" s="152" t="str">
        <f>IF(O884&lt;H884,"Too many therapy days entered",
IF(IFERROR(MAX(_xlfn._xlws.FILTER('Therapy data entry'!$I$6:$CV$6,_xlfn.BYCOL('Therapy data entry'!I884:CV887,_xlfn.LAMBDA(_xlpm.col,MAX(_xlpm.col)&gt;0)))),0)&gt;F884,
"Therapy entered after discharge date",
IF(IFERROR(MIN(_xlfn._xlws.FILTER('Therapy data entry'!$I$6:$CV$6,_xlfn.BYCOL('Therapy data entry'!I884:CV886,_xlfn.LAMBDA(_xlpm.col,MAX(_xlpm.col)&gt;0)))),"")&lt; VALUE(N884),
"Therapy cannot be entered before admission date",
""
)
))</f>
        <v/>
      </c>
      <c r="S884" s="38"/>
      <c r="T884" s="56"/>
      <c r="U884" s="154" t="str">
        <f>IF(OR(H884=0,F884=""),"", IFERROR(MATCH(9.99999999999999E+307, 'Therapy data entry'!I884:CV887, 1) - 1, ""))</f>
        <v/>
      </c>
      <c r="V884" s="39"/>
      <c r="W884" s="38"/>
      <c r="X884" s="70"/>
    </row>
    <row r="885" spans="1:24" ht="17.25" hidden="1" thickBot="1" x14ac:dyDescent="0.35">
      <c r="A885" s="233"/>
      <c r="B885" s="33"/>
      <c r="C885" s="236"/>
      <c r="D885" s="40"/>
      <c r="E885" s="92"/>
      <c r="F885" s="104"/>
      <c r="G885" s="98"/>
      <c r="H885" s="98" cm="1">
        <f t="array" ref="H885">SUM(--(_xlfn.BYCOL('Therapy data entry'!I885:CV888, _xlfn.LAMBDA(_xlpm.col, MAX(_xlpm.col) &gt; 0))))</f>
        <v>0</v>
      </c>
      <c r="I885" s="98">
        <f>SUM('Therapy data entry'!I885:CV888)</f>
        <v>0</v>
      </c>
      <c r="J885" s="40"/>
      <c r="K885" s="40"/>
      <c r="L885" s="40"/>
      <c r="M885" s="85"/>
      <c r="N885" s="35"/>
      <c r="O885" s="36"/>
      <c r="P885" s="40"/>
      <c r="Q885" s="41"/>
      <c r="R885" s="152" t="str">
        <f>IF(O885&lt;H885,"Too many therapy days entered",
IF(IFERROR(MAX(_xlfn._xlws.FILTER('Therapy data entry'!$I$6:$CV$6,_xlfn.BYCOL('Therapy data entry'!I885:CV888,_xlfn.LAMBDA(_xlpm.col,MAX(_xlpm.col)&gt;0)))),0)&gt;F885,
"Therapy entered after discharge date",
IF(IFERROR(MIN(_xlfn._xlws.FILTER('Therapy data entry'!$I$6:$CV$6,_xlfn.BYCOL('Therapy data entry'!I885:CV887,_xlfn.LAMBDA(_xlpm.col,MAX(_xlpm.col)&gt;0)))),"")&lt; VALUE(N885),
"Therapy cannot be entered before admission date",
""
)
))</f>
        <v/>
      </c>
      <c r="S885" s="38"/>
      <c r="T885" s="56"/>
      <c r="U885" s="154" t="str">
        <f>IF(OR(H885=0,F885=""),"", IFERROR(MATCH(9.99999999999999E+307, 'Therapy data entry'!I885:CV888, 1) - 1, ""))</f>
        <v/>
      </c>
      <c r="V885" s="39"/>
      <c r="W885" s="38"/>
      <c r="X885" s="70"/>
    </row>
    <row r="886" spans="1:24" ht="17.25" hidden="1" thickBot="1" x14ac:dyDescent="0.35">
      <c r="A886" s="233"/>
      <c r="B886" s="66"/>
      <c r="C886" s="236"/>
      <c r="D886" s="40"/>
      <c r="E886" s="92"/>
      <c r="F886" s="104"/>
      <c r="G886" s="98"/>
      <c r="H886" s="98" cm="1">
        <f t="array" ref="H886">SUM(--(_xlfn.BYCOL('Therapy data entry'!I886:CV889, _xlfn.LAMBDA(_xlpm.col, MAX(_xlpm.col) &gt; 0))))</f>
        <v>0</v>
      </c>
      <c r="I886" s="98">
        <f>SUM('Therapy data entry'!I886:CV889)</f>
        <v>0</v>
      </c>
      <c r="J886" s="40"/>
      <c r="K886" s="40"/>
      <c r="L886" s="40"/>
      <c r="M886" s="85"/>
      <c r="N886" s="35"/>
      <c r="O886" s="36"/>
      <c r="P886" s="40"/>
      <c r="Q886" s="41"/>
      <c r="R886" s="152" t="str">
        <f>IF(O886&lt;H886,"Too many therapy days entered",
IF(IFERROR(MAX(_xlfn._xlws.FILTER('Therapy data entry'!$I$6:$CV$6,_xlfn.BYCOL('Therapy data entry'!I886:CV889,_xlfn.LAMBDA(_xlpm.col,MAX(_xlpm.col)&gt;0)))),0)&gt;F886,
"Therapy entered after discharge date",
IF(IFERROR(MIN(_xlfn._xlws.FILTER('Therapy data entry'!$I$6:$CV$6,_xlfn.BYCOL('Therapy data entry'!I886:CV888,_xlfn.LAMBDA(_xlpm.col,MAX(_xlpm.col)&gt;0)))),"")&lt; VALUE(N886),
"Therapy cannot be entered before admission date",
""
)
))</f>
        <v/>
      </c>
      <c r="S886" s="38"/>
      <c r="T886" s="56"/>
      <c r="U886" s="154" t="str">
        <f>IF(OR(H886=0,F886=""),"", IFERROR(MATCH(9.99999999999999E+307, 'Therapy data entry'!I886:CV889, 1) - 1, ""))</f>
        <v/>
      </c>
      <c r="V886" s="39"/>
      <c r="W886" s="38"/>
      <c r="X886" s="70"/>
    </row>
    <row r="887" spans="1:24" ht="17.25" thickBot="1" x14ac:dyDescent="0.35">
      <c r="A887" s="233"/>
      <c r="B887" s="238" t="str">
        <f>IF('Therapy data entry'!B878="","",'Therapy data entry'!B878)</f>
        <v/>
      </c>
      <c r="C887" s="236"/>
      <c r="D887" s="42" t="s">
        <v>63</v>
      </c>
      <c r="E887" s="93" t="str">
        <f>IF('Therapy data entry'!G887="","",'Therapy data entry'!G887)</f>
        <v>No</v>
      </c>
      <c r="F887" s="105" t="str">
        <f>IF((E887="Yes"),'Therapy data entry'!E875,"")</f>
        <v/>
      </c>
      <c r="G887" s="99" t="str">
        <f t="shared" ref="G887" si="1252">IF(W887="","Yes","No")</f>
        <v>Yes</v>
      </c>
      <c r="H887" s="99" cm="1">
        <f t="array" ref="H887">SUM(--(_xlfn.BYCOL('Therapy data entry'!I887:CV890, _xlfn.LAMBDA(_xlpm.col, MAX(_xlpm.col) &gt; 0))))</f>
        <v>0</v>
      </c>
      <c r="I887" s="99">
        <f>SUM('Therapy data entry'!I887:CV890)</f>
        <v>0</v>
      </c>
      <c r="J887" s="42">
        <f>SUM('Therapy data entry'!I888:XFD888)</f>
        <v>0</v>
      </c>
      <c r="K887" s="42">
        <f>SUM('Therapy data entry'!I889:XFD889)</f>
        <v>0</v>
      </c>
      <c r="L887" s="42">
        <f>SUM('Therapy data entry'!I890:XFD890)</f>
        <v>0</v>
      </c>
      <c r="M887" s="86" t="e">
        <f t="shared" ref="M887" si="1253">IF(AND((E887="Yes"),NOT(F887=""),G887="Yes",R887="", S887=""),"Yes",IF(AND((E887="No"),F887="",R887="", S887=""),"Yes","No because "))</f>
        <v>#VALUE!</v>
      </c>
      <c r="N887" s="35" t="e">
        <f>DAY(C875)&amp;"/"&amp;MONTH(C875)&amp;"/"&amp;YEAR(C875)</f>
        <v>#VALUE!</v>
      </c>
      <c r="O887" s="36" t="str">
        <f t="shared" ref="O887" si="1254">IF(F887="","",F887-N887+1)</f>
        <v/>
      </c>
      <c r="P887" s="42" t="e">
        <f t="shared" ref="P887" si="1255">IF(NOT(S887=""),S887,IF(NOT(R887=""),R887,IF(NOT(G887="Yes"),"Days therapy received outside therapy timeframe",IF(NOT(OR(E887="Yes",E887="No")),"Data not entered yet",""))))</f>
        <v>#VALUE!</v>
      </c>
      <c r="Q887" s="43"/>
      <c r="R887" s="152" t="e">
        <f>IF(O887&lt;H887,"Too many therapy days entered",
IF(IFERROR(MAX(_xlfn._xlws.FILTER('Therapy data entry'!$I$6:$CV$6,_xlfn.BYCOL('Therapy data entry'!I887:CV890,_xlfn.LAMBDA(_xlpm.col,MAX(_xlpm.col)&gt;0)))),0)&gt;F887,
"Therapy entered after discharge date",
IF(IFERROR(MIN(_xlfn._xlws.FILTER('Therapy data entry'!$I$6:$CV$6,_xlfn.BYCOL('Therapy data entry'!I887:CV889,_xlfn.LAMBDA(_xlpm.col,MAX(_xlpm.col)&gt;0)))),"")&lt; VALUE(N887),
"Therapy cannot be entered before admission date",
""
)
))</f>
        <v>#VALUE!</v>
      </c>
      <c r="S887" s="38" t="str">
        <f t="shared" ref="S887" si="1256">IF(AND((OR(E887="",E887="No")),F887="",H887=0,I887=0),"", IF(AND(E887="Yes",NOT(F887="")),"","Eligibility for therapy and therapy days/end date not consistent"))</f>
        <v/>
      </c>
      <c r="T887" s="56">
        <f>'Therapy data entry'!$I$6</f>
        <v>45566</v>
      </c>
      <c r="U887" s="154" t="str">
        <f>IF(OR(H887=0,F887=""),"", IFERROR(MATCH(9.99999999999999E+307, 'Therapy data entry'!I887:CV890, 1) - 1, ""))</f>
        <v/>
      </c>
      <c r="V887" s="39" t="str">
        <f t="shared" ref="V887" si="1257">IF(U887="","",T887+U887)</f>
        <v/>
      </c>
      <c r="W887" s="38" t="str">
        <f t="shared" ref="W887" si="1258">IF(V887="","",IF(V887&gt;F887,"Date therapy given outside therapy timeframe",""))</f>
        <v/>
      </c>
      <c r="X887" s="71" t="str">
        <f>IF('Therapy data entry'!AK887="","",'Therapy data entry'!AK887)</f>
        <v/>
      </c>
    </row>
    <row r="888" spans="1:24" ht="17.25" hidden="1" thickBot="1" x14ac:dyDescent="0.35">
      <c r="A888" s="233"/>
      <c r="B888" s="239"/>
      <c r="C888" s="236"/>
      <c r="D888" s="42"/>
      <c r="E888" s="93"/>
      <c r="F888" s="105"/>
      <c r="G888" s="99"/>
      <c r="H888" s="99" cm="1">
        <f t="array" ref="H888">SUM(--(_xlfn.BYCOL('Therapy data entry'!I888:CV891, _xlfn.LAMBDA(_xlpm.col, MAX(_xlpm.col) &gt; 0))))</f>
        <v>0</v>
      </c>
      <c r="I888" s="99">
        <f>SUM('Therapy data entry'!I888:CV891)</f>
        <v>0</v>
      </c>
      <c r="J888" s="42"/>
      <c r="K888" s="42"/>
      <c r="L888" s="42"/>
      <c r="M888" s="86"/>
      <c r="N888" s="45"/>
      <c r="O888" s="36"/>
      <c r="P888" s="42"/>
      <c r="Q888" s="43"/>
      <c r="R888" s="152" t="str">
        <f>IF(O888&lt;H888,"Too many therapy days entered",
IF(IFERROR(MAX(_xlfn._xlws.FILTER('Therapy data entry'!$I$6:$CV$6,_xlfn.BYCOL('Therapy data entry'!I888:CV891,_xlfn.LAMBDA(_xlpm.col,MAX(_xlpm.col)&gt;0)))),0)&gt;F888,
"Therapy entered after discharge date",
IF(IFERROR(MIN(_xlfn._xlws.FILTER('Therapy data entry'!$I$6:$CV$6,_xlfn.BYCOL('Therapy data entry'!I888:CV890,_xlfn.LAMBDA(_xlpm.col,MAX(_xlpm.col)&gt;0)))),"")&lt; VALUE(N888),
"Therapy cannot be entered before admission date",
""
)
))</f>
        <v/>
      </c>
      <c r="S888" s="38"/>
      <c r="T888" s="56"/>
      <c r="U888" s="154" t="str">
        <f>IF(OR(H888=0,F888=""),"", IFERROR(MATCH(9.99999999999999E+307, 'Therapy data entry'!I888:CV891, 1) - 1, ""))</f>
        <v/>
      </c>
      <c r="V888" s="39"/>
      <c r="W888" s="38"/>
      <c r="X888" s="71"/>
    </row>
    <row r="889" spans="1:24" ht="17.25" hidden="1" thickBot="1" x14ac:dyDescent="0.35">
      <c r="A889" s="233"/>
      <c r="B889" s="239"/>
      <c r="C889" s="236"/>
      <c r="D889" s="42"/>
      <c r="E889" s="93"/>
      <c r="F889" s="105"/>
      <c r="G889" s="99"/>
      <c r="H889" s="99" cm="1">
        <f t="array" ref="H889">SUM(--(_xlfn.BYCOL('Therapy data entry'!I889:CV892, _xlfn.LAMBDA(_xlpm.col, MAX(_xlpm.col) &gt; 0))))</f>
        <v>0</v>
      </c>
      <c r="I889" s="99">
        <f>SUM('Therapy data entry'!I889:CV892)</f>
        <v>0</v>
      </c>
      <c r="J889" s="42"/>
      <c r="K889" s="42"/>
      <c r="L889" s="42"/>
      <c r="M889" s="86"/>
      <c r="N889" s="45"/>
      <c r="O889" s="36"/>
      <c r="P889" s="42"/>
      <c r="Q889" s="43"/>
      <c r="R889" s="152" t="str">
        <f>IF(O889&lt;H889,"Too many therapy days entered",
IF(IFERROR(MAX(_xlfn._xlws.FILTER('Therapy data entry'!$I$6:$CV$6,_xlfn.BYCOL('Therapy data entry'!I889:CV892,_xlfn.LAMBDA(_xlpm.col,MAX(_xlpm.col)&gt;0)))),0)&gt;F889,
"Therapy entered after discharge date",
IF(IFERROR(MIN(_xlfn._xlws.FILTER('Therapy data entry'!$I$6:$CV$6,_xlfn.BYCOL('Therapy data entry'!I889:CV891,_xlfn.LAMBDA(_xlpm.col,MAX(_xlpm.col)&gt;0)))),"")&lt; VALUE(N889),
"Therapy cannot be entered before admission date",
""
)
))</f>
        <v/>
      </c>
      <c r="S889" s="38"/>
      <c r="T889" s="56"/>
      <c r="U889" s="154" t="str">
        <f>IF(OR(H889=0,F889=""),"", IFERROR(MATCH(9.99999999999999E+307, 'Therapy data entry'!I889:CV892, 1) - 1, ""))</f>
        <v/>
      </c>
      <c r="V889" s="39"/>
      <c r="W889" s="38"/>
      <c r="X889" s="71"/>
    </row>
    <row r="890" spans="1:24" ht="17.25" hidden="1" thickBot="1" x14ac:dyDescent="0.35">
      <c r="A890" s="233"/>
      <c r="B890" s="239"/>
      <c r="C890" s="236"/>
      <c r="D890" s="42"/>
      <c r="E890" s="93"/>
      <c r="F890" s="105"/>
      <c r="G890" s="99"/>
      <c r="H890" s="99" cm="1">
        <f t="array" ref="H890">SUM(--(_xlfn.BYCOL('Therapy data entry'!I890:CV893, _xlfn.LAMBDA(_xlpm.col, MAX(_xlpm.col) &gt; 0))))</f>
        <v>0</v>
      </c>
      <c r="I890" s="99">
        <f>SUM('Therapy data entry'!I890:CV893)</f>
        <v>0</v>
      </c>
      <c r="J890" s="42"/>
      <c r="K890" s="42"/>
      <c r="L890" s="42"/>
      <c r="M890" s="86"/>
      <c r="N890" s="45"/>
      <c r="O890" s="36"/>
      <c r="P890" s="42"/>
      <c r="Q890" s="43"/>
      <c r="R890" s="152" t="str">
        <f>IF(O890&lt;H890,"Too many therapy days entered",
IF(IFERROR(MAX(_xlfn._xlws.FILTER('Therapy data entry'!$I$6:$CV$6,_xlfn.BYCOL('Therapy data entry'!I890:CV893,_xlfn.LAMBDA(_xlpm.col,MAX(_xlpm.col)&gt;0)))),0)&gt;F890,
"Therapy entered after discharge date",
IF(IFERROR(MIN(_xlfn._xlws.FILTER('Therapy data entry'!$I$6:$CV$6,_xlfn.BYCOL('Therapy data entry'!I890:CV892,_xlfn.LAMBDA(_xlpm.col,MAX(_xlpm.col)&gt;0)))),"")&lt; VALUE(N890),
"Therapy cannot be entered before admission date",
""
)
))</f>
        <v/>
      </c>
      <c r="S890" s="38"/>
      <c r="T890" s="56"/>
      <c r="U890" s="154" t="str">
        <f>IF(OR(H890=0,F890=""),"", IFERROR(MATCH(9.99999999999999E+307, 'Therapy data entry'!I890:CV893, 1) - 1, ""))</f>
        <v/>
      </c>
      <c r="V890" s="39"/>
      <c r="W890" s="38"/>
      <c r="X890" s="71"/>
    </row>
    <row r="891" spans="1:24" ht="17.25" thickBot="1" x14ac:dyDescent="0.35">
      <c r="A891" s="233"/>
      <c r="B891" s="239"/>
      <c r="C891" s="236"/>
      <c r="D891" s="52" t="s">
        <v>64</v>
      </c>
      <c r="E891" s="94" t="str">
        <f>IF('Therapy data entry'!G891="","",'Therapy data entry'!G891)</f>
        <v>No</v>
      </c>
      <c r="F891" s="106" t="str">
        <f>IF((E891="Yes"),'Therapy data entry'!E875,"")</f>
        <v/>
      </c>
      <c r="G891" s="100" t="str">
        <f t="shared" ref="G891" si="1259">IF(W891="","Yes","No")</f>
        <v>Yes</v>
      </c>
      <c r="H891" s="100" cm="1">
        <f t="array" ref="H891">SUM(--(_xlfn.BYCOL('Therapy data entry'!I891:CV894, _xlfn.LAMBDA(_xlpm.col, MAX(_xlpm.col) &gt; 0))))</f>
        <v>0</v>
      </c>
      <c r="I891" s="100">
        <f>SUM('Therapy data entry'!I891:CV894)</f>
        <v>0</v>
      </c>
      <c r="J891" s="52">
        <f>SUM('Therapy data entry'!I892:XFD892)</f>
        <v>0</v>
      </c>
      <c r="K891" s="52">
        <f>SUM('Therapy data entry'!I893:XFD893)</f>
        <v>0</v>
      </c>
      <c r="L891" s="52">
        <f>SUM('Therapy data entry'!I894:XFD894)</f>
        <v>0</v>
      </c>
      <c r="M891" s="57" t="e">
        <f t="shared" ref="M891" si="1260">IF(AND((E891="Yes"),NOT(F891=""),G891="Yes",R891="", S891=""),"Yes",IF(AND((E891="No"),F891="",R891="", S891=""),"Yes","No because "))</f>
        <v>#VALUE!</v>
      </c>
      <c r="N891" s="35" t="e">
        <f>DAY(C875)&amp;"/"&amp;MONTH(C875)&amp;"/"&amp;YEAR(C875)</f>
        <v>#VALUE!</v>
      </c>
      <c r="O891" s="36" t="str">
        <f t="shared" ref="O891" si="1261">IF(F891="","",F891-N891+1)</f>
        <v/>
      </c>
      <c r="P891" s="87" t="e">
        <f t="shared" ref="P891" si="1262">IF(NOT(S891=""),S891,IF(NOT(R891=""),R891,IF(NOT(G891="Yes"),"Days therapy received outside therapy timeframe",IF(NOT(OR(E891="Yes",E891="No")),"Data not entered yet",""))))</f>
        <v>#VALUE!</v>
      </c>
      <c r="Q891" s="57"/>
      <c r="R891" s="152" t="e">
        <f>IF(O891&lt;H891,"Too many therapy days entered",
IF(IFERROR(MAX(_xlfn._xlws.FILTER('Therapy data entry'!$I$6:$CV$6,_xlfn.BYCOL('Therapy data entry'!I891:CV894,_xlfn.LAMBDA(_xlpm.col,MAX(_xlpm.col)&gt;0)))),0)&gt;F891,
"Therapy entered after discharge date",
IF(IFERROR(MIN(_xlfn._xlws.FILTER('Therapy data entry'!$I$6:$CV$6,_xlfn.BYCOL('Therapy data entry'!I891:CV893,_xlfn.LAMBDA(_xlpm.col,MAX(_xlpm.col)&gt;0)))),"")&lt; VALUE(N891),
"Therapy cannot be entered before admission date",
""
)
))</f>
        <v>#VALUE!</v>
      </c>
      <c r="S891" s="65" t="str">
        <f t="shared" ref="S891" si="1263">IF(AND((OR(E891="",E891="No")),F891="",H891=0,I891=0),"", IF(AND(E891="Yes",NOT(F891="")),"","Eligibility for therapy and therapy days/end date not consistent"))</f>
        <v/>
      </c>
      <c r="T891" s="56">
        <f>'Therapy data entry'!$I$6</f>
        <v>45566</v>
      </c>
      <c r="U891" s="154" t="str">
        <f>IF(OR(H891=0,F891=""),"", IFERROR(MATCH(9.99999999999999E+307, 'Therapy data entry'!I891:CV894, 1) - 1, ""))</f>
        <v/>
      </c>
      <c r="V891" s="65" t="str">
        <f t="shared" ref="V891" si="1264">IF(U891="","",T891+U891)</f>
        <v/>
      </c>
      <c r="W891" s="65" t="str">
        <f t="shared" ref="W891" si="1265">IF(V891="","",IF(V891&gt;F891,"Date therapy given outside therapy timeframe",""))</f>
        <v/>
      </c>
      <c r="X891" s="72"/>
    </row>
    <row r="892" spans="1:24" ht="17.25" hidden="1" thickBot="1" x14ac:dyDescent="0.35">
      <c r="A892" s="233"/>
      <c r="B892" s="239"/>
      <c r="C892" s="236"/>
      <c r="D892" s="52"/>
      <c r="E892" s="94"/>
      <c r="F892" s="106"/>
      <c r="G892" s="100"/>
      <c r="H892" s="100" cm="1">
        <f t="array" ref="H892">SUM(--(_xlfn.BYCOL('Therapy data entry'!I892:CV895, _xlfn.LAMBDA(_xlpm.col, MAX(_xlpm.col) &gt; 0))))</f>
        <v>0</v>
      </c>
      <c r="I892" s="100">
        <f>SUM('Therapy data entry'!I892:CV895)</f>
        <v>0</v>
      </c>
      <c r="J892" s="52"/>
      <c r="K892" s="52"/>
      <c r="L892" s="52"/>
      <c r="M892" s="57"/>
      <c r="N892" s="57"/>
      <c r="O892" s="36"/>
      <c r="P892" s="87"/>
      <c r="Q892" s="57"/>
      <c r="R892" s="152" t="str">
        <f>IF(O892&lt;H892,"Too many therapy days entered",
IF(IFERROR(MAX(_xlfn._xlws.FILTER('Therapy data entry'!$I$6:$CV$6,_xlfn.BYCOL('Therapy data entry'!I892:CV895,_xlfn.LAMBDA(_xlpm.col,MAX(_xlpm.col)&gt;0)))),0)&gt;F892,
"Therapy entered after discharge date",
IF(IFERROR(MIN(_xlfn._xlws.FILTER('Therapy data entry'!$I$6:$CV$6,_xlfn.BYCOL('Therapy data entry'!I892:CV894,_xlfn.LAMBDA(_xlpm.col,MAX(_xlpm.col)&gt;0)))),"")&lt; VALUE(N892),
"Therapy cannot be entered before admission date",
""
)
))</f>
        <v/>
      </c>
      <c r="S892" s="65"/>
      <c r="T892" s="56"/>
      <c r="U892" s="154" t="str">
        <f>IF(OR(H892=0,F892=""),"", IFERROR(MATCH(9.99999999999999E+307, 'Therapy data entry'!I892:CV895, 1) - 1, ""))</f>
        <v/>
      </c>
      <c r="V892" s="65"/>
      <c r="W892" s="65"/>
      <c r="X892" s="72"/>
    </row>
    <row r="893" spans="1:24" ht="17.25" hidden="1" thickBot="1" x14ac:dyDescent="0.35">
      <c r="A893" s="233"/>
      <c r="B893" s="239"/>
      <c r="C893" s="236"/>
      <c r="D893" s="52"/>
      <c r="E893" s="94"/>
      <c r="F893" s="106"/>
      <c r="G893" s="100"/>
      <c r="H893" s="100" cm="1">
        <f t="array" ref="H893">SUM(--(_xlfn.BYCOL('Therapy data entry'!I893:CV896, _xlfn.LAMBDA(_xlpm.col, MAX(_xlpm.col) &gt; 0))))</f>
        <v>0</v>
      </c>
      <c r="I893" s="100">
        <f>SUM('Therapy data entry'!I893:CV896)</f>
        <v>0</v>
      </c>
      <c r="J893" s="52"/>
      <c r="K893" s="52"/>
      <c r="L893" s="52"/>
      <c r="M893" s="57"/>
      <c r="N893" s="57"/>
      <c r="O893" s="36"/>
      <c r="P893" s="87"/>
      <c r="Q893" s="57"/>
      <c r="R893" s="152" t="str">
        <f>IF(O893&lt;H893,"Too many therapy days entered",
IF(IFERROR(MAX(_xlfn._xlws.FILTER('Therapy data entry'!$I$6:$CV$6,_xlfn.BYCOL('Therapy data entry'!I893:CV896,_xlfn.LAMBDA(_xlpm.col,MAX(_xlpm.col)&gt;0)))),0)&gt;F893,
"Therapy entered after discharge date",
IF(IFERROR(MIN(_xlfn._xlws.FILTER('Therapy data entry'!$I$6:$CV$6,_xlfn.BYCOL('Therapy data entry'!I893:CV895,_xlfn.LAMBDA(_xlpm.col,MAX(_xlpm.col)&gt;0)))),"")&lt; VALUE(N893),
"Therapy cannot be entered before admission date",
""
)
))</f>
        <v/>
      </c>
      <c r="S893" s="65"/>
      <c r="T893" s="56"/>
      <c r="U893" s="154" t="str">
        <f>IF(OR(H893=0,F893=""),"", IFERROR(MATCH(9.99999999999999E+307, 'Therapy data entry'!I893:CV896, 1) - 1, ""))</f>
        <v/>
      </c>
      <c r="V893" s="65"/>
      <c r="W893" s="65"/>
      <c r="X893" s="72"/>
    </row>
    <row r="894" spans="1:24" ht="17.25" hidden="1" thickBot="1" x14ac:dyDescent="0.35">
      <c r="A894" s="233"/>
      <c r="B894" s="239"/>
      <c r="C894" s="236"/>
      <c r="D894" s="52"/>
      <c r="E894" s="94"/>
      <c r="F894" s="106"/>
      <c r="G894" s="100"/>
      <c r="H894" s="100" cm="1">
        <f t="array" ref="H894">SUM(--(_xlfn.BYCOL('Therapy data entry'!I894:CV897, _xlfn.LAMBDA(_xlpm.col, MAX(_xlpm.col) &gt; 0))))</f>
        <v>0</v>
      </c>
      <c r="I894" s="100">
        <f>SUM('Therapy data entry'!I894:CV897)</f>
        <v>0</v>
      </c>
      <c r="J894" s="52"/>
      <c r="K894" s="52"/>
      <c r="L894" s="52"/>
      <c r="M894" s="57"/>
      <c r="N894" s="57"/>
      <c r="O894" s="36"/>
      <c r="P894" s="87"/>
      <c r="Q894" s="57"/>
      <c r="R894" s="152" t="str">
        <f>IF(O894&lt;H894,"Too many therapy days entered",
IF(IFERROR(MAX(_xlfn._xlws.FILTER('Therapy data entry'!$I$6:$CV$6,_xlfn.BYCOL('Therapy data entry'!I894:CV897,_xlfn.LAMBDA(_xlpm.col,MAX(_xlpm.col)&gt;0)))),0)&gt;F894,
"Therapy entered after discharge date",
IF(IFERROR(MIN(_xlfn._xlws.FILTER('Therapy data entry'!$I$6:$CV$6,_xlfn.BYCOL('Therapy data entry'!I894:CV896,_xlfn.LAMBDA(_xlpm.col,MAX(_xlpm.col)&gt;0)))),"")&lt; VALUE(N894),
"Therapy cannot be entered before admission date",
""
)
))</f>
        <v/>
      </c>
      <c r="S894" s="65"/>
      <c r="T894" s="56"/>
      <c r="U894" s="154" t="str">
        <f>IF(OR(H894=0,F894=""),"", IFERROR(MATCH(9.99999999999999E+307, 'Therapy data entry'!I894:CV897, 1) - 1, ""))</f>
        <v/>
      </c>
      <c r="V894" s="65"/>
      <c r="W894" s="65"/>
      <c r="X894" s="72"/>
    </row>
    <row r="895" spans="1:24" ht="17.25" thickBot="1" x14ac:dyDescent="0.35">
      <c r="A895" s="233"/>
      <c r="B895" s="239"/>
      <c r="C895" s="236"/>
      <c r="D895" s="53" t="s">
        <v>65</v>
      </c>
      <c r="E895" s="95" t="str">
        <f>IF('Therapy data entry'!G895="","",'Therapy data entry'!G895)</f>
        <v>No</v>
      </c>
      <c r="F895" s="107" t="str">
        <f>IF((E895="Yes"),'Therapy data entry'!E875,"")</f>
        <v/>
      </c>
      <c r="G895" s="101" t="str">
        <f t="shared" ref="G895" si="1266">IF(W895="","Yes","No")</f>
        <v>Yes</v>
      </c>
      <c r="H895" s="101" cm="1">
        <f t="array" ref="H895">SUM(--(_xlfn.BYCOL('Therapy data entry'!I895:CV898, _xlfn.LAMBDA(_xlpm.col, MAX(_xlpm.col) &gt; 0))))</f>
        <v>0</v>
      </c>
      <c r="I895" s="101">
        <f>SUM('Therapy data entry'!I895:CV898)</f>
        <v>0</v>
      </c>
      <c r="J895" s="53">
        <f>SUM('Therapy data entry'!I896:XFD896)</f>
        <v>0</v>
      </c>
      <c r="K895" s="53">
        <f>SUM('Therapy data entry'!I897:XFD897)</f>
        <v>0</v>
      </c>
      <c r="L895" s="53">
        <f>SUM('Therapy data entry'!I898:XFD898)</f>
        <v>0</v>
      </c>
      <c r="M895" s="58" t="e">
        <f t="shared" ref="M895" si="1267">IF(AND((E895="Yes"),NOT(F895=""),G895="Yes",R895="", S895=""),"Yes",IF(AND((E895="No"),F895="",R895="", S895=""),"Yes","No because "))</f>
        <v>#VALUE!</v>
      </c>
      <c r="N895" s="35" t="e">
        <f>DAY(C875)&amp;"/"&amp;MONTH(C875)&amp;"/"&amp;YEAR(C875)</f>
        <v>#VALUE!</v>
      </c>
      <c r="O895" s="36" t="str">
        <f t="shared" ref="O895" si="1268">IF(F895="","",F895-N895+1)</f>
        <v/>
      </c>
      <c r="P895" s="88" t="e">
        <f t="shared" ref="P895" si="1269">IF(NOT(S895=""),S895,IF(NOT(R895=""),R895,IF(NOT(G895="Yes"),"Days therapy received outside therapy timeframe",IF(NOT(OR(E895="Yes",E895="No")),"Data not entered yet",""))))</f>
        <v>#VALUE!</v>
      </c>
      <c r="Q895" s="58"/>
      <c r="R895" s="152" t="e">
        <f>IF(O895&lt;H895,"Too many therapy days entered",
IF(IFERROR(MAX(_xlfn._xlws.FILTER('Therapy data entry'!$I$6:$CV$6,_xlfn.BYCOL('Therapy data entry'!I895:CV898,_xlfn.LAMBDA(_xlpm.col,MAX(_xlpm.col)&gt;0)))),0)&gt;F895,
"Therapy entered after discharge date",
IF(IFERROR(MIN(_xlfn._xlws.FILTER('Therapy data entry'!$I$6:$CV$6,_xlfn.BYCOL('Therapy data entry'!I895:CV897,_xlfn.LAMBDA(_xlpm.col,MAX(_xlpm.col)&gt;0)))),"")&lt; VALUE(N895),
"Therapy cannot be entered before admission date",
""
)
))</f>
        <v>#VALUE!</v>
      </c>
      <c r="S895" s="65" t="str">
        <f t="shared" ref="S895" si="1270">IF(AND((OR(E895="",E895="No")),F895="",H895=0,I895=0),"", IF(AND(E895="Yes",NOT(F895="")),"","Eligibility for therapy and therapy days/end date not consistent"))</f>
        <v/>
      </c>
      <c r="T895" s="56">
        <f>'Therapy data entry'!$I$6</f>
        <v>45566</v>
      </c>
      <c r="U895" s="154" t="str">
        <f>IF(OR(H895=0,F895=""),"", IFERROR(MATCH(9.99999999999999E+307, 'Therapy data entry'!I895:CV898, 1) - 1, ""))</f>
        <v/>
      </c>
      <c r="V895" s="65" t="str">
        <f t="shared" ref="V895" si="1271">IF(U895="","",T895+U895)</f>
        <v/>
      </c>
      <c r="W895" s="65" t="str">
        <f t="shared" ref="W895" si="1272">IF(V895="","",IF(V895&gt;F895,"Date therapy given outside therapy timeframe",""))</f>
        <v/>
      </c>
      <c r="X895" s="73"/>
    </row>
    <row r="896" spans="1:24" ht="17.25" hidden="1" thickBot="1" x14ac:dyDescent="0.35">
      <c r="A896" s="233"/>
      <c r="B896" s="239"/>
      <c r="C896" s="236"/>
      <c r="D896" s="53"/>
      <c r="E896" s="95"/>
      <c r="F896" s="107"/>
      <c r="G896" s="101"/>
      <c r="H896" s="101" cm="1">
        <f t="array" ref="H896">SUM(--(_xlfn.BYCOL('Therapy data entry'!I896:CV899, _xlfn.LAMBDA(_xlpm.col, MAX(_xlpm.col) &gt; 0))))</f>
        <v>0</v>
      </c>
      <c r="I896" s="101">
        <f>SUM('Therapy data entry'!I896:CV899)</f>
        <v>0</v>
      </c>
      <c r="J896" s="53"/>
      <c r="K896" s="53"/>
      <c r="L896" s="53"/>
      <c r="M896" s="58"/>
      <c r="N896" s="58"/>
      <c r="O896" s="36"/>
      <c r="P896" s="88"/>
      <c r="Q896" s="58"/>
      <c r="R896" s="152" t="str">
        <f>IF(O896&lt;H896,"Too many therapy days entered",
IF(IFERROR(MAX(_xlfn._xlws.FILTER('Therapy data entry'!$I$6:$CV$6,_xlfn.BYCOL('Therapy data entry'!I896:CV899,_xlfn.LAMBDA(_xlpm.col,MAX(_xlpm.col)&gt;0)))),0)&gt;F896,
"Therapy entered after discharge date",
IF(IFERROR(MIN(_xlfn._xlws.FILTER('Therapy data entry'!$I$6:$CV$6,_xlfn.BYCOL('Therapy data entry'!I896:CV898,_xlfn.LAMBDA(_xlpm.col,MAX(_xlpm.col)&gt;0)))),"")&lt; VALUE(N896),
"Therapy cannot be entered before admission date",
""
)
))</f>
        <v/>
      </c>
      <c r="S896" s="65"/>
      <c r="T896" s="56"/>
      <c r="U896" s="154" t="str">
        <f>IF(OR(H896=0,F896=""),"", IFERROR(MATCH(9.99999999999999E+307, 'Therapy data entry'!I896:CV899, 1) - 1, ""))</f>
        <v/>
      </c>
      <c r="V896" s="65"/>
      <c r="W896" s="65"/>
      <c r="X896" s="73"/>
    </row>
    <row r="897" spans="1:24" ht="17.25" hidden="1" thickBot="1" x14ac:dyDescent="0.35">
      <c r="A897" s="233"/>
      <c r="B897" s="239"/>
      <c r="C897" s="236"/>
      <c r="D897" s="53"/>
      <c r="E897" s="95"/>
      <c r="F897" s="107"/>
      <c r="G897" s="101"/>
      <c r="H897" s="101" cm="1">
        <f t="array" ref="H897">SUM(--(_xlfn.BYCOL('Therapy data entry'!I897:CV900, _xlfn.LAMBDA(_xlpm.col, MAX(_xlpm.col) &gt; 0))))</f>
        <v>0</v>
      </c>
      <c r="I897" s="101">
        <f>SUM('Therapy data entry'!I897:CV900)</f>
        <v>0</v>
      </c>
      <c r="J897" s="53"/>
      <c r="K897" s="53"/>
      <c r="L897" s="53"/>
      <c r="M897" s="58"/>
      <c r="N897" s="58"/>
      <c r="O897" s="36"/>
      <c r="P897" s="88"/>
      <c r="Q897" s="58"/>
      <c r="R897" s="152" t="str">
        <f>IF(O897&lt;H897,"Too many therapy days entered",
IF(IFERROR(MAX(_xlfn._xlws.FILTER('Therapy data entry'!$I$6:$CV$6,_xlfn.BYCOL('Therapy data entry'!I897:CV900,_xlfn.LAMBDA(_xlpm.col,MAX(_xlpm.col)&gt;0)))),0)&gt;F897,
"Therapy entered after discharge date",
IF(IFERROR(MIN(_xlfn._xlws.FILTER('Therapy data entry'!$I$6:$CV$6,_xlfn.BYCOL('Therapy data entry'!I897:CV899,_xlfn.LAMBDA(_xlpm.col,MAX(_xlpm.col)&gt;0)))),"")&lt; VALUE(N897),
"Therapy cannot be entered before admission date",
""
)
))</f>
        <v/>
      </c>
      <c r="S897" s="65"/>
      <c r="T897" s="56"/>
      <c r="U897" s="154" t="str">
        <f>IF(OR(H897=0,F897=""),"", IFERROR(MATCH(9.99999999999999E+307, 'Therapy data entry'!I897:CV900, 1) - 1, ""))</f>
        <v/>
      </c>
      <c r="V897" s="65"/>
      <c r="W897" s="65"/>
      <c r="X897" s="73"/>
    </row>
    <row r="898" spans="1:24" ht="17.25" hidden="1" thickBot="1" x14ac:dyDescent="0.35">
      <c r="A898" s="233"/>
      <c r="B898" s="239"/>
      <c r="C898" s="236"/>
      <c r="D898" s="53"/>
      <c r="E898" s="95"/>
      <c r="F898" s="107"/>
      <c r="G898" s="101"/>
      <c r="H898" s="101" cm="1">
        <f t="array" ref="H898">SUM(--(_xlfn.BYCOL('Therapy data entry'!I898:CV901, _xlfn.LAMBDA(_xlpm.col, MAX(_xlpm.col) &gt; 0))))</f>
        <v>0</v>
      </c>
      <c r="I898" s="101">
        <f>SUM('Therapy data entry'!I898:CV901)</f>
        <v>0</v>
      </c>
      <c r="J898" s="53"/>
      <c r="K898" s="53"/>
      <c r="L898" s="53"/>
      <c r="M898" s="58"/>
      <c r="N898" s="58"/>
      <c r="O898" s="36"/>
      <c r="P898" s="88"/>
      <c r="Q898" s="58"/>
      <c r="R898" s="152" t="str">
        <f>IF(O898&lt;H898,"Too many therapy days entered",
IF(IFERROR(MAX(_xlfn._xlws.FILTER('Therapy data entry'!$I$6:$CV$6,_xlfn.BYCOL('Therapy data entry'!I898:CV901,_xlfn.LAMBDA(_xlpm.col,MAX(_xlpm.col)&gt;0)))),0)&gt;F898,
"Therapy entered after discharge date",
IF(IFERROR(MIN(_xlfn._xlws.FILTER('Therapy data entry'!$I$6:$CV$6,_xlfn.BYCOL('Therapy data entry'!I898:CV900,_xlfn.LAMBDA(_xlpm.col,MAX(_xlpm.col)&gt;0)))),"")&lt; VALUE(N898),
"Therapy cannot be entered before admission date",
""
)
))</f>
        <v/>
      </c>
      <c r="S898" s="65"/>
      <c r="T898" s="56"/>
      <c r="U898" s="154" t="str">
        <f>IF(OR(H898=0,F898=""),"", IFERROR(MATCH(9.99999999999999E+307, 'Therapy data entry'!I898:CV901, 1) - 1, ""))</f>
        <v/>
      </c>
      <c r="V898" s="65"/>
      <c r="W898" s="65"/>
      <c r="X898" s="73"/>
    </row>
    <row r="899" spans="1:24" ht="17.25" thickBot="1" x14ac:dyDescent="0.35">
      <c r="A899" s="234"/>
      <c r="B899" s="240"/>
      <c r="C899" s="237"/>
      <c r="D899" s="81" t="s">
        <v>66</v>
      </c>
      <c r="E899" s="81" t="str">
        <f>IF('Therapy data entry'!G899="","",'Therapy data entry'!G899)</f>
        <v>No</v>
      </c>
      <c r="F899" s="108" t="str">
        <f>IF((E899="Yes"),'Therapy data entry'!E875,"")</f>
        <v/>
      </c>
      <c r="G899" s="157" t="str">
        <f t="shared" ref="G899" si="1273">IF(W899="","Yes","No")</f>
        <v>Yes</v>
      </c>
      <c r="H899" s="157" cm="1">
        <f t="array" ref="H899">SUM(--(_xlfn.BYCOL('Therapy data entry'!I899:CV902, _xlfn.LAMBDA(_xlpm.col, MAX(_xlpm.col) &gt; 0))))</f>
        <v>0</v>
      </c>
      <c r="I899" s="157">
        <f>SUM('Therapy data entry'!I899:CV902)</f>
        <v>0</v>
      </c>
      <c r="J899" s="81">
        <f>SUM('Therapy data entry'!I900:XFD900)</f>
        <v>0</v>
      </c>
      <c r="K899" s="81">
        <f>SUM('Therapy data entry'!I901:XFD901)</f>
        <v>0</v>
      </c>
      <c r="L899" s="81">
        <f>SUM('Therapy data entry'!I902:XFD902)</f>
        <v>0</v>
      </c>
      <c r="M899" s="83" t="e">
        <f t="shared" ref="M899" si="1274">IF(AND((E899="Yes"),NOT(F899=""),G899="Yes",R899="", S899=""),"Yes",IF(AND((E899="No"),F899="",R899="", S899=""),"Yes","No because "))</f>
        <v>#VALUE!</v>
      </c>
      <c r="N899" s="82" t="e">
        <f>DAY(C875)&amp;"/"&amp;MONTH(C875)&amp;"/"&amp;YEAR(C875)</f>
        <v>#VALUE!</v>
      </c>
      <c r="O899" s="74" t="str">
        <f t="shared" ref="O899" si="1275">IF(F899="","",F899-N899+1)</f>
        <v/>
      </c>
      <c r="P899" s="89" t="e">
        <f t="shared" ref="P899" si="1276">IF(NOT(S899=""),S899,IF(NOT(R899=""),R899,IF(NOT(G899="Yes"),"Days therapy received outside therapy timeframe",IF(NOT(OR(E899="Yes",E899="No")),"Data not entered yet",""))))</f>
        <v>#VALUE!</v>
      </c>
      <c r="Q899" s="83"/>
      <c r="R899" s="152" t="e">
        <f>IF(O899&lt;H899,"Too many therapy days entered",
IF(IFERROR(MAX(_xlfn._xlws.FILTER('Therapy data entry'!$I$6:$CV$6,_xlfn.BYCOL('Therapy data entry'!I899:CV902,_xlfn.LAMBDA(_xlpm.col,MAX(_xlpm.col)&gt;0)))),0)&gt;F899,
"Therapy entered after discharge date",
IF(IFERROR(MIN(_xlfn._xlws.FILTER('Therapy data entry'!$I$6:$CV$6,_xlfn.BYCOL('Therapy data entry'!I899:CV901,_xlfn.LAMBDA(_xlpm.col,MAX(_xlpm.col)&gt;0)))),"")&lt; VALUE(N899),
"Therapy cannot be entered before admission date",
""
)
))</f>
        <v>#VALUE!</v>
      </c>
      <c r="S899" s="75" t="str">
        <f>IF(AND((OR(E899="",E899="No")),F899="",H899=0,I899=0),"", IF(AND(E899="Yes",NOT(F899="")),"","Eligibility for therapy and therapy days/end date not consistent"))</f>
        <v/>
      </c>
      <c r="T899" s="76">
        <f>'Therapy data entry'!$I$6</f>
        <v>45566</v>
      </c>
      <c r="U899" s="154" t="str">
        <f>IF(OR(H899=0,F899=""),"", IFERROR(MATCH(9.99999999999999E+307, 'Therapy data entry'!I899:CV902, 1) - 1, ""))</f>
        <v/>
      </c>
      <c r="V899" s="75" t="str">
        <f t="shared" ref="V899" si="1277">IF(U899="","",T899+U899)</f>
        <v/>
      </c>
      <c r="W899" s="75" t="str">
        <f t="shared" ref="W899" si="1278">IF(V899="","",IF(V899&gt;F899,"Date therapy given outside therapy timeframe",""))</f>
        <v/>
      </c>
      <c r="X899" s="84"/>
    </row>
    <row r="900" spans="1:24" ht="15.75" hidden="1" thickBot="1" x14ac:dyDescent="0.3">
      <c r="A900" s="198"/>
      <c r="B900" s="198"/>
      <c r="C900" s="198"/>
      <c r="D900" s="198"/>
      <c r="E900" s="198"/>
      <c r="F900" s="198"/>
      <c r="H900" s="144" cm="1">
        <f t="array" ref="H900">SUM(--(_xlfn.BYCOL('Therapy data entry'!I900:CV903, _xlfn.LAMBDA(_xlpm.col, MAX(_xlpm.col) &gt; 0))))</f>
        <v>0</v>
      </c>
      <c r="I900" s="144">
        <f>SUM('Therapy data entry'!I900:CV903)</f>
        <v>0</v>
      </c>
      <c r="J900" s="198"/>
      <c r="K900" s="198"/>
      <c r="L900" s="198"/>
      <c r="R900" s="152" t="str">
        <f>IF(O900&lt;H900,"Too many therapy days entered",
IF(IFERROR(MAX(_xlfn._xlws.FILTER('Therapy data entry'!$I$6:$CV$6,_xlfn.BYCOL('Therapy data entry'!I900:CV903,_xlfn.LAMBDA(_xlpm.col,MAX(_xlpm.col)&gt;0)))),0)&gt;F900,
"Therapy entered after discharge date",
IF(IFERROR(MIN(_xlfn._xlws.FILTER('Therapy data entry'!$I$6:$CV$6,_xlfn.BYCOL('Therapy data entry'!I900:CV902,_xlfn.LAMBDA(_xlpm.col,MAX(_xlpm.col)&gt;0)))),"")&lt; VALUE(N900),
"Therapy cannot be entered before admission date",
""
)
))</f>
        <v/>
      </c>
      <c r="S900" s="198"/>
      <c r="T900" s="198"/>
      <c r="U900" s="154" t="str">
        <f>IF(OR(H900=0,F900=""),"", IFERROR(MATCH(9.99999999999999E+307, 'Therapy data entry'!I900:CV903, 1) - 1, ""))</f>
        <v/>
      </c>
      <c r="V900" s="198"/>
      <c r="W900" s="198"/>
      <c r="X900" s="198"/>
    </row>
    <row r="901" spans="1:24" ht="15.75" hidden="1" thickBot="1" x14ac:dyDescent="0.3">
      <c r="A901" s="198"/>
      <c r="B901" s="198"/>
      <c r="C901" s="198"/>
      <c r="D901" s="198"/>
      <c r="E901" s="198"/>
      <c r="F901" s="198"/>
      <c r="H901" s="144" cm="1">
        <f t="array" ref="H901">SUM(--(_xlfn.BYCOL('Therapy data entry'!I901:CV904, _xlfn.LAMBDA(_xlpm.col, MAX(_xlpm.col) &gt; 0))))</f>
        <v>0</v>
      </c>
      <c r="I901" s="144">
        <f>SUM('Therapy data entry'!I901:CV904)</f>
        <v>0</v>
      </c>
      <c r="J901" s="198"/>
      <c r="K901" s="198"/>
      <c r="L901" s="198"/>
      <c r="R901" s="152" t="str">
        <f>IF(O901&lt;H901,"Too many therapy days entered",
IF(IFERROR(MAX(_xlfn._xlws.FILTER('Therapy data entry'!$I$6:$CV$6,_xlfn.BYCOL('Therapy data entry'!I901:CV904,_xlfn.LAMBDA(_xlpm.col,MAX(_xlpm.col)&gt;0)))),0)&gt;F901,
"Therapy entered after discharge date",
IF(IFERROR(MIN(_xlfn._xlws.FILTER('Therapy data entry'!$I$6:$CV$6,_xlfn.BYCOL('Therapy data entry'!I901:CV903,_xlfn.LAMBDA(_xlpm.col,MAX(_xlpm.col)&gt;0)))),"")&lt; VALUE(N901),
"Therapy cannot be entered before admission date",
""
)
))</f>
        <v/>
      </c>
      <c r="S901" s="198"/>
      <c r="T901" s="198"/>
      <c r="U901" s="154" t="str">
        <f>IF(OR(H901=0,F901=""),"", IFERROR(MATCH(9.99999999999999E+307, 'Therapy data entry'!I901:CV904, 1) - 1, ""))</f>
        <v/>
      </c>
      <c r="V901" s="198"/>
      <c r="W901" s="198"/>
      <c r="X901" s="198"/>
    </row>
    <row r="902" spans="1:24" ht="15.75" hidden="1" thickBot="1" x14ac:dyDescent="0.3">
      <c r="A902" s="198"/>
      <c r="B902" s="198"/>
      <c r="C902" s="198"/>
      <c r="D902" s="198"/>
      <c r="E902" s="198"/>
      <c r="F902" s="198"/>
      <c r="H902" s="144" cm="1">
        <f t="array" ref="H902">SUM(--(_xlfn.BYCOL('Therapy data entry'!I902:CV905, _xlfn.LAMBDA(_xlpm.col, MAX(_xlpm.col) &gt; 0))))</f>
        <v>0</v>
      </c>
      <c r="I902" s="144">
        <f>SUM('Therapy data entry'!I902:CV905)</f>
        <v>0</v>
      </c>
      <c r="J902" s="198"/>
      <c r="K902" s="198"/>
      <c r="L902" s="198"/>
      <c r="R902" s="152" t="str">
        <f>IF(O902&lt;H902,"Too many therapy days entered",
IF(IFERROR(MAX(_xlfn._xlws.FILTER('Therapy data entry'!$I$6:$CV$6,_xlfn.BYCOL('Therapy data entry'!I902:CV905,_xlfn.LAMBDA(_xlpm.col,MAX(_xlpm.col)&gt;0)))),0)&gt;F902,
"Therapy entered after discharge date",
IF(IFERROR(MIN(_xlfn._xlws.FILTER('Therapy data entry'!$I$6:$CV$6,_xlfn.BYCOL('Therapy data entry'!I902:CV904,_xlfn.LAMBDA(_xlpm.col,MAX(_xlpm.col)&gt;0)))),"")&lt; VALUE(N902),
"Therapy cannot be entered before admission date",
""
)
))</f>
        <v/>
      </c>
      <c r="S902" s="198"/>
      <c r="T902" s="198"/>
      <c r="U902" s="154" t="str">
        <f>IF(OR(H902=0,F902=""),"", IFERROR(MATCH(9.99999999999999E+307, 'Therapy data entry'!I902:CV905, 1) - 1, ""))</f>
        <v/>
      </c>
      <c r="V902" s="198"/>
      <c r="W902" s="198"/>
      <c r="X902" s="198"/>
    </row>
    <row r="903" spans="1:24" ht="17.25" thickBot="1" x14ac:dyDescent="0.35">
      <c r="A903" s="232" t="str">
        <f>IF(AND('Therapy data entry'!A903="",'Therapy data entry'!D903=""),"",IF(AND(NOT('Therapy data entry'!D903=""),'Therapy data entry'!A903=""),"SSNAP ID not entered",'Therapy data entry'!A903))</f>
        <v/>
      </c>
      <c r="B903" s="143" t="s">
        <v>15</v>
      </c>
      <c r="C903" s="235" t="str">
        <f>IF('Therapy data entry'!D903="","",'Therapy data entry'!D903)</f>
        <v/>
      </c>
      <c r="D903" s="144" t="s">
        <v>60</v>
      </c>
      <c r="E903" s="145" t="str">
        <f>IF('Therapy data entry'!G903="","",'Therapy data entry'!G903)</f>
        <v>No</v>
      </c>
      <c r="F903" s="146" t="str">
        <f>IF((E903="Yes"),'Therapy data entry'!E903,"")</f>
        <v/>
      </c>
      <c r="G903" s="147" t="str">
        <f>IF(W903="","Yes","No")</f>
        <v>Yes</v>
      </c>
      <c r="H903" s="147" cm="1">
        <f t="array" ref="H903">SUM(--(_xlfn.BYCOL('Therapy data entry'!I903:CV906, _xlfn.LAMBDA(_xlpm.col, MAX(_xlpm.col) &gt; 0))))</f>
        <v>0</v>
      </c>
      <c r="I903" s="147">
        <f>SUM('Therapy data entry'!I903:CV906)</f>
        <v>0</v>
      </c>
      <c r="J903" s="144">
        <f>SUM('Therapy data entry'!I904:XFD904)</f>
        <v>0</v>
      </c>
      <c r="K903" s="144">
        <f>SUM('Therapy data entry'!I905:XFD905)</f>
        <v>0</v>
      </c>
      <c r="L903" s="144">
        <f>SUM('Therapy data entry'!I906:XFD906)</f>
        <v>0</v>
      </c>
      <c r="M903" s="148" t="e">
        <f>IF(AND((E903="Yes"),NOT(F903=""),G903="Yes",R903="", S903=""),"Yes",IF(AND((E903="No"),F903="",R903="", S903=""),"Yes","No because "))</f>
        <v>#VALUE!</v>
      </c>
      <c r="N903" s="149" t="e">
        <f>DAY(C903)&amp;"/"&amp;MONTH(C903)&amp;"/"&amp;YEAR(C903)</f>
        <v>#VALUE!</v>
      </c>
      <c r="O903" s="150" t="str">
        <f>IF(F903="","",F903-N903+1)</f>
        <v/>
      </c>
      <c r="P903" s="144" t="e">
        <f>IF(NOT(S903=""),S903,IF(NOT(R903=""),R903,IF(NOT(G903="Yes"),"Days therapy received outside therapy timeframe",IF(NOT(OR(E903="Yes",E903="No")),"Data not entered yet",""))))</f>
        <v>#VALUE!</v>
      </c>
      <c r="Q903" s="151"/>
      <c r="R903" s="152" t="e">
        <f>IF(O903&lt;H903,"Too many therapy days entered",
IF(IFERROR(MAX(_xlfn._xlws.FILTER('Therapy data entry'!$I$6:$CV$6,_xlfn.BYCOL('Therapy data entry'!I903:CV906,_xlfn.LAMBDA(_xlpm.col,MAX(_xlpm.col)&gt;0)))),0)&gt;F903,
"Therapy entered after discharge date",
IF(IFERROR(MIN(_xlfn._xlws.FILTER('Therapy data entry'!$I$6:$CV$6,_xlfn.BYCOL('Therapy data entry'!I903:CV905,_xlfn.LAMBDA(_xlpm.col,MAX(_xlpm.col)&gt;0)))),"")&lt; VALUE(N903),
"Therapy cannot be entered before admission date",
""
)
))</f>
        <v>#VALUE!</v>
      </c>
      <c r="S903" s="152" t="str">
        <f>IF(AND((OR(E903="",E903="No")),F903="",H903=0,I903=0),"", IF(AND(E903="Yes",NOT(F903="")),"","Eligibility for therapy and therapy days/end date not consistent"))</f>
        <v/>
      </c>
      <c r="T903" s="153">
        <f>'Therapy data entry'!$I$6</f>
        <v>45566</v>
      </c>
      <c r="U903" s="154" t="str">
        <f>IF(OR(H903=0,F903=""),"", IFERROR(MATCH(9.99999999999999E+307, 'Therapy data entry'!I903:CV906, 1) - 1, ""))</f>
        <v/>
      </c>
      <c r="V903" s="155" t="str">
        <f>IF(U903="","",T903+U903)</f>
        <v/>
      </c>
      <c r="W903" s="152" t="str">
        <f>IF(V903="","",IF(V903&gt;F903,"Date therapy given outside therapy timeframe",""))</f>
        <v/>
      </c>
      <c r="X903" s="156" t="str">
        <f>IF('Therapy data entry'!AK903="","",'Therapy data entry'!AK903)</f>
        <v/>
      </c>
    </row>
    <row r="904" spans="1:24" ht="17.25" hidden="1" thickBot="1" x14ac:dyDescent="0.35">
      <c r="A904" s="233"/>
      <c r="B904" s="33"/>
      <c r="C904" s="236"/>
      <c r="D904" s="34"/>
      <c r="E904" s="90"/>
      <c r="F904" s="55"/>
      <c r="G904" s="96"/>
      <c r="H904" s="96" cm="1">
        <f t="array" ref="H904">SUM(--(_xlfn.BYCOL('Therapy data entry'!I904:CV907, _xlfn.LAMBDA(_xlpm.col, MAX(_xlpm.col) &gt; 0))))</f>
        <v>0</v>
      </c>
      <c r="I904" s="96">
        <f>SUM('Therapy data entry'!I904:CV907)</f>
        <v>0</v>
      </c>
      <c r="J904" s="34"/>
      <c r="K904" s="34"/>
      <c r="L904" s="34"/>
      <c r="M904" s="59"/>
      <c r="N904" s="35"/>
      <c r="O904" s="36"/>
      <c r="P904" s="34"/>
      <c r="Q904" s="37"/>
      <c r="R904" s="152" t="str">
        <f>IF(O904&lt;H904,"Too many therapy days entered",
IF(IFERROR(MAX(_xlfn._xlws.FILTER('Therapy data entry'!$I$6:$CV$6,_xlfn.BYCOL('Therapy data entry'!I904:CV907,_xlfn.LAMBDA(_xlpm.col,MAX(_xlpm.col)&gt;0)))),0)&gt;F904,
"Therapy entered after discharge date",
IF(IFERROR(MIN(_xlfn._xlws.FILTER('Therapy data entry'!$I$6:$CV$6,_xlfn.BYCOL('Therapy data entry'!I904:CV906,_xlfn.LAMBDA(_xlpm.col,MAX(_xlpm.col)&gt;0)))),"")&lt; VALUE(N904),
"Therapy cannot be entered before admission date",
""
)
))</f>
        <v/>
      </c>
      <c r="S904" s="38"/>
      <c r="T904" s="56"/>
      <c r="U904" s="154" t="str">
        <f>IF(OR(H904=0,F904=""),"", IFERROR(MATCH(9.99999999999999E+307, 'Therapy data entry'!I904:CV907, 1) - 1, ""))</f>
        <v/>
      </c>
      <c r="V904" s="39"/>
      <c r="W904" s="38"/>
      <c r="X904" s="68"/>
    </row>
    <row r="905" spans="1:24" ht="17.25" hidden="1" thickBot="1" x14ac:dyDescent="0.35">
      <c r="A905" s="233"/>
      <c r="B905" s="33"/>
      <c r="C905" s="236"/>
      <c r="D905" s="34"/>
      <c r="E905" s="90"/>
      <c r="F905" s="55"/>
      <c r="G905" s="96"/>
      <c r="H905" s="96" cm="1">
        <f t="array" ref="H905">SUM(--(_xlfn.BYCOL('Therapy data entry'!I905:CV908, _xlfn.LAMBDA(_xlpm.col, MAX(_xlpm.col) &gt; 0))))</f>
        <v>0</v>
      </c>
      <c r="I905" s="96">
        <f>SUM('Therapy data entry'!I905:CV908)</f>
        <v>0</v>
      </c>
      <c r="J905" s="34"/>
      <c r="K905" s="34"/>
      <c r="L905" s="34"/>
      <c r="M905" s="59"/>
      <c r="N905" s="35"/>
      <c r="O905" s="36"/>
      <c r="P905" s="34"/>
      <c r="Q905" s="37"/>
      <c r="R905" s="152" t="str">
        <f>IF(O905&lt;H905,"Too many therapy days entered",
IF(IFERROR(MAX(_xlfn._xlws.FILTER('Therapy data entry'!$I$6:$CV$6,_xlfn.BYCOL('Therapy data entry'!I905:CV908,_xlfn.LAMBDA(_xlpm.col,MAX(_xlpm.col)&gt;0)))),0)&gt;F905,
"Therapy entered after discharge date",
IF(IFERROR(MIN(_xlfn._xlws.FILTER('Therapy data entry'!$I$6:$CV$6,_xlfn.BYCOL('Therapy data entry'!I905:CV907,_xlfn.LAMBDA(_xlpm.col,MAX(_xlpm.col)&gt;0)))),"")&lt; VALUE(N905),
"Therapy cannot be entered before admission date",
""
)
))</f>
        <v/>
      </c>
      <c r="S905" s="38"/>
      <c r="T905" s="56"/>
      <c r="U905" s="154" t="str">
        <f>IF(OR(H905=0,F905=""),"", IFERROR(MATCH(9.99999999999999E+307, 'Therapy data entry'!I905:CV908, 1) - 1, ""))</f>
        <v/>
      </c>
      <c r="V905" s="39"/>
      <c r="W905" s="38"/>
      <c r="X905" s="68"/>
    </row>
    <row r="906" spans="1:24" ht="17.25" hidden="1" thickBot="1" x14ac:dyDescent="0.35">
      <c r="A906" s="233"/>
      <c r="B906" s="33"/>
      <c r="C906" s="236"/>
      <c r="D906" s="34"/>
      <c r="E906" s="90"/>
      <c r="F906" s="55"/>
      <c r="G906" s="96"/>
      <c r="H906" s="96" cm="1">
        <f t="array" ref="H906">SUM(--(_xlfn.BYCOL('Therapy data entry'!I906:CV909, _xlfn.LAMBDA(_xlpm.col, MAX(_xlpm.col) &gt; 0))))</f>
        <v>0</v>
      </c>
      <c r="I906" s="96">
        <f>SUM('Therapy data entry'!I906:CV909)</f>
        <v>0</v>
      </c>
      <c r="J906" s="34"/>
      <c r="K906" s="34"/>
      <c r="L906" s="34"/>
      <c r="M906" s="59"/>
      <c r="N906" s="35"/>
      <c r="O906" s="36"/>
      <c r="P906" s="34"/>
      <c r="Q906" s="37"/>
      <c r="R906" s="152" t="str">
        <f>IF(O906&lt;H906,"Too many therapy days entered",
IF(IFERROR(MAX(_xlfn._xlws.FILTER('Therapy data entry'!$I$6:$CV$6,_xlfn.BYCOL('Therapy data entry'!I906:CV909,_xlfn.LAMBDA(_xlpm.col,MAX(_xlpm.col)&gt;0)))),0)&gt;F906,
"Therapy entered after discharge date",
IF(IFERROR(MIN(_xlfn._xlws.FILTER('Therapy data entry'!$I$6:$CV$6,_xlfn.BYCOL('Therapy data entry'!I906:CV908,_xlfn.LAMBDA(_xlpm.col,MAX(_xlpm.col)&gt;0)))),"")&lt; VALUE(N906),
"Therapy cannot be entered before admission date",
""
)
))</f>
        <v/>
      </c>
      <c r="S906" s="38"/>
      <c r="T906" s="56"/>
      <c r="U906" s="154" t="str">
        <f>IF(OR(H906=0,F906=""),"", IFERROR(MATCH(9.99999999999999E+307, 'Therapy data entry'!I906:CV909, 1) - 1, ""))</f>
        <v/>
      </c>
      <c r="V906" s="39"/>
      <c r="W906" s="38"/>
      <c r="X906" s="68"/>
    </row>
    <row r="907" spans="1:24" ht="17.25" thickBot="1" x14ac:dyDescent="0.35">
      <c r="A907" s="233"/>
      <c r="B907" s="67" t="str">
        <f>IF('Therapy data entry'!B904="","",'Therapy data entry'!B904)</f>
        <v/>
      </c>
      <c r="C907" s="236"/>
      <c r="D907" s="61" t="s">
        <v>61</v>
      </c>
      <c r="E907" s="91" t="str">
        <f>IF('Therapy data entry'!G907="","",'Therapy data entry'!G907)</f>
        <v>No</v>
      </c>
      <c r="F907" s="103" t="str">
        <f>IF((E907="Yes"),'Therapy data entry'!E903,"")</f>
        <v/>
      </c>
      <c r="G907" s="97" t="str">
        <f t="shared" ref="G907" si="1279">IF(W907="","Yes","No")</f>
        <v>Yes</v>
      </c>
      <c r="H907" s="97" cm="1">
        <f t="array" ref="H907">SUM(--(_xlfn.BYCOL('Therapy data entry'!I907:CV910, _xlfn.LAMBDA(_xlpm.col, MAX(_xlpm.col) &gt; 0))))</f>
        <v>0</v>
      </c>
      <c r="I907" s="97">
        <f>SUM('Therapy data entry'!I907:CV910)</f>
        <v>0</v>
      </c>
      <c r="J907" s="61">
        <f>SUM('Therapy data entry'!I908:XFD908)</f>
        <v>0</v>
      </c>
      <c r="K907" s="61">
        <f>SUM('Therapy data entry'!I909:XFD909)</f>
        <v>0</v>
      </c>
      <c r="L907" s="61">
        <f>SUM('Therapy data entry'!I910:XFD910)</f>
        <v>0</v>
      </c>
      <c r="M907" s="63" t="e">
        <f t="shared" ref="M907" si="1280">IF(AND((E907="Yes"),NOT(F907=""),G907="Yes",R907="", S907=""),"Yes",IF(AND((E907="No"),F907="",R907="", S907=""),"Yes","No because "))</f>
        <v>#VALUE!</v>
      </c>
      <c r="N907" s="35" t="e">
        <f>DAY(C903)&amp;"/"&amp;MONTH(C903)&amp;"/"&amp;YEAR(C903)</f>
        <v>#VALUE!</v>
      </c>
      <c r="O907" s="36" t="str">
        <f t="shared" ref="O907" si="1281">IF(F907="","",F907-N907+1)</f>
        <v/>
      </c>
      <c r="P907" s="61" t="e">
        <f t="shared" ref="P907" si="1282">IF(NOT(S907=""),S907,IF(NOT(R907=""),R907,IF(NOT(G907="Yes"),"Days therapy received outside therapy timeframe",IF(NOT(OR(E907="Yes",E907="No")),"Data not entered yet",""))))</f>
        <v>#VALUE!</v>
      </c>
      <c r="Q907" s="64"/>
      <c r="R907" s="152" t="e">
        <f>IF(O907&lt;H907,"Too many therapy days entered",
IF(IFERROR(MAX(_xlfn._xlws.FILTER('Therapy data entry'!$I$6:$CV$6,_xlfn.BYCOL('Therapy data entry'!I907:CV910,_xlfn.LAMBDA(_xlpm.col,MAX(_xlpm.col)&gt;0)))),0)&gt;F907,
"Therapy entered after discharge date",
IF(IFERROR(MIN(_xlfn._xlws.FILTER('Therapy data entry'!$I$6:$CV$6,_xlfn.BYCOL('Therapy data entry'!I907:CV909,_xlfn.LAMBDA(_xlpm.col,MAX(_xlpm.col)&gt;0)))),"")&lt; VALUE(N907),
"Therapy cannot be entered before admission date",
""
)
))</f>
        <v>#VALUE!</v>
      </c>
      <c r="S907" s="65" t="str">
        <f t="shared" ref="S907" si="1283">IF(AND((OR(E907="",E907="No")),F907="",H907=0,I907=0),"", IF(AND(E907="Yes",NOT(F907="")),"","Eligibility for therapy and therapy days/end date not consistent"))</f>
        <v/>
      </c>
      <c r="T907" s="56">
        <f>'Therapy data entry'!$I$6</f>
        <v>45566</v>
      </c>
      <c r="U907" s="154" t="str">
        <f>IF(OR(H907=0,F907=""),"", IFERROR(MATCH(9.99999999999999E+307, 'Therapy data entry'!I907:CV910, 1) - 1, ""))</f>
        <v/>
      </c>
      <c r="V907" s="39" t="str">
        <f t="shared" ref="V907" si="1284">IF(U907="","",T907+U907)</f>
        <v/>
      </c>
      <c r="W907" s="38" t="str">
        <f t="shared" ref="W907" si="1285">IF(V907="","",IF(V907&gt;F907,"Date therapy given outside therapy timeframe",""))</f>
        <v/>
      </c>
      <c r="X907" s="69" t="str">
        <f>IF('Therapy data entry'!AK907="","",'Therapy data entry'!AK907)</f>
        <v/>
      </c>
    </row>
    <row r="908" spans="1:24" ht="17.25" hidden="1" thickBot="1" x14ac:dyDescent="0.35">
      <c r="A908" s="233"/>
      <c r="B908" s="54"/>
      <c r="C908" s="236"/>
      <c r="D908" s="61"/>
      <c r="E908" s="91"/>
      <c r="F908" s="103"/>
      <c r="G908" s="97"/>
      <c r="H908" s="97" cm="1">
        <f t="array" ref="H908">SUM(--(_xlfn.BYCOL('Therapy data entry'!I908:CV911, _xlfn.LAMBDA(_xlpm.col, MAX(_xlpm.col) &gt; 0))))</f>
        <v>0</v>
      </c>
      <c r="I908" s="97">
        <f>SUM('Therapy data entry'!I908:CV911)</f>
        <v>0</v>
      </c>
      <c r="J908" s="61"/>
      <c r="K908" s="61"/>
      <c r="L908" s="61"/>
      <c r="M908" s="63"/>
      <c r="N908" s="62"/>
      <c r="O908" s="36"/>
      <c r="P908" s="61"/>
      <c r="Q908" s="64"/>
      <c r="R908" s="152" t="str">
        <f>IF(O908&lt;H908,"Too many therapy days entered",
IF(IFERROR(MAX(_xlfn._xlws.FILTER('Therapy data entry'!$I$6:$CV$6,_xlfn.BYCOL('Therapy data entry'!I908:CV911,_xlfn.LAMBDA(_xlpm.col,MAX(_xlpm.col)&gt;0)))),0)&gt;F908,
"Therapy entered after discharge date",
IF(IFERROR(MIN(_xlfn._xlws.FILTER('Therapy data entry'!$I$6:$CV$6,_xlfn.BYCOL('Therapy data entry'!I908:CV910,_xlfn.LAMBDA(_xlpm.col,MAX(_xlpm.col)&gt;0)))),"")&lt; VALUE(N908),
"Therapy cannot be entered before admission date",
""
)
))</f>
        <v/>
      </c>
      <c r="S908" s="38"/>
      <c r="T908" s="56"/>
      <c r="U908" s="154" t="str">
        <f>IF(OR(H908=0,F908=""),"", IFERROR(MATCH(9.99999999999999E+307, 'Therapy data entry'!I908:CV911, 1) - 1, ""))</f>
        <v/>
      </c>
      <c r="V908" s="39"/>
      <c r="W908" s="38"/>
      <c r="X908" s="69"/>
    </row>
    <row r="909" spans="1:24" ht="17.25" hidden="1" thickBot="1" x14ac:dyDescent="0.35">
      <c r="A909" s="233"/>
      <c r="B909" s="54"/>
      <c r="C909" s="236"/>
      <c r="D909" s="61"/>
      <c r="E909" s="91"/>
      <c r="F909" s="103"/>
      <c r="G909" s="97"/>
      <c r="H909" s="97" cm="1">
        <f t="array" ref="H909">SUM(--(_xlfn.BYCOL('Therapy data entry'!I909:CV912, _xlfn.LAMBDA(_xlpm.col, MAX(_xlpm.col) &gt; 0))))</f>
        <v>0</v>
      </c>
      <c r="I909" s="97">
        <f>SUM('Therapy data entry'!I909:CV912)</f>
        <v>0</v>
      </c>
      <c r="J909" s="61"/>
      <c r="K909" s="61"/>
      <c r="L909" s="61"/>
      <c r="M909" s="63"/>
      <c r="N909" s="62"/>
      <c r="O909" s="36"/>
      <c r="P909" s="61"/>
      <c r="Q909" s="64"/>
      <c r="R909" s="152" t="str">
        <f>IF(O909&lt;H909,"Too many therapy days entered",
IF(IFERROR(MAX(_xlfn._xlws.FILTER('Therapy data entry'!$I$6:$CV$6,_xlfn.BYCOL('Therapy data entry'!I909:CV912,_xlfn.LAMBDA(_xlpm.col,MAX(_xlpm.col)&gt;0)))),0)&gt;F909,
"Therapy entered after discharge date",
IF(IFERROR(MIN(_xlfn._xlws.FILTER('Therapy data entry'!$I$6:$CV$6,_xlfn.BYCOL('Therapy data entry'!I909:CV911,_xlfn.LAMBDA(_xlpm.col,MAX(_xlpm.col)&gt;0)))),"")&lt; VALUE(N909),
"Therapy cannot be entered before admission date",
""
)
))</f>
        <v/>
      </c>
      <c r="S909" s="38"/>
      <c r="T909" s="56"/>
      <c r="U909" s="154" t="str">
        <f>IF(OR(H909=0,F909=""),"", IFERROR(MATCH(9.99999999999999E+307, 'Therapy data entry'!I909:CV912, 1) - 1, ""))</f>
        <v/>
      </c>
      <c r="V909" s="39"/>
      <c r="W909" s="38"/>
      <c r="X909" s="69"/>
    </row>
    <row r="910" spans="1:24" ht="17.25" hidden="1" thickBot="1" x14ac:dyDescent="0.35">
      <c r="A910" s="233"/>
      <c r="B910" s="54"/>
      <c r="C910" s="236"/>
      <c r="D910" s="61"/>
      <c r="E910" s="91"/>
      <c r="F910" s="103"/>
      <c r="G910" s="97"/>
      <c r="H910" s="97" cm="1">
        <f t="array" ref="H910">SUM(--(_xlfn.BYCOL('Therapy data entry'!I910:CV913, _xlfn.LAMBDA(_xlpm.col, MAX(_xlpm.col) &gt; 0))))</f>
        <v>0</v>
      </c>
      <c r="I910" s="97">
        <f>SUM('Therapy data entry'!I910:CV913)</f>
        <v>0</v>
      </c>
      <c r="J910" s="61"/>
      <c r="K910" s="61"/>
      <c r="L910" s="61"/>
      <c r="M910" s="63"/>
      <c r="N910" s="62"/>
      <c r="O910" s="36"/>
      <c r="P910" s="61"/>
      <c r="Q910" s="64"/>
      <c r="R910" s="152" t="str">
        <f>IF(O910&lt;H910,"Too many therapy days entered",
IF(IFERROR(MAX(_xlfn._xlws.FILTER('Therapy data entry'!$I$6:$CV$6,_xlfn.BYCOL('Therapy data entry'!I910:CV913,_xlfn.LAMBDA(_xlpm.col,MAX(_xlpm.col)&gt;0)))),0)&gt;F910,
"Therapy entered after discharge date",
IF(IFERROR(MIN(_xlfn._xlws.FILTER('Therapy data entry'!$I$6:$CV$6,_xlfn.BYCOL('Therapy data entry'!I910:CV912,_xlfn.LAMBDA(_xlpm.col,MAX(_xlpm.col)&gt;0)))),"")&lt; VALUE(N910),
"Therapy cannot be entered before admission date",
""
)
))</f>
        <v/>
      </c>
      <c r="S910" s="38"/>
      <c r="T910" s="56"/>
      <c r="U910" s="154" t="str">
        <f>IF(OR(H910=0,F910=""),"", IFERROR(MATCH(9.99999999999999E+307, 'Therapy data entry'!I910:CV913, 1) - 1, ""))</f>
        <v/>
      </c>
      <c r="V910" s="39"/>
      <c r="W910" s="38"/>
      <c r="X910" s="69"/>
    </row>
    <row r="911" spans="1:24" ht="17.25" thickBot="1" x14ac:dyDescent="0.35">
      <c r="A911" s="233"/>
      <c r="B911" s="33" t="s">
        <v>19</v>
      </c>
      <c r="C911" s="236"/>
      <c r="D911" s="40" t="s">
        <v>62</v>
      </c>
      <c r="E911" s="92" t="str">
        <f>IF('Therapy data entry'!G911="","",'Therapy data entry'!G911)</f>
        <v>No</v>
      </c>
      <c r="F911" s="104" t="str">
        <f>IF((E911="Yes"),'Therapy data entry'!E903,"")</f>
        <v/>
      </c>
      <c r="G911" s="98" t="str">
        <f t="shared" ref="G911" si="1286">IF(W911="","Yes","No")</f>
        <v>Yes</v>
      </c>
      <c r="H911" s="98" cm="1">
        <f t="array" ref="H911">SUM(--(_xlfn.BYCOL('Therapy data entry'!I911:CV914, _xlfn.LAMBDA(_xlpm.col, MAX(_xlpm.col) &gt; 0))))</f>
        <v>0</v>
      </c>
      <c r="I911" s="98">
        <f>SUM('Therapy data entry'!I911:CV914)</f>
        <v>0</v>
      </c>
      <c r="J911" s="40">
        <f>SUM('Therapy data entry'!I912:XFD912)</f>
        <v>0</v>
      </c>
      <c r="K911" s="40">
        <f>SUM('Therapy data entry'!I913:XFD913)</f>
        <v>0</v>
      </c>
      <c r="L911" s="40">
        <f>SUM('Therapy data entry'!I914:XFD914)</f>
        <v>0</v>
      </c>
      <c r="M911" s="85" t="e">
        <f t="shared" ref="M911" si="1287">IF(AND((E911="Yes"),NOT(F911=""),G911="Yes",R911="", S911=""),"Yes",IF(AND((E911="No"),F911="",R911="", S911=""),"Yes","No because "))</f>
        <v>#VALUE!</v>
      </c>
      <c r="N911" s="35" t="e">
        <f>DAY(C903)&amp;"/"&amp;MONTH(C903)&amp;"/"&amp;YEAR(C903)</f>
        <v>#VALUE!</v>
      </c>
      <c r="O911" s="36" t="str">
        <f t="shared" ref="O911" si="1288">IF(F911="","",F911-N911+1)</f>
        <v/>
      </c>
      <c r="P911" s="40" t="e">
        <f t="shared" ref="P911" si="1289">IF(NOT(S911=""),S911,IF(NOT(R911=""),R911,IF(NOT(G911="Yes"),"Days therapy received outside therapy timeframe",IF(NOT(OR(E911="Yes",E911="No")),"Data not entered yet",""))))</f>
        <v>#VALUE!</v>
      </c>
      <c r="Q911" s="41"/>
      <c r="R911" s="152" t="e">
        <f>IF(O911&lt;H911,"Too many therapy days entered",
IF(IFERROR(MAX(_xlfn._xlws.FILTER('Therapy data entry'!$I$6:$CV$6,_xlfn.BYCOL('Therapy data entry'!I911:CV914,_xlfn.LAMBDA(_xlpm.col,MAX(_xlpm.col)&gt;0)))),0)&gt;F911,
"Therapy entered after discharge date",
IF(IFERROR(MIN(_xlfn._xlws.FILTER('Therapy data entry'!$I$6:$CV$6,_xlfn.BYCOL('Therapy data entry'!I911:CV913,_xlfn.LAMBDA(_xlpm.col,MAX(_xlpm.col)&gt;0)))),"")&lt; VALUE(N911),
"Therapy cannot be entered before admission date",
""
)
))</f>
        <v>#VALUE!</v>
      </c>
      <c r="S911" s="38" t="str">
        <f t="shared" ref="S911" si="1290">IF(AND((OR(E911="",E911="No")),F911="",H911=0,I911=0),"", IF(AND(E911="Yes",NOT(F911="")),"","Eligibility for therapy and therapy days/end date not consistent"))</f>
        <v/>
      </c>
      <c r="T911" s="56">
        <f>'Therapy data entry'!$I$6</f>
        <v>45566</v>
      </c>
      <c r="U911" s="154" t="str">
        <f>IF(OR(H911=0,F911=""),"", IFERROR(MATCH(9.99999999999999E+307, 'Therapy data entry'!I911:CV914, 1) - 1, ""))</f>
        <v/>
      </c>
      <c r="V911" s="39" t="str">
        <f t="shared" ref="V911" si="1291">IF(U911="","",T911+U911)</f>
        <v/>
      </c>
      <c r="W911" s="38" t="str">
        <f t="shared" ref="W911" si="1292">IF(V911="","",IF(V911&gt;F911,"Date therapy given outside therapy timeframe",""))</f>
        <v/>
      </c>
      <c r="X911" s="70" t="str">
        <f>IF('Therapy data entry'!AK911="","",'Therapy data entry'!AK911)</f>
        <v/>
      </c>
    </row>
    <row r="912" spans="1:24" ht="17.25" hidden="1" thickBot="1" x14ac:dyDescent="0.35">
      <c r="A912" s="233"/>
      <c r="B912" s="33"/>
      <c r="C912" s="236"/>
      <c r="D912" s="40"/>
      <c r="E912" s="92"/>
      <c r="F912" s="104"/>
      <c r="G912" s="98"/>
      <c r="H912" s="98" cm="1">
        <f t="array" ref="H912">SUM(--(_xlfn.BYCOL('Therapy data entry'!I912:CV915, _xlfn.LAMBDA(_xlpm.col, MAX(_xlpm.col) &gt; 0))))</f>
        <v>0</v>
      </c>
      <c r="I912" s="98">
        <f>SUM('Therapy data entry'!I912:CV915)</f>
        <v>0</v>
      </c>
      <c r="J912" s="40"/>
      <c r="K912" s="40"/>
      <c r="L912" s="40"/>
      <c r="M912" s="85"/>
      <c r="N912" s="35"/>
      <c r="O912" s="36"/>
      <c r="P912" s="40"/>
      <c r="Q912" s="41"/>
      <c r="R912" s="152" t="str">
        <f>IF(O912&lt;H912,"Too many therapy days entered",
IF(IFERROR(MAX(_xlfn._xlws.FILTER('Therapy data entry'!$I$6:$CV$6,_xlfn.BYCOL('Therapy data entry'!I912:CV915,_xlfn.LAMBDA(_xlpm.col,MAX(_xlpm.col)&gt;0)))),0)&gt;F912,
"Therapy entered after discharge date",
IF(IFERROR(MIN(_xlfn._xlws.FILTER('Therapy data entry'!$I$6:$CV$6,_xlfn.BYCOL('Therapy data entry'!I912:CV914,_xlfn.LAMBDA(_xlpm.col,MAX(_xlpm.col)&gt;0)))),"")&lt; VALUE(N912),
"Therapy cannot be entered before admission date",
""
)
))</f>
        <v/>
      </c>
      <c r="S912" s="38"/>
      <c r="T912" s="56"/>
      <c r="U912" s="154" t="str">
        <f>IF(OR(H912=0,F912=""),"", IFERROR(MATCH(9.99999999999999E+307, 'Therapy data entry'!I912:CV915, 1) - 1, ""))</f>
        <v/>
      </c>
      <c r="V912" s="39"/>
      <c r="W912" s="38"/>
      <c r="X912" s="70"/>
    </row>
    <row r="913" spans="1:24" ht="17.25" hidden="1" thickBot="1" x14ac:dyDescent="0.35">
      <c r="A913" s="233"/>
      <c r="B913" s="33"/>
      <c r="C913" s="236"/>
      <c r="D913" s="40"/>
      <c r="E913" s="92"/>
      <c r="F913" s="104"/>
      <c r="G913" s="98"/>
      <c r="H913" s="98" cm="1">
        <f t="array" ref="H913">SUM(--(_xlfn.BYCOL('Therapy data entry'!I913:CV916, _xlfn.LAMBDA(_xlpm.col, MAX(_xlpm.col) &gt; 0))))</f>
        <v>0</v>
      </c>
      <c r="I913" s="98">
        <f>SUM('Therapy data entry'!I913:CV916)</f>
        <v>0</v>
      </c>
      <c r="J913" s="40"/>
      <c r="K913" s="40"/>
      <c r="L913" s="40"/>
      <c r="M913" s="85"/>
      <c r="N913" s="35"/>
      <c r="O913" s="36"/>
      <c r="P913" s="40"/>
      <c r="Q913" s="41"/>
      <c r="R913" s="152" t="str">
        <f>IF(O913&lt;H913,"Too many therapy days entered",
IF(IFERROR(MAX(_xlfn._xlws.FILTER('Therapy data entry'!$I$6:$CV$6,_xlfn.BYCOL('Therapy data entry'!I913:CV916,_xlfn.LAMBDA(_xlpm.col,MAX(_xlpm.col)&gt;0)))),0)&gt;F913,
"Therapy entered after discharge date",
IF(IFERROR(MIN(_xlfn._xlws.FILTER('Therapy data entry'!$I$6:$CV$6,_xlfn.BYCOL('Therapy data entry'!I913:CV915,_xlfn.LAMBDA(_xlpm.col,MAX(_xlpm.col)&gt;0)))),"")&lt; VALUE(N913),
"Therapy cannot be entered before admission date",
""
)
))</f>
        <v/>
      </c>
      <c r="S913" s="38"/>
      <c r="T913" s="56"/>
      <c r="U913" s="154" t="str">
        <f>IF(OR(H913=0,F913=""),"", IFERROR(MATCH(9.99999999999999E+307, 'Therapy data entry'!I913:CV916, 1) - 1, ""))</f>
        <v/>
      </c>
      <c r="V913" s="39"/>
      <c r="W913" s="38"/>
      <c r="X913" s="70"/>
    </row>
    <row r="914" spans="1:24" ht="17.25" hidden="1" thickBot="1" x14ac:dyDescent="0.35">
      <c r="A914" s="233"/>
      <c r="B914" s="66"/>
      <c r="C914" s="236"/>
      <c r="D914" s="40"/>
      <c r="E914" s="92"/>
      <c r="F914" s="104"/>
      <c r="G914" s="98"/>
      <c r="H914" s="98" cm="1">
        <f t="array" ref="H914">SUM(--(_xlfn.BYCOL('Therapy data entry'!I914:CV917, _xlfn.LAMBDA(_xlpm.col, MAX(_xlpm.col) &gt; 0))))</f>
        <v>0</v>
      </c>
      <c r="I914" s="98">
        <f>SUM('Therapy data entry'!I914:CV917)</f>
        <v>0</v>
      </c>
      <c r="J914" s="40"/>
      <c r="K914" s="40"/>
      <c r="L914" s="40"/>
      <c r="M914" s="85"/>
      <c r="N914" s="35"/>
      <c r="O914" s="36"/>
      <c r="P914" s="40"/>
      <c r="Q914" s="41"/>
      <c r="R914" s="152" t="str">
        <f>IF(O914&lt;H914,"Too many therapy days entered",
IF(IFERROR(MAX(_xlfn._xlws.FILTER('Therapy data entry'!$I$6:$CV$6,_xlfn.BYCOL('Therapy data entry'!I914:CV917,_xlfn.LAMBDA(_xlpm.col,MAX(_xlpm.col)&gt;0)))),0)&gt;F914,
"Therapy entered after discharge date",
IF(IFERROR(MIN(_xlfn._xlws.FILTER('Therapy data entry'!$I$6:$CV$6,_xlfn.BYCOL('Therapy data entry'!I914:CV916,_xlfn.LAMBDA(_xlpm.col,MAX(_xlpm.col)&gt;0)))),"")&lt; VALUE(N914),
"Therapy cannot be entered before admission date",
""
)
))</f>
        <v/>
      </c>
      <c r="S914" s="38"/>
      <c r="T914" s="56"/>
      <c r="U914" s="154" t="str">
        <f>IF(OR(H914=0,F914=""),"", IFERROR(MATCH(9.99999999999999E+307, 'Therapy data entry'!I914:CV917, 1) - 1, ""))</f>
        <v/>
      </c>
      <c r="V914" s="39"/>
      <c r="W914" s="38"/>
      <c r="X914" s="70"/>
    </row>
    <row r="915" spans="1:24" ht="17.25" thickBot="1" x14ac:dyDescent="0.35">
      <c r="A915" s="233"/>
      <c r="B915" s="238" t="str">
        <f>IF('Therapy data entry'!B906="","",'Therapy data entry'!B906)</f>
        <v/>
      </c>
      <c r="C915" s="236"/>
      <c r="D915" s="42" t="s">
        <v>63</v>
      </c>
      <c r="E915" s="93" t="str">
        <f>IF('Therapy data entry'!G915="","",'Therapy data entry'!G915)</f>
        <v>No</v>
      </c>
      <c r="F915" s="105" t="str">
        <f>IF((E915="Yes"),'Therapy data entry'!E903,"")</f>
        <v/>
      </c>
      <c r="G915" s="99" t="str">
        <f t="shared" ref="G915" si="1293">IF(W915="","Yes","No")</f>
        <v>Yes</v>
      </c>
      <c r="H915" s="99" cm="1">
        <f t="array" ref="H915">SUM(--(_xlfn.BYCOL('Therapy data entry'!I915:CV918, _xlfn.LAMBDA(_xlpm.col, MAX(_xlpm.col) &gt; 0))))</f>
        <v>0</v>
      </c>
      <c r="I915" s="99">
        <f>SUM('Therapy data entry'!I915:CV918)</f>
        <v>0</v>
      </c>
      <c r="J915" s="42">
        <f>SUM('Therapy data entry'!I916:XFD916)</f>
        <v>0</v>
      </c>
      <c r="K915" s="42">
        <f>SUM('Therapy data entry'!I917:XFD917)</f>
        <v>0</v>
      </c>
      <c r="L915" s="42">
        <f>SUM('Therapy data entry'!I918:XFD918)</f>
        <v>0</v>
      </c>
      <c r="M915" s="86" t="e">
        <f t="shared" ref="M915" si="1294">IF(AND((E915="Yes"),NOT(F915=""),G915="Yes",R915="", S915=""),"Yes",IF(AND((E915="No"),F915="",R915="", S915=""),"Yes","No because "))</f>
        <v>#VALUE!</v>
      </c>
      <c r="N915" s="35" t="e">
        <f>DAY(C903)&amp;"/"&amp;MONTH(C903)&amp;"/"&amp;YEAR(C903)</f>
        <v>#VALUE!</v>
      </c>
      <c r="O915" s="36" t="str">
        <f t="shared" ref="O915" si="1295">IF(F915="","",F915-N915+1)</f>
        <v/>
      </c>
      <c r="P915" s="42" t="e">
        <f t="shared" ref="P915" si="1296">IF(NOT(S915=""),S915,IF(NOT(R915=""),R915,IF(NOT(G915="Yes"),"Days therapy received outside therapy timeframe",IF(NOT(OR(E915="Yes",E915="No")),"Data not entered yet",""))))</f>
        <v>#VALUE!</v>
      </c>
      <c r="Q915" s="43"/>
      <c r="R915" s="152" t="e">
        <f>IF(O915&lt;H915,"Too many therapy days entered",
IF(IFERROR(MAX(_xlfn._xlws.FILTER('Therapy data entry'!$I$6:$CV$6,_xlfn.BYCOL('Therapy data entry'!I915:CV918,_xlfn.LAMBDA(_xlpm.col,MAX(_xlpm.col)&gt;0)))),0)&gt;F915,
"Therapy entered after discharge date",
IF(IFERROR(MIN(_xlfn._xlws.FILTER('Therapy data entry'!$I$6:$CV$6,_xlfn.BYCOL('Therapy data entry'!I915:CV917,_xlfn.LAMBDA(_xlpm.col,MAX(_xlpm.col)&gt;0)))),"")&lt; VALUE(N915),
"Therapy cannot be entered before admission date",
""
)
))</f>
        <v>#VALUE!</v>
      </c>
      <c r="S915" s="38" t="str">
        <f t="shared" ref="S915" si="1297">IF(AND((OR(E915="",E915="No")),F915="",H915=0,I915=0),"", IF(AND(E915="Yes",NOT(F915="")),"","Eligibility for therapy and therapy days/end date not consistent"))</f>
        <v/>
      </c>
      <c r="T915" s="56">
        <f>'Therapy data entry'!$I$6</f>
        <v>45566</v>
      </c>
      <c r="U915" s="154" t="str">
        <f>IF(OR(H915=0,F915=""),"", IFERROR(MATCH(9.99999999999999E+307, 'Therapy data entry'!I915:CV918, 1) - 1, ""))</f>
        <v/>
      </c>
      <c r="V915" s="39" t="str">
        <f t="shared" ref="V915" si="1298">IF(U915="","",T915+U915)</f>
        <v/>
      </c>
      <c r="W915" s="38" t="str">
        <f t="shared" ref="W915" si="1299">IF(V915="","",IF(V915&gt;F915,"Date therapy given outside therapy timeframe",""))</f>
        <v/>
      </c>
      <c r="X915" s="71" t="str">
        <f>IF('Therapy data entry'!AK915="","",'Therapy data entry'!AK915)</f>
        <v/>
      </c>
    </row>
    <row r="916" spans="1:24" ht="17.25" hidden="1" thickBot="1" x14ac:dyDescent="0.35">
      <c r="A916" s="233"/>
      <c r="B916" s="239"/>
      <c r="C916" s="236"/>
      <c r="D916" s="42"/>
      <c r="E916" s="93"/>
      <c r="F916" s="105"/>
      <c r="G916" s="99"/>
      <c r="H916" s="99" cm="1">
        <f t="array" ref="H916">SUM(--(_xlfn.BYCOL('Therapy data entry'!I916:CV919, _xlfn.LAMBDA(_xlpm.col, MAX(_xlpm.col) &gt; 0))))</f>
        <v>0</v>
      </c>
      <c r="I916" s="99">
        <f>SUM('Therapy data entry'!I916:CV919)</f>
        <v>0</v>
      </c>
      <c r="J916" s="42"/>
      <c r="K916" s="42"/>
      <c r="L916" s="42"/>
      <c r="M916" s="86"/>
      <c r="N916" s="45"/>
      <c r="O916" s="36"/>
      <c r="P916" s="42"/>
      <c r="Q916" s="43"/>
      <c r="R916" s="152" t="str">
        <f>IF(O916&lt;H916,"Too many therapy days entered",
IF(IFERROR(MAX(_xlfn._xlws.FILTER('Therapy data entry'!$I$6:$CV$6,_xlfn.BYCOL('Therapy data entry'!I916:CV919,_xlfn.LAMBDA(_xlpm.col,MAX(_xlpm.col)&gt;0)))),0)&gt;F916,
"Therapy entered after discharge date",
IF(IFERROR(MIN(_xlfn._xlws.FILTER('Therapy data entry'!$I$6:$CV$6,_xlfn.BYCOL('Therapy data entry'!I916:CV918,_xlfn.LAMBDA(_xlpm.col,MAX(_xlpm.col)&gt;0)))),"")&lt; VALUE(N916),
"Therapy cannot be entered before admission date",
""
)
))</f>
        <v/>
      </c>
      <c r="S916" s="38"/>
      <c r="T916" s="56"/>
      <c r="U916" s="154" t="str">
        <f>IF(OR(H916=0,F916=""),"", IFERROR(MATCH(9.99999999999999E+307, 'Therapy data entry'!I916:CV919, 1) - 1, ""))</f>
        <v/>
      </c>
      <c r="V916" s="39"/>
      <c r="W916" s="38"/>
      <c r="X916" s="71"/>
    </row>
    <row r="917" spans="1:24" ht="17.25" hidden="1" thickBot="1" x14ac:dyDescent="0.35">
      <c r="A917" s="233"/>
      <c r="B917" s="239"/>
      <c r="C917" s="236"/>
      <c r="D917" s="42"/>
      <c r="E917" s="93"/>
      <c r="F917" s="105"/>
      <c r="G917" s="99"/>
      <c r="H917" s="99" cm="1">
        <f t="array" ref="H917">SUM(--(_xlfn.BYCOL('Therapy data entry'!I917:CV920, _xlfn.LAMBDA(_xlpm.col, MAX(_xlpm.col) &gt; 0))))</f>
        <v>0</v>
      </c>
      <c r="I917" s="99">
        <f>SUM('Therapy data entry'!I917:CV920)</f>
        <v>0</v>
      </c>
      <c r="J917" s="42"/>
      <c r="K917" s="42"/>
      <c r="L917" s="42"/>
      <c r="M917" s="86"/>
      <c r="N917" s="45"/>
      <c r="O917" s="36"/>
      <c r="P917" s="42"/>
      <c r="Q917" s="43"/>
      <c r="R917" s="152" t="str">
        <f>IF(O917&lt;H917,"Too many therapy days entered",
IF(IFERROR(MAX(_xlfn._xlws.FILTER('Therapy data entry'!$I$6:$CV$6,_xlfn.BYCOL('Therapy data entry'!I917:CV920,_xlfn.LAMBDA(_xlpm.col,MAX(_xlpm.col)&gt;0)))),0)&gt;F917,
"Therapy entered after discharge date",
IF(IFERROR(MIN(_xlfn._xlws.FILTER('Therapy data entry'!$I$6:$CV$6,_xlfn.BYCOL('Therapy data entry'!I917:CV919,_xlfn.LAMBDA(_xlpm.col,MAX(_xlpm.col)&gt;0)))),"")&lt; VALUE(N917),
"Therapy cannot be entered before admission date",
""
)
))</f>
        <v/>
      </c>
      <c r="S917" s="38"/>
      <c r="T917" s="56"/>
      <c r="U917" s="154" t="str">
        <f>IF(OR(H917=0,F917=""),"", IFERROR(MATCH(9.99999999999999E+307, 'Therapy data entry'!I917:CV920, 1) - 1, ""))</f>
        <v/>
      </c>
      <c r="V917" s="39"/>
      <c r="W917" s="38"/>
      <c r="X917" s="71"/>
    </row>
    <row r="918" spans="1:24" ht="17.25" hidden="1" thickBot="1" x14ac:dyDescent="0.35">
      <c r="A918" s="233"/>
      <c r="B918" s="239"/>
      <c r="C918" s="236"/>
      <c r="D918" s="42"/>
      <c r="E918" s="93"/>
      <c r="F918" s="105"/>
      <c r="G918" s="99"/>
      <c r="H918" s="99" cm="1">
        <f t="array" ref="H918">SUM(--(_xlfn.BYCOL('Therapy data entry'!I918:CV921, _xlfn.LAMBDA(_xlpm.col, MAX(_xlpm.col) &gt; 0))))</f>
        <v>0</v>
      </c>
      <c r="I918" s="99">
        <f>SUM('Therapy data entry'!I918:CV921)</f>
        <v>0</v>
      </c>
      <c r="J918" s="42"/>
      <c r="K918" s="42"/>
      <c r="L918" s="42"/>
      <c r="M918" s="86"/>
      <c r="N918" s="45"/>
      <c r="O918" s="36"/>
      <c r="P918" s="42"/>
      <c r="Q918" s="43"/>
      <c r="R918" s="152" t="str">
        <f>IF(O918&lt;H918,"Too many therapy days entered",
IF(IFERROR(MAX(_xlfn._xlws.FILTER('Therapy data entry'!$I$6:$CV$6,_xlfn.BYCOL('Therapy data entry'!I918:CV921,_xlfn.LAMBDA(_xlpm.col,MAX(_xlpm.col)&gt;0)))),0)&gt;F918,
"Therapy entered after discharge date",
IF(IFERROR(MIN(_xlfn._xlws.FILTER('Therapy data entry'!$I$6:$CV$6,_xlfn.BYCOL('Therapy data entry'!I918:CV920,_xlfn.LAMBDA(_xlpm.col,MAX(_xlpm.col)&gt;0)))),"")&lt; VALUE(N918),
"Therapy cannot be entered before admission date",
""
)
))</f>
        <v/>
      </c>
      <c r="S918" s="38"/>
      <c r="T918" s="56"/>
      <c r="U918" s="154" t="str">
        <f>IF(OR(H918=0,F918=""),"", IFERROR(MATCH(9.99999999999999E+307, 'Therapy data entry'!I918:CV921, 1) - 1, ""))</f>
        <v/>
      </c>
      <c r="V918" s="39"/>
      <c r="W918" s="38"/>
      <c r="X918" s="71"/>
    </row>
    <row r="919" spans="1:24" ht="17.25" thickBot="1" x14ac:dyDescent="0.35">
      <c r="A919" s="233"/>
      <c r="B919" s="239"/>
      <c r="C919" s="236"/>
      <c r="D919" s="52" t="s">
        <v>64</v>
      </c>
      <c r="E919" s="94" t="str">
        <f>IF('Therapy data entry'!G919="","",'Therapy data entry'!G919)</f>
        <v>No</v>
      </c>
      <c r="F919" s="106" t="str">
        <f>IF((E919="Yes"),'Therapy data entry'!E903,"")</f>
        <v/>
      </c>
      <c r="G919" s="100" t="str">
        <f t="shared" ref="G919" si="1300">IF(W919="","Yes","No")</f>
        <v>Yes</v>
      </c>
      <c r="H919" s="100" cm="1">
        <f t="array" ref="H919">SUM(--(_xlfn.BYCOL('Therapy data entry'!I919:CV922, _xlfn.LAMBDA(_xlpm.col, MAX(_xlpm.col) &gt; 0))))</f>
        <v>0</v>
      </c>
      <c r="I919" s="100">
        <f>SUM('Therapy data entry'!I919:CV922)</f>
        <v>0</v>
      </c>
      <c r="J919" s="52">
        <f>SUM('Therapy data entry'!I920:XFD920)</f>
        <v>0</v>
      </c>
      <c r="K919" s="52">
        <f>SUM('Therapy data entry'!I921:XFD921)</f>
        <v>0</v>
      </c>
      <c r="L919" s="52">
        <f>SUM('Therapy data entry'!I922:XFD922)</f>
        <v>0</v>
      </c>
      <c r="M919" s="57" t="e">
        <f t="shared" ref="M919" si="1301">IF(AND((E919="Yes"),NOT(F919=""),G919="Yes",R919="", S919=""),"Yes",IF(AND((E919="No"),F919="",R919="", S919=""),"Yes","No because "))</f>
        <v>#VALUE!</v>
      </c>
      <c r="N919" s="35" t="e">
        <f>DAY(C903)&amp;"/"&amp;MONTH(C903)&amp;"/"&amp;YEAR(C903)</f>
        <v>#VALUE!</v>
      </c>
      <c r="O919" s="36" t="str">
        <f t="shared" ref="O919" si="1302">IF(F919="","",F919-N919+1)</f>
        <v/>
      </c>
      <c r="P919" s="87" t="e">
        <f t="shared" ref="P919" si="1303">IF(NOT(S919=""),S919,IF(NOT(R919=""),R919,IF(NOT(G919="Yes"),"Days therapy received outside therapy timeframe",IF(NOT(OR(E919="Yes",E919="No")),"Data not entered yet",""))))</f>
        <v>#VALUE!</v>
      </c>
      <c r="Q919" s="57"/>
      <c r="R919" s="152" t="e">
        <f>IF(O919&lt;H919,"Too many therapy days entered",
IF(IFERROR(MAX(_xlfn._xlws.FILTER('Therapy data entry'!$I$6:$CV$6,_xlfn.BYCOL('Therapy data entry'!I919:CV922,_xlfn.LAMBDA(_xlpm.col,MAX(_xlpm.col)&gt;0)))),0)&gt;F919,
"Therapy entered after discharge date",
IF(IFERROR(MIN(_xlfn._xlws.FILTER('Therapy data entry'!$I$6:$CV$6,_xlfn.BYCOL('Therapy data entry'!I919:CV921,_xlfn.LAMBDA(_xlpm.col,MAX(_xlpm.col)&gt;0)))),"")&lt; VALUE(N919),
"Therapy cannot be entered before admission date",
""
)
))</f>
        <v>#VALUE!</v>
      </c>
      <c r="S919" s="65" t="str">
        <f t="shared" ref="S919" si="1304">IF(AND((OR(E919="",E919="No")),F919="",H919=0,I919=0),"", IF(AND(E919="Yes",NOT(F919="")),"","Eligibility for therapy and therapy days/end date not consistent"))</f>
        <v/>
      </c>
      <c r="T919" s="56">
        <f>'Therapy data entry'!$I$6</f>
        <v>45566</v>
      </c>
      <c r="U919" s="154" t="str">
        <f>IF(OR(H919=0,F919=""),"", IFERROR(MATCH(9.99999999999999E+307, 'Therapy data entry'!I919:CV922, 1) - 1, ""))</f>
        <v/>
      </c>
      <c r="V919" s="65" t="str">
        <f t="shared" ref="V919" si="1305">IF(U919="","",T919+U919)</f>
        <v/>
      </c>
      <c r="W919" s="65" t="str">
        <f t="shared" ref="W919" si="1306">IF(V919="","",IF(V919&gt;F919,"Date therapy given outside therapy timeframe",""))</f>
        <v/>
      </c>
      <c r="X919" s="72"/>
    </row>
    <row r="920" spans="1:24" ht="17.25" hidden="1" thickBot="1" x14ac:dyDescent="0.35">
      <c r="A920" s="233"/>
      <c r="B920" s="239"/>
      <c r="C920" s="236"/>
      <c r="D920" s="52"/>
      <c r="E920" s="94"/>
      <c r="F920" s="106"/>
      <c r="G920" s="100"/>
      <c r="H920" s="100" cm="1">
        <f t="array" ref="H920">SUM(--(_xlfn.BYCOL('Therapy data entry'!I920:CV923, _xlfn.LAMBDA(_xlpm.col, MAX(_xlpm.col) &gt; 0))))</f>
        <v>0</v>
      </c>
      <c r="I920" s="100">
        <f>SUM('Therapy data entry'!I920:CV923)</f>
        <v>0</v>
      </c>
      <c r="J920" s="52"/>
      <c r="K920" s="52"/>
      <c r="L920" s="52"/>
      <c r="M920" s="57"/>
      <c r="N920" s="57"/>
      <c r="O920" s="36"/>
      <c r="P920" s="87"/>
      <c r="Q920" s="57"/>
      <c r="R920" s="152" t="str">
        <f>IF(O920&lt;H920,"Too many therapy days entered",
IF(IFERROR(MAX(_xlfn._xlws.FILTER('Therapy data entry'!$I$6:$CV$6,_xlfn.BYCOL('Therapy data entry'!I920:CV923,_xlfn.LAMBDA(_xlpm.col,MAX(_xlpm.col)&gt;0)))),0)&gt;F920,
"Therapy entered after discharge date",
IF(IFERROR(MIN(_xlfn._xlws.FILTER('Therapy data entry'!$I$6:$CV$6,_xlfn.BYCOL('Therapy data entry'!I920:CV922,_xlfn.LAMBDA(_xlpm.col,MAX(_xlpm.col)&gt;0)))),"")&lt; VALUE(N920),
"Therapy cannot be entered before admission date",
""
)
))</f>
        <v/>
      </c>
      <c r="S920" s="65"/>
      <c r="T920" s="56"/>
      <c r="U920" s="154" t="str">
        <f>IF(OR(H920=0,F920=""),"", IFERROR(MATCH(9.99999999999999E+307, 'Therapy data entry'!I920:CV923, 1) - 1, ""))</f>
        <v/>
      </c>
      <c r="V920" s="65"/>
      <c r="W920" s="65"/>
      <c r="X920" s="72"/>
    </row>
    <row r="921" spans="1:24" ht="17.25" hidden="1" thickBot="1" x14ac:dyDescent="0.35">
      <c r="A921" s="233"/>
      <c r="B921" s="239"/>
      <c r="C921" s="236"/>
      <c r="D921" s="52"/>
      <c r="E921" s="94"/>
      <c r="F921" s="106"/>
      <c r="G921" s="100"/>
      <c r="H921" s="100" cm="1">
        <f t="array" ref="H921">SUM(--(_xlfn.BYCOL('Therapy data entry'!I921:CV924, _xlfn.LAMBDA(_xlpm.col, MAX(_xlpm.col) &gt; 0))))</f>
        <v>0</v>
      </c>
      <c r="I921" s="100">
        <f>SUM('Therapy data entry'!I921:CV924)</f>
        <v>0</v>
      </c>
      <c r="J921" s="52"/>
      <c r="K921" s="52"/>
      <c r="L921" s="52"/>
      <c r="M921" s="57"/>
      <c r="N921" s="57"/>
      <c r="O921" s="36"/>
      <c r="P921" s="87"/>
      <c r="Q921" s="57"/>
      <c r="R921" s="152" t="str">
        <f>IF(O921&lt;H921,"Too many therapy days entered",
IF(IFERROR(MAX(_xlfn._xlws.FILTER('Therapy data entry'!$I$6:$CV$6,_xlfn.BYCOL('Therapy data entry'!I921:CV924,_xlfn.LAMBDA(_xlpm.col,MAX(_xlpm.col)&gt;0)))),0)&gt;F921,
"Therapy entered after discharge date",
IF(IFERROR(MIN(_xlfn._xlws.FILTER('Therapy data entry'!$I$6:$CV$6,_xlfn.BYCOL('Therapy data entry'!I921:CV923,_xlfn.LAMBDA(_xlpm.col,MAX(_xlpm.col)&gt;0)))),"")&lt; VALUE(N921),
"Therapy cannot be entered before admission date",
""
)
))</f>
        <v/>
      </c>
      <c r="S921" s="65"/>
      <c r="T921" s="56"/>
      <c r="U921" s="154" t="str">
        <f>IF(OR(H921=0,F921=""),"", IFERROR(MATCH(9.99999999999999E+307, 'Therapy data entry'!I921:CV924, 1) - 1, ""))</f>
        <v/>
      </c>
      <c r="V921" s="65"/>
      <c r="W921" s="65"/>
      <c r="X921" s="72"/>
    </row>
    <row r="922" spans="1:24" ht="17.25" hidden="1" thickBot="1" x14ac:dyDescent="0.35">
      <c r="A922" s="233"/>
      <c r="B922" s="239"/>
      <c r="C922" s="236"/>
      <c r="D922" s="52"/>
      <c r="E922" s="94"/>
      <c r="F922" s="106"/>
      <c r="G922" s="100"/>
      <c r="H922" s="100" cm="1">
        <f t="array" ref="H922">SUM(--(_xlfn.BYCOL('Therapy data entry'!I922:CV925, _xlfn.LAMBDA(_xlpm.col, MAX(_xlpm.col) &gt; 0))))</f>
        <v>0</v>
      </c>
      <c r="I922" s="100">
        <f>SUM('Therapy data entry'!I922:CV925)</f>
        <v>0</v>
      </c>
      <c r="J922" s="52"/>
      <c r="K922" s="52"/>
      <c r="L922" s="52"/>
      <c r="M922" s="57"/>
      <c r="N922" s="57"/>
      <c r="O922" s="36"/>
      <c r="P922" s="87"/>
      <c r="Q922" s="57"/>
      <c r="R922" s="152" t="str">
        <f>IF(O922&lt;H922,"Too many therapy days entered",
IF(IFERROR(MAX(_xlfn._xlws.FILTER('Therapy data entry'!$I$6:$CV$6,_xlfn.BYCOL('Therapy data entry'!I922:CV925,_xlfn.LAMBDA(_xlpm.col,MAX(_xlpm.col)&gt;0)))),0)&gt;F922,
"Therapy entered after discharge date",
IF(IFERROR(MIN(_xlfn._xlws.FILTER('Therapy data entry'!$I$6:$CV$6,_xlfn.BYCOL('Therapy data entry'!I922:CV924,_xlfn.LAMBDA(_xlpm.col,MAX(_xlpm.col)&gt;0)))),"")&lt; VALUE(N922),
"Therapy cannot be entered before admission date",
""
)
))</f>
        <v/>
      </c>
      <c r="S922" s="65"/>
      <c r="T922" s="56"/>
      <c r="U922" s="154" t="str">
        <f>IF(OR(H922=0,F922=""),"", IFERROR(MATCH(9.99999999999999E+307, 'Therapy data entry'!I922:CV925, 1) - 1, ""))</f>
        <v/>
      </c>
      <c r="V922" s="65"/>
      <c r="W922" s="65"/>
      <c r="X922" s="72"/>
    </row>
    <row r="923" spans="1:24" ht="17.25" thickBot="1" x14ac:dyDescent="0.35">
      <c r="A923" s="233"/>
      <c r="B923" s="239"/>
      <c r="C923" s="236"/>
      <c r="D923" s="53" t="s">
        <v>65</v>
      </c>
      <c r="E923" s="95" t="str">
        <f>IF('Therapy data entry'!G923="","",'Therapy data entry'!G923)</f>
        <v>No</v>
      </c>
      <c r="F923" s="107" t="str">
        <f>IF((E923="Yes"),'Therapy data entry'!E903,"")</f>
        <v/>
      </c>
      <c r="G923" s="101" t="str">
        <f t="shared" ref="G923" si="1307">IF(W923="","Yes","No")</f>
        <v>Yes</v>
      </c>
      <c r="H923" s="101" cm="1">
        <f t="array" ref="H923">SUM(--(_xlfn.BYCOL('Therapy data entry'!I923:CV926, _xlfn.LAMBDA(_xlpm.col, MAX(_xlpm.col) &gt; 0))))</f>
        <v>0</v>
      </c>
      <c r="I923" s="101">
        <f>SUM('Therapy data entry'!I923:CV926)</f>
        <v>0</v>
      </c>
      <c r="J923" s="53">
        <f>SUM('Therapy data entry'!I924:XFD924)</f>
        <v>0</v>
      </c>
      <c r="K923" s="53">
        <f>SUM('Therapy data entry'!I925:XFD925)</f>
        <v>0</v>
      </c>
      <c r="L923" s="53">
        <f>SUM('Therapy data entry'!I926:XFD926)</f>
        <v>0</v>
      </c>
      <c r="M923" s="58" t="e">
        <f t="shared" ref="M923" si="1308">IF(AND((E923="Yes"),NOT(F923=""),G923="Yes",R923="", S923=""),"Yes",IF(AND((E923="No"),F923="",R923="", S923=""),"Yes","No because "))</f>
        <v>#VALUE!</v>
      </c>
      <c r="N923" s="35" t="e">
        <f>DAY(C903)&amp;"/"&amp;MONTH(C903)&amp;"/"&amp;YEAR(C903)</f>
        <v>#VALUE!</v>
      </c>
      <c r="O923" s="36" t="str">
        <f t="shared" ref="O923" si="1309">IF(F923="","",F923-N923+1)</f>
        <v/>
      </c>
      <c r="P923" s="88" t="e">
        <f t="shared" ref="P923" si="1310">IF(NOT(S923=""),S923,IF(NOT(R923=""),R923,IF(NOT(G923="Yes"),"Days therapy received outside therapy timeframe",IF(NOT(OR(E923="Yes",E923="No")),"Data not entered yet",""))))</f>
        <v>#VALUE!</v>
      </c>
      <c r="Q923" s="58"/>
      <c r="R923" s="152" t="e">
        <f>IF(O923&lt;H923,"Too many therapy days entered",
IF(IFERROR(MAX(_xlfn._xlws.FILTER('Therapy data entry'!$I$6:$CV$6,_xlfn.BYCOL('Therapy data entry'!I923:CV926,_xlfn.LAMBDA(_xlpm.col,MAX(_xlpm.col)&gt;0)))),0)&gt;F923,
"Therapy entered after discharge date",
IF(IFERROR(MIN(_xlfn._xlws.FILTER('Therapy data entry'!$I$6:$CV$6,_xlfn.BYCOL('Therapy data entry'!I923:CV925,_xlfn.LAMBDA(_xlpm.col,MAX(_xlpm.col)&gt;0)))),"")&lt; VALUE(N923),
"Therapy cannot be entered before admission date",
""
)
))</f>
        <v>#VALUE!</v>
      </c>
      <c r="S923" s="65" t="str">
        <f t="shared" ref="S923" si="1311">IF(AND((OR(E923="",E923="No")),F923="",H923=0,I923=0),"", IF(AND(E923="Yes",NOT(F923="")),"","Eligibility for therapy and therapy days/end date not consistent"))</f>
        <v/>
      </c>
      <c r="T923" s="56">
        <f>'Therapy data entry'!$I$6</f>
        <v>45566</v>
      </c>
      <c r="U923" s="154" t="str">
        <f>IF(OR(H923=0,F923=""),"", IFERROR(MATCH(9.99999999999999E+307, 'Therapy data entry'!I923:CV926, 1) - 1, ""))</f>
        <v/>
      </c>
      <c r="V923" s="65" t="str">
        <f t="shared" ref="V923" si="1312">IF(U923="","",T923+U923)</f>
        <v/>
      </c>
      <c r="W923" s="65" t="str">
        <f t="shared" ref="W923" si="1313">IF(V923="","",IF(V923&gt;F923,"Date therapy given outside therapy timeframe",""))</f>
        <v/>
      </c>
      <c r="X923" s="73"/>
    </row>
    <row r="924" spans="1:24" ht="17.25" hidden="1" thickBot="1" x14ac:dyDescent="0.35">
      <c r="A924" s="233"/>
      <c r="B924" s="239"/>
      <c r="C924" s="236"/>
      <c r="D924" s="53"/>
      <c r="E924" s="95"/>
      <c r="F924" s="107"/>
      <c r="G924" s="101"/>
      <c r="H924" s="101" cm="1">
        <f t="array" ref="H924">SUM(--(_xlfn.BYCOL('Therapy data entry'!I924:CV927, _xlfn.LAMBDA(_xlpm.col, MAX(_xlpm.col) &gt; 0))))</f>
        <v>0</v>
      </c>
      <c r="I924" s="101">
        <f>SUM('Therapy data entry'!I924:CV927)</f>
        <v>0</v>
      </c>
      <c r="J924" s="53"/>
      <c r="K924" s="53"/>
      <c r="L924" s="53"/>
      <c r="M924" s="58"/>
      <c r="N924" s="58"/>
      <c r="O924" s="36"/>
      <c r="P924" s="88"/>
      <c r="Q924" s="58"/>
      <c r="R924" s="152" t="str">
        <f>IF(O924&lt;H924,"Too many therapy days entered",
IF(IFERROR(MAX(_xlfn._xlws.FILTER('Therapy data entry'!$I$6:$CV$6,_xlfn.BYCOL('Therapy data entry'!I924:CV927,_xlfn.LAMBDA(_xlpm.col,MAX(_xlpm.col)&gt;0)))),0)&gt;F924,
"Therapy entered after discharge date",
IF(IFERROR(MIN(_xlfn._xlws.FILTER('Therapy data entry'!$I$6:$CV$6,_xlfn.BYCOL('Therapy data entry'!I924:CV926,_xlfn.LAMBDA(_xlpm.col,MAX(_xlpm.col)&gt;0)))),"")&lt; VALUE(N924),
"Therapy cannot be entered before admission date",
""
)
))</f>
        <v/>
      </c>
      <c r="S924" s="65"/>
      <c r="T924" s="56"/>
      <c r="U924" s="154" t="str">
        <f>IF(OR(H924=0,F924=""),"", IFERROR(MATCH(9.99999999999999E+307, 'Therapy data entry'!I924:CV927, 1) - 1, ""))</f>
        <v/>
      </c>
      <c r="V924" s="65"/>
      <c r="W924" s="65"/>
      <c r="X924" s="73"/>
    </row>
    <row r="925" spans="1:24" ht="17.25" hidden="1" thickBot="1" x14ac:dyDescent="0.35">
      <c r="A925" s="233"/>
      <c r="B925" s="239"/>
      <c r="C925" s="236"/>
      <c r="D925" s="53"/>
      <c r="E925" s="95"/>
      <c r="F925" s="107"/>
      <c r="G925" s="101"/>
      <c r="H925" s="101" cm="1">
        <f t="array" ref="H925">SUM(--(_xlfn.BYCOL('Therapy data entry'!I925:CV928, _xlfn.LAMBDA(_xlpm.col, MAX(_xlpm.col) &gt; 0))))</f>
        <v>0</v>
      </c>
      <c r="I925" s="101">
        <f>SUM('Therapy data entry'!I925:CV928)</f>
        <v>0</v>
      </c>
      <c r="J925" s="53"/>
      <c r="K925" s="53"/>
      <c r="L925" s="53"/>
      <c r="M925" s="58"/>
      <c r="N925" s="58"/>
      <c r="O925" s="36"/>
      <c r="P925" s="88"/>
      <c r="Q925" s="58"/>
      <c r="R925" s="152" t="str">
        <f>IF(O925&lt;H925,"Too many therapy days entered",
IF(IFERROR(MAX(_xlfn._xlws.FILTER('Therapy data entry'!$I$6:$CV$6,_xlfn.BYCOL('Therapy data entry'!I925:CV928,_xlfn.LAMBDA(_xlpm.col,MAX(_xlpm.col)&gt;0)))),0)&gt;F925,
"Therapy entered after discharge date",
IF(IFERROR(MIN(_xlfn._xlws.FILTER('Therapy data entry'!$I$6:$CV$6,_xlfn.BYCOL('Therapy data entry'!I925:CV927,_xlfn.LAMBDA(_xlpm.col,MAX(_xlpm.col)&gt;0)))),"")&lt; VALUE(N925),
"Therapy cannot be entered before admission date",
""
)
))</f>
        <v/>
      </c>
      <c r="S925" s="65"/>
      <c r="T925" s="56"/>
      <c r="U925" s="154" t="str">
        <f>IF(OR(H925=0,F925=""),"", IFERROR(MATCH(9.99999999999999E+307, 'Therapy data entry'!I925:CV928, 1) - 1, ""))</f>
        <v/>
      </c>
      <c r="V925" s="65"/>
      <c r="W925" s="65"/>
      <c r="X925" s="73"/>
    </row>
    <row r="926" spans="1:24" ht="17.25" hidden="1" thickBot="1" x14ac:dyDescent="0.35">
      <c r="A926" s="233"/>
      <c r="B926" s="239"/>
      <c r="C926" s="236"/>
      <c r="D926" s="53"/>
      <c r="E926" s="95"/>
      <c r="F926" s="107"/>
      <c r="G926" s="101"/>
      <c r="H926" s="101" cm="1">
        <f t="array" ref="H926">SUM(--(_xlfn.BYCOL('Therapy data entry'!I926:CV929, _xlfn.LAMBDA(_xlpm.col, MAX(_xlpm.col) &gt; 0))))</f>
        <v>0</v>
      </c>
      <c r="I926" s="101">
        <f>SUM('Therapy data entry'!I926:CV929)</f>
        <v>0</v>
      </c>
      <c r="J926" s="53"/>
      <c r="K926" s="53"/>
      <c r="L926" s="53"/>
      <c r="M926" s="58"/>
      <c r="N926" s="58"/>
      <c r="O926" s="36"/>
      <c r="P926" s="88"/>
      <c r="Q926" s="58"/>
      <c r="R926" s="152" t="str">
        <f>IF(O926&lt;H926,"Too many therapy days entered",
IF(IFERROR(MAX(_xlfn._xlws.FILTER('Therapy data entry'!$I$6:$CV$6,_xlfn.BYCOL('Therapy data entry'!I926:CV929,_xlfn.LAMBDA(_xlpm.col,MAX(_xlpm.col)&gt;0)))),0)&gt;F926,
"Therapy entered after discharge date",
IF(IFERROR(MIN(_xlfn._xlws.FILTER('Therapy data entry'!$I$6:$CV$6,_xlfn.BYCOL('Therapy data entry'!I926:CV928,_xlfn.LAMBDA(_xlpm.col,MAX(_xlpm.col)&gt;0)))),"")&lt; VALUE(N926),
"Therapy cannot be entered before admission date",
""
)
))</f>
        <v/>
      </c>
      <c r="S926" s="65"/>
      <c r="T926" s="56"/>
      <c r="U926" s="154" t="str">
        <f>IF(OR(H926=0,F926=""),"", IFERROR(MATCH(9.99999999999999E+307, 'Therapy data entry'!I926:CV929, 1) - 1, ""))</f>
        <v/>
      </c>
      <c r="V926" s="65"/>
      <c r="W926" s="65"/>
      <c r="X926" s="73"/>
    </row>
    <row r="927" spans="1:24" ht="17.25" thickBot="1" x14ac:dyDescent="0.35">
      <c r="A927" s="234"/>
      <c r="B927" s="240"/>
      <c r="C927" s="237"/>
      <c r="D927" s="81" t="s">
        <v>66</v>
      </c>
      <c r="E927" s="81" t="str">
        <f>IF('Therapy data entry'!G927="","",'Therapy data entry'!G927)</f>
        <v>No</v>
      </c>
      <c r="F927" s="108" t="str">
        <f>IF((E927="Yes"),'Therapy data entry'!E903,"")</f>
        <v/>
      </c>
      <c r="G927" s="157" t="str">
        <f t="shared" ref="G927" si="1314">IF(W927="","Yes","No")</f>
        <v>Yes</v>
      </c>
      <c r="H927" s="157" cm="1">
        <f t="array" ref="H927">SUM(--(_xlfn.BYCOL('Therapy data entry'!I927:CV930, _xlfn.LAMBDA(_xlpm.col, MAX(_xlpm.col) &gt; 0))))</f>
        <v>0</v>
      </c>
      <c r="I927" s="157">
        <f>SUM('Therapy data entry'!I927:CV930)</f>
        <v>0</v>
      </c>
      <c r="J927" s="81">
        <f>SUM('Therapy data entry'!I928:XFD928)</f>
        <v>0</v>
      </c>
      <c r="K927" s="81">
        <f>SUM('Therapy data entry'!I929:XFD929)</f>
        <v>0</v>
      </c>
      <c r="L927" s="81">
        <f>SUM('Therapy data entry'!I930:XFD930)</f>
        <v>0</v>
      </c>
      <c r="M927" s="83" t="e">
        <f t="shared" ref="M927" si="1315">IF(AND((E927="Yes"),NOT(F927=""),G927="Yes",R927="", S927=""),"Yes",IF(AND((E927="No"),F927="",R927="", S927=""),"Yes","No because "))</f>
        <v>#VALUE!</v>
      </c>
      <c r="N927" s="82" t="e">
        <f>DAY(C903)&amp;"/"&amp;MONTH(C903)&amp;"/"&amp;YEAR(C903)</f>
        <v>#VALUE!</v>
      </c>
      <c r="O927" s="74" t="str">
        <f t="shared" ref="O927" si="1316">IF(F927="","",F927-N927+1)</f>
        <v/>
      </c>
      <c r="P927" s="89" t="e">
        <f t="shared" ref="P927" si="1317">IF(NOT(S927=""),S927,IF(NOT(R927=""),R927,IF(NOT(G927="Yes"),"Days therapy received outside therapy timeframe",IF(NOT(OR(E927="Yes",E927="No")),"Data not entered yet",""))))</f>
        <v>#VALUE!</v>
      </c>
      <c r="Q927" s="83"/>
      <c r="R927" s="152" t="e">
        <f>IF(O927&lt;H927,"Too many therapy days entered",
IF(IFERROR(MAX(_xlfn._xlws.FILTER('Therapy data entry'!$I$6:$CV$6,_xlfn.BYCOL('Therapy data entry'!I927:CV930,_xlfn.LAMBDA(_xlpm.col,MAX(_xlpm.col)&gt;0)))),0)&gt;F927,
"Therapy entered after discharge date",
IF(IFERROR(MIN(_xlfn._xlws.FILTER('Therapy data entry'!$I$6:$CV$6,_xlfn.BYCOL('Therapy data entry'!I927:CV929,_xlfn.LAMBDA(_xlpm.col,MAX(_xlpm.col)&gt;0)))),"")&lt; VALUE(N927),
"Therapy cannot be entered before admission date",
""
)
))</f>
        <v>#VALUE!</v>
      </c>
      <c r="S927" s="75" t="str">
        <f>IF(AND((OR(E927="",E927="No")),F927="",H927=0,I927=0),"", IF(AND(E927="Yes",NOT(F927="")),"","Eligibility for therapy and therapy days/end date not consistent"))</f>
        <v/>
      </c>
      <c r="T927" s="76">
        <f>'Therapy data entry'!$I$6</f>
        <v>45566</v>
      </c>
      <c r="U927" s="154" t="str">
        <f>IF(OR(H927=0,F927=""),"", IFERROR(MATCH(9.99999999999999E+307, 'Therapy data entry'!I927:CV930, 1) - 1, ""))</f>
        <v/>
      </c>
      <c r="V927" s="75" t="str">
        <f t="shared" ref="V927" si="1318">IF(U927="","",T927+U927)</f>
        <v/>
      </c>
      <c r="W927" s="75" t="str">
        <f t="shared" ref="W927" si="1319">IF(V927="","",IF(V927&gt;F927,"Date therapy given outside therapy timeframe",""))</f>
        <v/>
      </c>
      <c r="X927" s="84"/>
    </row>
    <row r="928" spans="1:24" ht="15.75" hidden="1" thickBot="1" x14ac:dyDescent="0.3">
      <c r="A928" s="198"/>
      <c r="B928" s="198"/>
      <c r="C928" s="198"/>
      <c r="D928" s="198"/>
      <c r="E928" s="198"/>
      <c r="F928" s="198"/>
      <c r="H928" s="144" cm="1">
        <f t="array" ref="H928">SUM(--(_xlfn.BYCOL('Therapy data entry'!I928:CV931, _xlfn.LAMBDA(_xlpm.col, MAX(_xlpm.col) &gt; 0))))</f>
        <v>0</v>
      </c>
      <c r="I928" s="144">
        <f>SUM('Therapy data entry'!I928:CV931)</f>
        <v>0</v>
      </c>
      <c r="J928" s="198"/>
      <c r="K928" s="198"/>
      <c r="L928" s="198"/>
      <c r="R928" s="152" t="str">
        <f>IF(O928&lt;H928,"Too many therapy days entered",
IF(IFERROR(MAX(_xlfn._xlws.FILTER('Therapy data entry'!$I$6:$CV$6,_xlfn.BYCOL('Therapy data entry'!I928:CV931,_xlfn.LAMBDA(_xlpm.col,MAX(_xlpm.col)&gt;0)))),0)&gt;F928,
"Therapy entered after discharge date",
IF(IFERROR(MIN(_xlfn._xlws.FILTER('Therapy data entry'!$I$6:$CV$6,_xlfn.BYCOL('Therapy data entry'!I928:CV930,_xlfn.LAMBDA(_xlpm.col,MAX(_xlpm.col)&gt;0)))),"")&lt; VALUE(N928),
"Therapy cannot be entered before admission date",
""
)
))</f>
        <v/>
      </c>
      <c r="S928" s="198"/>
      <c r="T928" s="198"/>
      <c r="U928" s="154" t="str">
        <f>IF(OR(H928=0,F928=""),"", IFERROR(MATCH(9.99999999999999E+307, 'Therapy data entry'!I928:CV931, 1) - 1, ""))</f>
        <v/>
      </c>
      <c r="V928" s="198"/>
      <c r="W928" s="198"/>
      <c r="X928" s="198"/>
    </row>
    <row r="929" spans="1:24" ht="15.75" hidden="1" thickBot="1" x14ac:dyDescent="0.3">
      <c r="A929" s="198"/>
      <c r="B929" s="198"/>
      <c r="C929" s="198"/>
      <c r="D929" s="198"/>
      <c r="E929" s="198"/>
      <c r="F929" s="198"/>
      <c r="H929" s="144" cm="1">
        <f t="array" ref="H929">SUM(--(_xlfn.BYCOL('Therapy data entry'!I929:CV932, _xlfn.LAMBDA(_xlpm.col, MAX(_xlpm.col) &gt; 0))))</f>
        <v>0</v>
      </c>
      <c r="I929" s="144">
        <f>SUM('Therapy data entry'!I929:CV932)</f>
        <v>0</v>
      </c>
      <c r="J929" s="198"/>
      <c r="K929" s="198"/>
      <c r="L929" s="198"/>
      <c r="R929" s="152" t="str">
        <f>IF(O929&lt;H929,"Too many therapy days entered",
IF(IFERROR(MAX(_xlfn._xlws.FILTER('Therapy data entry'!$I$6:$CV$6,_xlfn.BYCOL('Therapy data entry'!I929:CV932,_xlfn.LAMBDA(_xlpm.col,MAX(_xlpm.col)&gt;0)))),0)&gt;F929,
"Therapy entered after discharge date",
IF(IFERROR(MIN(_xlfn._xlws.FILTER('Therapy data entry'!$I$6:$CV$6,_xlfn.BYCOL('Therapy data entry'!I929:CV931,_xlfn.LAMBDA(_xlpm.col,MAX(_xlpm.col)&gt;0)))),"")&lt; VALUE(N929),
"Therapy cannot be entered before admission date",
""
)
))</f>
        <v/>
      </c>
      <c r="S929" s="198"/>
      <c r="T929" s="198"/>
      <c r="U929" s="154" t="str">
        <f>IF(OR(H929=0,F929=""),"", IFERROR(MATCH(9.99999999999999E+307, 'Therapy data entry'!I929:CV932, 1) - 1, ""))</f>
        <v/>
      </c>
      <c r="V929" s="198"/>
      <c r="W929" s="198"/>
      <c r="X929" s="198"/>
    </row>
    <row r="930" spans="1:24" ht="15.75" hidden="1" thickBot="1" x14ac:dyDescent="0.3">
      <c r="A930" s="198"/>
      <c r="B930" s="198"/>
      <c r="C930" s="198"/>
      <c r="D930" s="198"/>
      <c r="E930" s="198"/>
      <c r="F930" s="198"/>
      <c r="H930" s="144" cm="1">
        <f t="array" ref="H930">SUM(--(_xlfn.BYCOL('Therapy data entry'!I930:CV933, _xlfn.LAMBDA(_xlpm.col, MAX(_xlpm.col) &gt; 0))))</f>
        <v>0</v>
      </c>
      <c r="I930" s="144">
        <f>SUM('Therapy data entry'!I930:CV933)</f>
        <v>0</v>
      </c>
      <c r="J930" s="198"/>
      <c r="K930" s="198"/>
      <c r="L930" s="198"/>
      <c r="R930" s="152" t="str">
        <f>IF(O930&lt;H930,"Too many therapy days entered",
IF(IFERROR(MAX(_xlfn._xlws.FILTER('Therapy data entry'!$I$6:$CV$6,_xlfn.BYCOL('Therapy data entry'!I930:CV933,_xlfn.LAMBDA(_xlpm.col,MAX(_xlpm.col)&gt;0)))),0)&gt;F930,
"Therapy entered after discharge date",
IF(IFERROR(MIN(_xlfn._xlws.FILTER('Therapy data entry'!$I$6:$CV$6,_xlfn.BYCOL('Therapy data entry'!I930:CV932,_xlfn.LAMBDA(_xlpm.col,MAX(_xlpm.col)&gt;0)))),"")&lt; VALUE(N930),
"Therapy cannot be entered before admission date",
""
)
))</f>
        <v/>
      </c>
      <c r="S930" s="198"/>
      <c r="T930" s="198"/>
      <c r="U930" s="154" t="str">
        <f>IF(OR(H930=0,F930=""),"", IFERROR(MATCH(9.99999999999999E+307, 'Therapy data entry'!I930:CV933, 1) - 1, ""))</f>
        <v/>
      </c>
      <c r="V930" s="198"/>
      <c r="W930" s="198"/>
      <c r="X930" s="198"/>
    </row>
    <row r="931" spans="1:24" ht="17.25" thickBot="1" x14ac:dyDescent="0.35">
      <c r="A931" s="232" t="str">
        <f>IF(AND('Therapy data entry'!A931="",'Therapy data entry'!D931=""),"",IF(AND(NOT('Therapy data entry'!D931=""),'Therapy data entry'!A931=""),"SSNAP ID not entered",'Therapy data entry'!A931))</f>
        <v/>
      </c>
      <c r="B931" s="143" t="s">
        <v>15</v>
      </c>
      <c r="C931" s="235" t="str">
        <f>IF('Therapy data entry'!D931="","",'Therapy data entry'!D931)</f>
        <v/>
      </c>
      <c r="D931" s="144" t="s">
        <v>60</v>
      </c>
      <c r="E931" s="145" t="str">
        <f>IF('Therapy data entry'!G931="","",'Therapy data entry'!G931)</f>
        <v>No</v>
      </c>
      <c r="F931" s="146" t="str">
        <f>IF((E931="Yes"),'Therapy data entry'!E931,"")</f>
        <v/>
      </c>
      <c r="G931" s="147" t="str">
        <f>IF(W931="","Yes","No")</f>
        <v>Yes</v>
      </c>
      <c r="H931" s="147" cm="1">
        <f t="array" ref="H931">SUM(--(_xlfn.BYCOL('Therapy data entry'!I931:CV934, _xlfn.LAMBDA(_xlpm.col, MAX(_xlpm.col) &gt; 0))))</f>
        <v>0</v>
      </c>
      <c r="I931" s="147">
        <f>SUM('Therapy data entry'!I931:CV934)</f>
        <v>0</v>
      </c>
      <c r="J931" s="144">
        <f>SUM('Therapy data entry'!I932:XFD932)</f>
        <v>0</v>
      </c>
      <c r="K931" s="144">
        <f>SUM('Therapy data entry'!I933:XFD933)</f>
        <v>0</v>
      </c>
      <c r="L931" s="144">
        <f>SUM('Therapy data entry'!I934:XFD934)</f>
        <v>0</v>
      </c>
      <c r="M931" s="148" t="e">
        <f>IF(AND((E931="Yes"),NOT(F931=""),G931="Yes",R931="", S931=""),"Yes",IF(AND((E931="No"),F931="",R931="", S931=""),"Yes","No because "))</f>
        <v>#VALUE!</v>
      </c>
      <c r="N931" s="149" t="e">
        <f>DAY(C931)&amp;"/"&amp;MONTH(C931)&amp;"/"&amp;YEAR(C931)</f>
        <v>#VALUE!</v>
      </c>
      <c r="O931" s="150" t="str">
        <f>IF(F931="","",F931-N931+1)</f>
        <v/>
      </c>
      <c r="P931" s="144" t="e">
        <f>IF(NOT(S931=""),S931,IF(NOT(R931=""),R931,IF(NOT(G931="Yes"),"Days therapy received outside therapy timeframe",IF(NOT(OR(E931="Yes",E931="No")),"Data not entered yet",""))))</f>
        <v>#VALUE!</v>
      </c>
      <c r="Q931" s="151"/>
      <c r="R931" s="152" t="e">
        <f>IF(O931&lt;H931,"Too many therapy days entered",
IF(IFERROR(MAX(_xlfn._xlws.FILTER('Therapy data entry'!$I$6:$CV$6,_xlfn.BYCOL('Therapy data entry'!I931:CV934,_xlfn.LAMBDA(_xlpm.col,MAX(_xlpm.col)&gt;0)))),0)&gt;F931,
"Therapy entered after discharge date",
IF(IFERROR(MIN(_xlfn._xlws.FILTER('Therapy data entry'!$I$6:$CV$6,_xlfn.BYCOL('Therapy data entry'!I931:CV933,_xlfn.LAMBDA(_xlpm.col,MAX(_xlpm.col)&gt;0)))),"")&lt; VALUE(N931),
"Therapy cannot be entered before admission date",
""
)
))</f>
        <v>#VALUE!</v>
      </c>
      <c r="S931" s="152" t="str">
        <f>IF(AND((OR(E931="",E931="No")),F931="",H931=0,I931=0),"", IF(AND(E931="Yes",NOT(F931="")),"","Eligibility for therapy and therapy days/end date not consistent"))</f>
        <v/>
      </c>
      <c r="T931" s="153">
        <f>'Therapy data entry'!$I$6</f>
        <v>45566</v>
      </c>
      <c r="U931" s="154" t="str">
        <f>IF(OR(H931=0,F931=""),"", IFERROR(MATCH(9.99999999999999E+307, 'Therapy data entry'!I931:CV934, 1) - 1, ""))</f>
        <v/>
      </c>
      <c r="V931" s="155" t="str">
        <f>IF(U931="","",T931+U931)</f>
        <v/>
      </c>
      <c r="W931" s="152" t="str">
        <f>IF(V931="","",IF(V931&gt;F931,"Date therapy given outside therapy timeframe",""))</f>
        <v/>
      </c>
      <c r="X931" s="156" t="str">
        <f>IF('Therapy data entry'!AK931="","",'Therapy data entry'!AK931)</f>
        <v/>
      </c>
    </row>
    <row r="932" spans="1:24" ht="17.25" hidden="1" thickBot="1" x14ac:dyDescent="0.35">
      <c r="A932" s="233"/>
      <c r="B932" s="33"/>
      <c r="C932" s="236"/>
      <c r="D932" s="34"/>
      <c r="E932" s="90"/>
      <c r="F932" s="55"/>
      <c r="G932" s="96"/>
      <c r="H932" s="96" cm="1">
        <f t="array" ref="H932">SUM(--(_xlfn.BYCOL('Therapy data entry'!I932:CV935, _xlfn.LAMBDA(_xlpm.col, MAX(_xlpm.col) &gt; 0))))</f>
        <v>0</v>
      </c>
      <c r="I932" s="96">
        <f>SUM('Therapy data entry'!I932:CV935)</f>
        <v>0</v>
      </c>
      <c r="J932" s="34"/>
      <c r="K932" s="34"/>
      <c r="L932" s="34"/>
      <c r="M932" s="59"/>
      <c r="N932" s="35"/>
      <c r="O932" s="36"/>
      <c r="P932" s="34"/>
      <c r="Q932" s="37"/>
      <c r="R932" s="152" t="str">
        <f>IF(O932&lt;H932,"Too many therapy days entered",
IF(IFERROR(MAX(_xlfn._xlws.FILTER('Therapy data entry'!$I$6:$CV$6,_xlfn.BYCOL('Therapy data entry'!I932:CV935,_xlfn.LAMBDA(_xlpm.col,MAX(_xlpm.col)&gt;0)))),0)&gt;F932,
"Therapy entered after discharge date",
IF(IFERROR(MIN(_xlfn._xlws.FILTER('Therapy data entry'!$I$6:$CV$6,_xlfn.BYCOL('Therapy data entry'!I932:CV934,_xlfn.LAMBDA(_xlpm.col,MAX(_xlpm.col)&gt;0)))),"")&lt; VALUE(N932),
"Therapy cannot be entered before admission date",
""
)
))</f>
        <v/>
      </c>
      <c r="S932" s="38"/>
      <c r="T932" s="56"/>
      <c r="U932" s="154" t="str">
        <f>IF(OR(H932=0,F932=""),"", IFERROR(MATCH(9.99999999999999E+307, 'Therapy data entry'!I932:CV935, 1) - 1, ""))</f>
        <v/>
      </c>
      <c r="V932" s="39"/>
      <c r="W932" s="38"/>
      <c r="X932" s="68"/>
    </row>
    <row r="933" spans="1:24" ht="17.25" hidden="1" thickBot="1" x14ac:dyDescent="0.35">
      <c r="A933" s="233"/>
      <c r="B933" s="33"/>
      <c r="C933" s="236"/>
      <c r="D933" s="34"/>
      <c r="E933" s="90"/>
      <c r="F933" s="55"/>
      <c r="G933" s="96"/>
      <c r="H933" s="96" cm="1">
        <f t="array" ref="H933">SUM(--(_xlfn.BYCOL('Therapy data entry'!I933:CV936, _xlfn.LAMBDA(_xlpm.col, MAX(_xlpm.col) &gt; 0))))</f>
        <v>0</v>
      </c>
      <c r="I933" s="96">
        <f>SUM('Therapy data entry'!I933:CV936)</f>
        <v>0</v>
      </c>
      <c r="J933" s="34"/>
      <c r="K933" s="34"/>
      <c r="L933" s="34"/>
      <c r="M933" s="59"/>
      <c r="N933" s="35"/>
      <c r="O933" s="36"/>
      <c r="P933" s="34"/>
      <c r="Q933" s="37"/>
      <c r="R933" s="152" t="str">
        <f>IF(O933&lt;H933,"Too many therapy days entered",
IF(IFERROR(MAX(_xlfn._xlws.FILTER('Therapy data entry'!$I$6:$CV$6,_xlfn.BYCOL('Therapy data entry'!I933:CV936,_xlfn.LAMBDA(_xlpm.col,MAX(_xlpm.col)&gt;0)))),0)&gt;F933,
"Therapy entered after discharge date",
IF(IFERROR(MIN(_xlfn._xlws.FILTER('Therapy data entry'!$I$6:$CV$6,_xlfn.BYCOL('Therapy data entry'!I933:CV935,_xlfn.LAMBDA(_xlpm.col,MAX(_xlpm.col)&gt;0)))),"")&lt; VALUE(N933),
"Therapy cannot be entered before admission date",
""
)
))</f>
        <v/>
      </c>
      <c r="S933" s="38"/>
      <c r="T933" s="56"/>
      <c r="U933" s="154" t="str">
        <f>IF(OR(H933=0,F933=""),"", IFERROR(MATCH(9.99999999999999E+307, 'Therapy data entry'!I933:CV936, 1) - 1, ""))</f>
        <v/>
      </c>
      <c r="V933" s="39"/>
      <c r="W933" s="38"/>
      <c r="X933" s="68"/>
    </row>
    <row r="934" spans="1:24" ht="17.25" hidden="1" thickBot="1" x14ac:dyDescent="0.35">
      <c r="A934" s="233"/>
      <c r="B934" s="33"/>
      <c r="C934" s="236"/>
      <c r="D934" s="34"/>
      <c r="E934" s="90"/>
      <c r="F934" s="55"/>
      <c r="G934" s="96"/>
      <c r="H934" s="96" cm="1">
        <f t="array" ref="H934">SUM(--(_xlfn.BYCOL('Therapy data entry'!I934:CV937, _xlfn.LAMBDA(_xlpm.col, MAX(_xlpm.col) &gt; 0))))</f>
        <v>0</v>
      </c>
      <c r="I934" s="96">
        <f>SUM('Therapy data entry'!I934:CV937)</f>
        <v>0</v>
      </c>
      <c r="J934" s="34"/>
      <c r="K934" s="34"/>
      <c r="L934" s="34"/>
      <c r="M934" s="59"/>
      <c r="N934" s="35"/>
      <c r="O934" s="36"/>
      <c r="P934" s="34"/>
      <c r="Q934" s="37"/>
      <c r="R934" s="152" t="str">
        <f>IF(O934&lt;H934,"Too many therapy days entered",
IF(IFERROR(MAX(_xlfn._xlws.FILTER('Therapy data entry'!$I$6:$CV$6,_xlfn.BYCOL('Therapy data entry'!I934:CV937,_xlfn.LAMBDA(_xlpm.col,MAX(_xlpm.col)&gt;0)))),0)&gt;F934,
"Therapy entered after discharge date",
IF(IFERROR(MIN(_xlfn._xlws.FILTER('Therapy data entry'!$I$6:$CV$6,_xlfn.BYCOL('Therapy data entry'!I934:CV936,_xlfn.LAMBDA(_xlpm.col,MAX(_xlpm.col)&gt;0)))),"")&lt; VALUE(N934),
"Therapy cannot be entered before admission date",
""
)
))</f>
        <v/>
      </c>
      <c r="S934" s="38"/>
      <c r="T934" s="56"/>
      <c r="U934" s="154" t="str">
        <f>IF(OR(H934=0,F934=""),"", IFERROR(MATCH(9.99999999999999E+307, 'Therapy data entry'!I934:CV937, 1) - 1, ""))</f>
        <v/>
      </c>
      <c r="V934" s="39"/>
      <c r="W934" s="38"/>
      <c r="X934" s="68"/>
    </row>
    <row r="935" spans="1:24" ht="17.25" thickBot="1" x14ac:dyDescent="0.35">
      <c r="A935" s="233"/>
      <c r="B935" s="67" t="str">
        <f>IF('Therapy data entry'!B932="","",'Therapy data entry'!B932)</f>
        <v/>
      </c>
      <c r="C935" s="236"/>
      <c r="D935" s="61" t="s">
        <v>61</v>
      </c>
      <c r="E935" s="91" t="str">
        <f>IF('Therapy data entry'!G935="","",'Therapy data entry'!G935)</f>
        <v>No</v>
      </c>
      <c r="F935" s="103" t="str">
        <f>IF((E935="Yes"),'Therapy data entry'!E931,"")</f>
        <v/>
      </c>
      <c r="G935" s="97" t="str">
        <f t="shared" ref="G935" si="1320">IF(W935="","Yes","No")</f>
        <v>Yes</v>
      </c>
      <c r="H935" s="97" cm="1">
        <f t="array" ref="H935">SUM(--(_xlfn.BYCOL('Therapy data entry'!I935:CV938, _xlfn.LAMBDA(_xlpm.col, MAX(_xlpm.col) &gt; 0))))</f>
        <v>0</v>
      </c>
      <c r="I935" s="97">
        <f>SUM('Therapy data entry'!I935:CV938)</f>
        <v>0</v>
      </c>
      <c r="J935" s="61">
        <f>SUM('Therapy data entry'!I936:XFD936)</f>
        <v>0</v>
      </c>
      <c r="K935" s="61">
        <f>SUM('Therapy data entry'!I937:XFD937)</f>
        <v>0</v>
      </c>
      <c r="L935" s="61">
        <f>SUM('Therapy data entry'!I938:XFD938)</f>
        <v>0</v>
      </c>
      <c r="M935" s="63" t="e">
        <f t="shared" ref="M935" si="1321">IF(AND((E935="Yes"),NOT(F935=""),G935="Yes",R935="", S935=""),"Yes",IF(AND((E935="No"),F935="",R935="", S935=""),"Yes","No because "))</f>
        <v>#VALUE!</v>
      </c>
      <c r="N935" s="35" t="e">
        <f>DAY(C931)&amp;"/"&amp;MONTH(C931)&amp;"/"&amp;YEAR(C931)</f>
        <v>#VALUE!</v>
      </c>
      <c r="O935" s="36" t="str">
        <f t="shared" ref="O935" si="1322">IF(F935="","",F935-N935+1)</f>
        <v/>
      </c>
      <c r="P935" s="61" t="e">
        <f t="shared" ref="P935" si="1323">IF(NOT(S935=""),S935,IF(NOT(R935=""),R935,IF(NOT(G935="Yes"),"Days therapy received outside therapy timeframe",IF(NOT(OR(E935="Yes",E935="No")),"Data not entered yet",""))))</f>
        <v>#VALUE!</v>
      </c>
      <c r="Q935" s="64"/>
      <c r="R935" s="152" t="e">
        <f>IF(O935&lt;H935,"Too many therapy days entered",
IF(IFERROR(MAX(_xlfn._xlws.FILTER('Therapy data entry'!$I$6:$CV$6,_xlfn.BYCOL('Therapy data entry'!I935:CV938,_xlfn.LAMBDA(_xlpm.col,MAX(_xlpm.col)&gt;0)))),0)&gt;F935,
"Therapy entered after discharge date",
IF(IFERROR(MIN(_xlfn._xlws.FILTER('Therapy data entry'!$I$6:$CV$6,_xlfn.BYCOL('Therapy data entry'!I935:CV937,_xlfn.LAMBDA(_xlpm.col,MAX(_xlpm.col)&gt;0)))),"")&lt; VALUE(N935),
"Therapy cannot be entered before admission date",
""
)
))</f>
        <v>#VALUE!</v>
      </c>
      <c r="S935" s="65" t="str">
        <f t="shared" ref="S935" si="1324">IF(AND((OR(E935="",E935="No")),F935="",H935=0,I935=0),"", IF(AND(E935="Yes",NOT(F935="")),"","Eligibility for therapy and therapy days/end date not consistent"))</f>
        <v/>
      </c>
      <c r="T935" s="56">
        <f>'Therapy data entry'!$I$6</f>
        <v>45566</v>
      </c>
      <c r="U935" s="154" t="str">
        <f>IF(OR(H935=0,F935=""),"", IFERROR(MATCH(9.99999999999999E+307, 'Therapy data entry'!I935:CV938, 1) - 1, ""))</f>
        <v/>
      </c>
      <c r="V935" s="39" t="str">
        <f t="shared" ref="V935" si="1325">IF(U935="","",T935+U935)</f>
        <v/>
      </c>
      <c r="W935" s="38" t="str">
        <f t="shared" ref="W935" si="1326">IF(V935="","",IF(V935&gt;F935,"Date therapy given outside therapy timeframe",""))</f>
        <v/>
      </c>
      <c r="X935" s="69" t="str">
        <f>IF('Therapy data entry'!AK935="","",'Therapy data entry'!AK935)</f>
        <v/>
      </c>
    </row>
    <row r="936" spans="1:24" ht="17.25" hidden="1" thickBot="1" x14ac:dyDescent="0.35">
      <c r="A936" s="233"/>
      <c r="B936" s="54"/>
      <c r="C936" s="236"/>
      <c r="D936" s="61"/>
      <c r="E936" s="91"/>
      <c r="F936" s="103"/>
      <c r="G936" s="97"/>
      <c r="H936" s="97" cm="1">
        <f t="array" ref="H936">SUM(--(_xlfn.BYCOL('Therapy data entry'!I936:CV939, _xlfn.LAMBDA(_xlpm.col, MAX(_xlpm.col) &gt; 0))))</f>
        <v>0</v>
      </c>
      <c r="I936" s="97">
        <f>SUM('Therapy data entry'!I936:CV939)</f>
        <v>0</v>
      </c>
      <c r="J936" s="61"/>
      <c r="K936" s="61"/>
      <c r="L936" s="61"/>
      <c r="M936" s="63"/>
      <c r="N936" s="62"/>
      <c r="O936" s="36"/>
      <c r="P936" s="61"/>
      <c r="Q936" s="64"/>
      <c r="R936" s="152" t="str">
        <f>IF(O936&lt;H936,"Too many therapy days entered",
IF(IFERROR(MAX(_xlfn._xlws.FILTER('Therapy data entry'!$I$6:$CV$6,_xlfn.BYCOL('Therapy data entry'!I936:CV939,_xlfn.LAMBDA(_xlpm.col,MAX(_xlpm.col)&gt;0)))),0)&gt;F936,
"Therapy entered after discharge date",
IF(IFERROR(MIN(_xlfn._xlws.FILTER('Therapy data entry'!$I$6:$CV$6,_xlfn.BYCOL('Therapy data entry'!I936:CV938,_xlfn.LAMBDA(_xlpm.col,MAX(_xlpm.col)&gt;0)))),"")&lt; VALUE(N936),
"Therapy cannot be entered before admission date",
""
)
))</f>
        <v/>
      </c>
      <c r="S936" s="38"/>
      <c r="T936" s="56"/>
      <c r="U936" s="154" t="str">
        <f>IF(OR(H936=0,F936=""),"", IFERROR(MATCH(9.99999999999999E+307, 'Therapy data entry'!I936:CV939, 1) - 1, ""))</f>
        <v/>
      </c>
      <c r="V936" s="39"/>
      <c r="W936" s="38"/>
      <c r="X936" s="69"/>
    </row>
    <row r="937" spans="1:24" ht="17.25" hidden="1" thickBot="1" x14ac:dyDescent="0.35">
      <c r="A937" s="233"/>
      <c r="B937" s="54"/>
      <c r="C937" s="236"/>
      <c r="D937" s="61"/>
      <c r="E937" s="91"/>
      <c r="F937" s="103"/>
      <c r="G937" s="97"/>
      <c r="H937" s="97" cm="1">
        <f t="array" ref="H937">SUM(--(_xlfn.BYCOL('Therapy data entry'!I937:CV940, _xlfn.LAMBDA(_xlpm.col, MAX(_xlpm.col) &gt; 0))))</f>
        <v>0</v>
      </c>
      <c r="I937" s="97">
        <f>SUM('Therapy data entry'!I937:CV940)</f>
        <v>0</v>
      </c>
      <c r="J937" s="61"/>
      <c r="K937" s="61"/>
      <c r="L937" s="61"/>
      <c r="M937" s="63"/>
      <c r="N937" s="62"/>
      <c r="O937" s="36"/>
      <c r="P937" s="61"/>
      <c r="Q937" s="64"/>
      <c r="R937" s="152" t="str">
        <f>IF(O937&lt;H937,"Too many therapy days entered",
IF(IFERROR(MAX(_xlfn._xlws.FILTER('Therapy data entry'!$I$6:$CV$6,_xlfn.BYCOL('Therapy data entry'!I937:CV940,_xlfn.LAMBDA(_xlpm.col,MAX(_xlpm.col)&gt;0)))),0)&gt;F937,
"Therapy entered after discharge date",
IF(IFERROR(MIN(_xlfn._xlws.FILTER('Therapy data entry'!$I$6:$CV$6,_xlfn.BYCOL('Therapy data entry'!I937:CV939,_xlfn.LAMBDA(_xlpm.col,MAX(_xlpm.col)&gt;0)))),"")&lt; VALUE(N937),
"Therapy cannot be entered before admission date",
""
)
))</f>
        <v/>
      </c>
      <c r="S937" s="38"/>
      <c r="T937" s="56"/>
      <c r="U937" s="154" t="str">
        <f>IF(OR(H937=0,F937=""),"", IFERROR(MATCH(9.99999999999999E+307, 'Therapy data entry'!I937:CV940, 1) - 1, ""))</f>
        <v/>
      </c>
      <c r="V937" s="39"/>
      <c r="W937" s="38"/>
      <c r="X937" s="69"/>
    </row>
    <row r="938" spans="1:24" ht="17.25" hidden="1" thickBot="1" x14ac:dyDescent="0.35">
      <c r="A938" s="233"/>
      <c r="B938" s="54"/>
      <c r="C938" s="236"/>
      <c r="D938" s="61"/>
      <c r="E938" s="91"/>
      <c r="F938" s="103"/>
      <c r="G938" s="97"/>
      <c r="H938" s="97" cm="1">
        <f t="array" ref="H938">SUM(--(_xlfn.BYCOL('Therapy data entry'!I938:CV941, _xlfn.LAMBDA(_xlpm.col, MAX(_xlpm.col) &gt; 0))))</f>
        <v>0</v>
      </c>
      <c r="I938" s="97">
        <f>SUM('Therapy data entry'!I938:CV941)</f>
        <v>0</v>
      </c>
      <c r="J938" s="61"/>
      <c r="K938" s="61"/>
      <c r="L938" s="61"/>
      <c r="M938" s="63"/>
      <c r="N938" s="62"/>
      <c r="O938" s="36"/>
      <c r="P938" s="61"/>
      <c r="Q938" s="64"/>
      <c r="R938" s="152" t="str">
        <f>IF(O938&lt;H938,"Too many therapy days entered",
IF(IFERROR(MAX(_xlfn._xlws.FILTER('Therapy data entry'!$I$6:$CV$6,_xlfn.BYCOL('Therapy data entry'!I938:CV941,_xlfn.LAMBDA(_xlpm.col,MAX(_xlpm.col)&gt;0)))),0)&gt;F938,
"Therapy entered after discharge date",
IF(IFERROR(MIN(_xlfn._xlws.FILTER('Therapy data entry'!$I$6:$CV$6,_xlfn.BYCOL('Therapy data entry'!I938:CV940,_xlfn.LAMBDA(_xlpm.col,MAX(_xlpm.col)&gt;0)))),"")&lt; VALUE(N938),
"Therapy cannot be entered before admission date",
""
)
))</f>
        <v/>
      </c>
      <c r="S938" s="38"/>
      <c r="T938" s="56"/>
      <c r="U938" s="154" t="str">
        <f>IF(OR(H938=0,F938=""),"", IFERROR(MATCH(9.99999999999999E+307, 'Therapy data entry'!I938:CV941, 1) - 1, ""))</f>
        <v/>
      </c>
      <c r="V938" s="39"/>
      <c r="W938" s="38"/>
      <c r="X938" s="69"/>
    </row>
    <row r="939" spans="1:24" ht="17.25" thickBot="1" x14ac:dyDescent="0.35">
      <c r="A939" s="233"/>
      <c r="B939" s="33" t="s">
        <v>19</v>
      </c>
      <c r="C939" s="236"/>
      <c r="D939" s="40" t="s">
        <v>62</v>
      </c>
      <c r="E939" s="92" t="str">
        <f>IF('Therapy data entry'!G939="","",'Therapy data entry'!G939)</f>
        <v>No</v>
      </c>
      <c r="F939" s="104" t="str">
        <f>IF((E939="Yes"),'Therapy data entry'!E931,"")</f>
        <v/>
      </c>
      <c r="G939" s="98" t="str">
        <f t="shared" ref="G939" si="1327">IF(W939="","Yes","No")</f>
        <v>Yes</v>
      </c>
      <c r="H939" s="98" cm="1">
        <f t="array" ref="H939">SUM(--(_xlfn.BYCOL('Therapy data entry'!I939:CV942, _xlfn.LAMBDA(_xlpm.col, MAX(_xlpm.col) &gt; 0))))</f>
        <v>0</v>
      </c>
      <c r="I939" s="98">
        <f>SUM('Therapy data entry'!I939:CV942)</f>
        <v>0</v>
      </c>
      <c r="J939" s="40">
        <f>SUM('Therapy data entry'!I940:XFD940)</f>
        <v>0</v>
      </c>
      <c r="K939" s="40">
        <f>SUM('Therapy data entry'!I941:XFD941)</f>
        <v>0</v>
      </c>
      <c r="L939" s="40">
        <f>SUM('Therapy data entry'!I942:XFD942)</f>
        <v>0</v>
      </c>
      <c r="M939" s="85" t="e">
        <f t="shared" ref="M939" si="1328">IF(AND((E939="Yes"),NOT(F939=""),G939="Yes",R939="", S939=""),"Yes",IF(AND((E939="No"),F939="",R939="", S939=""),"Yes","No because "))</f>
        <v>#VALUE!</v>
      </c>
      <c r="N939" s="35" t="e">
        <f>DAY(C931)&amp;"/"&amp;MONTH(C931)&amp;"/"&amp;YEAR(C931)</f>
        <v>#VALUE!</v>
      </c>
      <c r="O939" s="36" t="str">
        <f t="shared" ref="O939" si="1329">IF(F939="","",F939-N939+1)</f>
        <v/>
      </c>
      <c r="P939" s="40" t="e">
        <f t="shared" ref="P939" si="1330">IF(NOT(S939=""),S939,IF(NOT(R939=""),R939,IF(NOT(G939="Yes"),"Days therapy received outside therapy timeframe",IF(NOT(OR(E939="Yes",E939="No")),"Data not entered yet",""))))</f>
        <v>#VALUE!</v>
      </c>
      <c r="Q939" s="41"/>
      <c r="R939" s="152" t="e">
        <f>IF(O939&lt;H939,"Too many therapy days entered",
IF(IFERROR(MAX(_xlfn._xlws.FILTER('Therapy data entry'!$I$6:$CV$6,_xlfn.BYCOL('Therapy data entry'!I939:CV942,_xlfn.LAMBDA(_xlpm.col,MAX(_xlpm.col)&gt;0)))),0)&gt;F939,
"Therapy entered after discharge date",
IF(IFERROR(MIN(_xlfn._xlws.FILTER('Therapy data entry'!$I$6:$CV$6,_xlfn.BYCOL('Therapy data entry'!I939:CV941,_xlfn.LAMBDA(_xlpm.col,MAX(_xlpm.col)&gt;0)))),"")&lt; VALUE(N939),
"Therapy cannot be entered before admission date",
""
)
))</f>
        <v>#VALUE!</v>
      </c>
      <c r="S939" s="38" t="str">
        <f t="shared" ref="S939" si="1331">IF(AND((OR(E939="",E939="No")),F939="",H939=0,I939=0),"", IF(AND(E939="Yes",NOT(F939="")),"","Eligibility for therapy and therapy days/end date not consistent"))</f>
        <v/>
      </c>
      <c r="T939" s="56">
        <f>'Therapy data entry'!$I$6</f>
        <v>45566</v>
      </c>
      <c r="U939" s="154" t="str">
        <f>IF(OR(H939=0,F939=""),"", IFERROR(MATCH(9.99999999999999E+307, 'Therapy data entry'!I939:CV942, 1) - 1, ""))</f>
        <v/>
      </c>
      <c r="V939" s="39" t="str">
        <f t="shared" ref="V939" si="1332">IF(U939="","",T939+U939)</f>
        <v/>
      </c>
      <c r="W939" s="38" t="str">
        <f t="shared" ref="W939" si="1333">IF(V939="","",IF(V939&gt;F939,"Date therapy given outside therapy timeframe",""))</f>
        <v/>
      </c>
      <c r="X939" s="70" t="str">
        <f>IF('Therapy data entry'!AK939="","",'Therapy data entry'!AK939)</f>
        <v/>
      </c>
    </row>
    <row r="940" spans="1:24" ht="17.25" hidden="1" thickBot="1" x14ac:dyDescent="0.35">
      <c r="A940" s="233"/>
      <c r="B940" s="33"/>
      <c r="C940" s="236"/>
      <c r="D940" s="40"/>
      <c r="E940" s="92"/>
      <c r="F940" s="104"/>
      <c r="G940" s="98"/>
      <c r="H940" s="98" cm="1">
        <f t="array" ref="H940">SUM(--(_xlfn.BYCOL('Therapy data entry'!I940:CV943, _xlfn.LAMBDA(_xlpm.col, MAX(_xlpm.col) &gt; 0))))</f>
        <v>0</v>
      </c>
      <c r="I940" s="98">
        <f>SUM('Therapy data entry'!I940:CV943)</f>
        <v>0</v>
      </c>
      <c r="J940" s="40"/>
      <c r="K940" s="40"/>
      <c r="L940" s="40"/>
      <c r="M940" s="85"/>
      <c r="N940" s="35"/>
      <c r="O940" s="36"/>
      <c r="P940" s="40"/>
      <c r="Q940" s="41"/>
      <c r="R940" s="152" t="str">
        <f>IF(O940&lt;H940,"Too many therapy days entered",
IF(IFERROR(MAX(_xlfn._xlws.FILTER('Therapy data entry'!$I$6:$CV$6,_xlfn.BYCOL('Therapy data entry'!I940:CV943,_xlfn.LAMBDA(_xlpm.col,MAX(_xlpm.col)&gt;0)))),0)&gt;F940,
"Therapy entered after discharge date",
IF(IFERROR(MIN(_xlfn._xlws.FILTER('Therapy data entry'!$I$6:$CV$6,_xlfn.BYCOL('Therapy data entry'!I940:CV942,_xlfn.LAMBDA(_xlpm.col,MAX(_xlpm.col)&gt;0)))),"")&lt; VALUE(N940),
"Therapy cannot be entered before admission date",
""
)
))</f>
        <v/>
      </c>
      <c r="S940" s="38"/>
      <c r="T940" s="56"/>
      <c r="U940" s="154" t="str">
        <f>IF(OR(H940=0,F940=""),"", IFERROR(MATCH(9.99999999999999E+307, 'Therapy data entry'!I940:CV943, 1) - 1, ""))</f>
        <v/>
      </c>
      <c r="V940" s="39"/>
      <c r="W940" s="38"/>
      <c r="X940" s="70"/>
    </row>
    <row r="941" spans="1:24" ht="17.25" hidden="1" thickBot="1" x14ac:dyDescent="0.35">
      <c r="A941" s="233"/>
      <c r="B941" s="33"/>
      <c r="C941" s="236"/>
      <c r="D941" s="40"/>
      <c r="E941" s="92"/>
      <c r="F941" s="104"/>
      <c r="G941" s="98"/>
      <c r="H941" s="98" cm="1">
        <f t="array" ref="H941">SUM(--(_xlfn.BYCOL('Therapy data entry'!I941:CV944, _xlfn.LAMBDA(_xlpm.col, MAX(_xlpm.col) &gt; 0))))</f>
        <v>0</v>
      </c>
      <c r="I941" s="98">
        <f>SUM('Therapy data entry'!I941:CV944)</f>
        <v>0</v>
      </c>
      <c r="J941" s="40"/>
      <c r="K941" s="40"/>
      <c r="L941" s="40"/>
      <c r="M941" s="85"/>
      <c r="N941" s="35"/>
      <c r="O941" s="36"/>
      <c r="P941" s="40"/>
      <c r="Q941" s="41"/>
      <c r="R941" s="152" t="str">
        <f>IF(O941&lt;H941,"Too many therapy days entered",
IF(IFERROR(MAX(_xlfn._xlws.FILTER('Therapy data entry'!$I$6:$CV$6,_xlfn.BYCOL('Therapy data entry'!I941:CV944,_xlfn.LAMBDA(_xlpm.col,MAX(_xlpm.col)&gt;0)))),0)&gt;F941,
"Therapy entered after discharge date",
IF(IFERROR(MIN(_xlfn._xlws.FILTER('Therapy data entry'!$I$6:$CV$6,_xlfn.BYCOL('Therapy data entry'!I941:CV943,_xlfn.LAMBDA(_xlpm.col,MAX(_xlpm.col)&gt;0)))),"")&lt; VALUE(N941),
"Therapy cannot be entered before admission date",
""
)
))</f>
        <v/>
      </c>
      <c r="S941" s="38"/>
      <c r="T941" s="56"/>
      <c r="U941" s="154" t="str">
        <f>IF(OR(H941=0,F941=""),"", IFERROR(MATCH(9.99999999999999E+307, 'Therapy data entry'!I941:CV944, 1) - 1, ""))</f>
        <v/>
      </c>
      <c r="V941" s="39"/>
      <c r="W941" s="38"/>
      <c r="X941" s="70"/>
    </row>
    <row r="942" spans="1:24" ht="17.25" hidden="1" thickBot="1" x14ac:dyDescent="0.35">
      <c r="A942" s="233"/>
      <c r="B942" s="66"/>
      <c r="C942" s="236"/>
      <c r="D942" s="40"/>
      <c r="E942" s="92"/>
      <c r="F942" s="104"/>
      <c r="G942" s="98"/>
      <c r="H942" s="98" cm="1">
        <f t="array" ref="H942">SUM(--(_xlfn.BYCOL('Therapy data entry'!I942:CV945, _xlfn.LAMBDA(_xlpm.col, MAX(_xlpm.col) &gt; 0))))</f>
        <v>0</v>
      </c>
      <c r="I942" s="98">
        <f>SUM('Therapy data entry'!I942:CV945)</f>
        <v>0</v>
      </c>
      <c r="J942" s="40"/>
      <c r="K942" s="40"/>
      <c r="L942" s="40"/>
      <c r="M942" s="85"/>
      <c r="N942" s="35"/>
      <c r="O942" s="36"/>
      <c r="P942" s="40"/>
      <c r="Q942" s="41"/>
      <c r="R942" s="152" t="str">
        <f>IF(O942&lt;H942,"Too many therapy days entered",
IF(IFERROR(MAX(_xlfn._xlws.FILTER('Therapy data entry'!$I$6:$CV$6,_xlfn.BYCOL('Therapy data entry'!I942:CV945,_xlfn.LAMBDA(_xlpm.col,MAX(_xlpm.col)&gt;0)))),0)&gt;F942,
"Therapy entered after discharge date",
IF(IFERROR(MIN(_xlfn._xlws.FILTER('Therapy data entry'!$I$6:$CV$6,_xlfn.BYCOL('Therapy data entry'!I942:CV944,_xlfn.LAMBDA(_xlpm.col,MAX(_xlpm.col)&gt;0)))),"")&lt; VALUE(N942),
"Therapy cannot be entered before admission date",
""
)
))</f>
        <v/>
      </c>
      <c r="S942" s="38"/>
      <c r="T942" s="56"/>
      <c r="U942" s="154" t="str">
        <f>IF(OR(H942=0,F942=""),"", IFERROR(MATCH(9.99999999999999E+307, 'Therapy data entry'!I942:CV945, 1) - 1, ""))</f>
        <v/>
      </c>
      <c r="V942" s="39"/>
      <c r="W942" s="38"/>
      <c r="X942" s="70"/>
    </row>
    <row r="943" spans="1:24" ht="17.25" thickBot="1" x14ac:dyDescent="0.35">
      <c r="A943" s="233"/>
      <c r="B943" s="238" t="str">
        <f>IF('Therapy data entry'!B934="","",'Therapy data entry'!B934)</f>
        <v/>
      </c>
      <c r="C943" s="236"/>
      <c r="D943" s="42" t="s">
        <v>63</v>
      </c>
      <c r="E943" s="93" t="str">
        <f>IF('Therapy data entry'!G943="","",'Therapy data entry'!G943)</f>
        <v>No</v>
      </c>
      <c r="F943" s="105" t="str">
        <f>IF((E943="Yes"),'Therapy data entry'!E931,"")</f>
        <v/>
      </c>
      <c r="G943" s="99" t="str">
        <f t="shared" ref="G943" si="1334">IF(W943="","Yes","No")</f>
        <v>Yes</v>
      </c>
      <c r="H943" s="99" cm="1">
        <f t="array" ref="H943">SUM(--(_xlfn.BYCOL('Therapy data entry'!I943:CV946, _xlfn.LAMBDA(_xlpm.col, MAX(_xlpm.col) &gt; 0))))</f>
        <v>0</v>
      </c>
      <c r="I943" s="99">
        <f>SUM('Therapy data entry'!I943:CV946)</f>
        <v>0</v>
      </c>
      <c r="J943" s="42">
        <f>SUM('Therapy data entry'!I944:XFD944)</f>
        <v>0</v>
      </c>
      <c r="K943" s="42">
        <f>SUM('Therapy data entry'!I945:XFD945)</f>
        <v>0</v>
      </c>
      <c r="L943" s="42">
        <f>SUM('Therapy data entry'!I946:XFD946)</f>
        <v>0</v>
      </c>
      <c r="M943" s="86" t="e">
        <f t="shared" ref="M943" si="1335">IF(AND((E943="Yes"),NOT(F943=""),G943="Yes",R943="", S943=""),"Yes",IF(AND((E943="No"),F943="",R943="", S943=""),"Yes","No because "))</f>
        <v>#VALUE!</v>
      </c>
      <c r="N943" s="35" t="e">
        <f>DAY(C931)&amp;"/"&amp;MONTH(C931)&amp;"/"&amp;YEAR(C931)</f>
        <v>#VALUE!</v>
      </c>
      <c r="O943" s="36" t="str">
        <f t="shared" ref="O943" si="1336">IF(F943="","",F943-N943+1)</f>
        <v/>
      </c>
      <c r="P943" s="42" t="e">
        <f t="shared" ref="P943" si="1337">IF(NOT(S943=""),S943,IF(NOT(R943=""),R943,IF(NOT(G943="Yes"),"Days therapy received outside therapy timeframe",IF(NOT(OR(E943="Yes",E943="No")),"Data not entered yet",""))))</f>
        <v>#VALUE!</v>
      </c>
      <c r="Q943" s="43"/>
      <c r="R943" s="152" t="e">
        <f>IF(O943&lt;H943,"Too many therapy days entered",
IF(IFERROR(MAX(_xlfn._xlws.FILTER('Therapy data entry'!$I$6:$CV$6,_xlfn.BYCOL('Therapy data entry'!I943:CV946,_xlfn.LAMBDA(_xlpm.col,MAX(_xlpm.col)&gt;0)))),0)&gt;F943,
"Therapy entered after discharge date",
IF(IFERROR(MIN(_xlfn._xlws.FILTER('Therapy data entry'!$I$6:$CV$6,_xlfn.BYCOL('Therapy data entry'!I943:CV945,_xlfn.LAMBDA(_xlpm.col,MAX(_xlpm.col)&gt;0)))),"")&lt; VALUE(N943),
"Therapy cannot be entered before admission date",
""
)
))</f>
        <v>#VALUE!</v>
      </c>
      <c r="S943" s="38" t="str">
        <f t="shared" ref="S943" si="1338">IF(AND((OR(E943="",E943="No")),F943="",H943=0,I943=0),"", IF(AND(E943="Yes",NOT(F943="")),"","Eligibility for therapy and therapy days/end date not consistent"))</f>
        <v/>
      </c>
      <c r="T943" s="56">
        <f>'Therapy data entry'!$I$6</f>
        <v>45566</v>
      </c>
      <c r="U943" s="154" t="str">
        <f>IF(OR(H943=0,F943=""),"", IFERROR(MATCH(9.99999999999999E+307, 'Therapy data entry'!I943:CV946, 1) - 1, ""))</f>
        <v/>
      </c>
      <c r="V943" s="39" t="str">
        <f t="shared" ref="V943" si="1339">IF(U943="","",T943+U943)</f>
        <v/>
      </c>
      <c r="W943" s="38" t="str">
        <f t="shared" ref="W943" si="1340">IF(V943="","",IF(V943&gt;F943,"Date therapy given outside therapy timeframe",""))</f>
        <v/>
      </c>
      <c r="X943" s="71" t="str">
        <f>IF('Therapy data entry'!AK943="","",'Therapy data entry'!AK943)</f>
        <v/>
      </c>
    </row>
    <row r="944" spans="1:24" ht="17.25" hidden="1" thickBot="1" x14ac:dyDescent="0.35">
      <c r="A944" s="233"/>
      <c r="B944" s="239"/>
      <c r="C944" s="236"/>
      <c r="D944" s="42"/>
      <c r="E944" s="93"/>
      <c r="F944" s="105"/>
      <c r="G944" s="99"/>
      <c r="H944" s="99" cm="1">
        <f t="array" ref="H944">SUM(--(_xlfn.BYCOL('Therapy data entry'!I944:CV947, _xlfn.LAMBDA(_xlpm.col, MAX(_xlpm.col) &gt; 0))))</f>
        <v>0</v>
      </c>
      <c r="I944" s="99">
        <f>SUM('Therapy data entry'!I944:CV947)</f>
        <v>0</v>
      </c>
      <c r="J944" s="42"/>
      <c r="K944" s="42"/>
      <c r="L944" s="42"/>
      <c r="M944" s="86"/>
      <c r="N944" s="45"/>
      <c r="O944" s="36"/>
      <c r="P944" s="42"/>
      <c r="Q944" s="43"/>
      <c r="R944" s="152" t="str">
        <f>IF(O944&lt;H944,"Too many therapy days entered",
IF(IFERROR(MAX(_xlfn._xlws.FILTER('Therapy data entry'!$I$6:$CV$6,_xlfn.BYCOL('Therapy data entry'!I944:CV947,_xlfn.LAMBDA(_xlpm.col,MAX(_xlpm.col)&gt;0)))),0)&gt;F944,
"Therapy entered after discharge date",
IF(IFERROR(MIN(_xlfn._xlws.FILTER('Therapy data entry'!$I$6:$CV$6,_xlfn.BYCOL('Therapy data entry'!I944:CV946,_xlfn.LAMBDA(_xlpm.col,MAX(_xlpm.col)&gt;0)))),"")&lt; VALUE(N944),
"Therapy cannot be entered before admission date",
""
)
))</f>
        <v/>
      </c>
      <c r="S944" s="38"/>
      <c r="T944" s="56"/>
      <c r="U944" s="154" t="str">
        <f>IF(OR(H944=0,F944=""),"", IFERROR(MATCH(9.99999999999999E+307, 'Therapy data entry'!I944:CV947, 1) - 1, ""))</f>
        <v/>
      </c>
      <c r="V944" s="39"/>
      <c r="W944" s="38"/>
      <c r="X944" s="71"/>
    </row>
    <row r="945" spans="1:24" ht="17.25" hidden="1" thickBot="1" x14ac:dyDescent="0.35">
      <c r="A945" s="233"/>
      <c r="B945" s="239"/>
      <c r="C945" s="236"/>
      <c r="D945" s="42"/>
      <c r="E945" s="93"/>
      <c r="F945" s="105"/>
      <c r="G945" s="99"/>
      <c r="H945" s="99" cm="1">
        <f t="array" ref="H945">SUM(--(_xlfn.BYCOL('Therapy data entry'!I945:CV948, _xlfn.LAMBDA(_xlpm.col, MAX(_xlpm.col) &gt; 0))))</f>
        <v>0</v>
      </c>
      <c r="I945" s="99">
        <f>SUM('Therapy data entry'!I945:CV948)</f>
        <v>0</v>
      </c>
      <c r="J945" s="42"/>
      <c r="K945" s="42"/>
      <c r="L945" s="42"/>
      <c r="M945" s="86"/>
      <c r="N945" s="45"/>
      <c r="O945" s="36"/>
      <c r="P945" s="42"/>
      <c r="Q945" s="43"/>
      <c r="R945" s="152" t="str">
        <f>IF(O945&lt;H945,"Too many therapy days entered",
IF(IFERROR(MAX(_xlfn._xlws.FILTER('Therapy data entry'!$I$6:$CV$6,_xlfn.BYCOL('Therapy data entry'!I945:CV948,_xlfn.LAMBDA(_xlpm.col,MAX(_xlpm.col)&gt;0)))),0)&gt;F945,
"Therapy entered after discharge date",
IF(IFERROR(MIN(_xlfn._xlws.FILTER('Therapy data entry'!$I$6:$CV$6,_xlfn.BYCOL('Therapy data entry'!I945:CV947,_xlfn.LAMBDA(_xlpm.col,MAX(_xlpm.col)&gt;0)))),"")&lt; VALUE(N945),
"Therapy cannot be entered before admission date",
""
)
))</f>
        <v/>
      </c>
      <c r="S945" s="38"/>
      <c r="T945" s="56"/>
      <c r="U945" s="154" t="str">
        <f>IF(OR(H945=0,F945=""),"", IFERROR(MATCH(9.99999999999999E+307, 'Therapy data entry'!I945:CV948, 1) - 1, ""))</f>
        <v/>
      </c>
      <c r="V945" s="39"/>
      <c r="W945" s="38"/>
      <c r="X945" s="71"/>
    </row>
    <row r="946" spans="1:24" ht="17.25" hidden="1" thickBot="1" x14ac:dyDescent="0.35">
      <c r="A946" s="233"/>
      <c r="B946" s="239"/>
      <c r="C946" s="236"/>
      <c r="D946" s="42"/>
      <c r="E946" s="93"/>
      <c r="F946" s="105"/>
      <c r="G946" s="99"/>
      <c r="H946" s="99" cm="1">
        <f t="array" ref="H946">SUM(--(_xlfn.BYCOL('Therapy data entry'!I946:CV949, _xlfn.LAMBDA(_xlpm.col, MAX(_xlpm.col) &gt; 0))))</f>
        <v>0</v>
      </c>
      <c r="I946" s="99">
        <f>SUM('Therapy data entry'!I946:CV949)</f>
        <v>0</v>
      </c>
      <c r="J946" s="42"/>
      <c r="K946" s="42"/>
      <c r="L946" s="42"/>
      <c r="M946" s="86"/>
      <c r="N946" s="45"/>
      <c r="O946" s="36"/>
      <c r="P946" s="42"/>
      <c r="Q946" s="43"/>
      <c r="R946" s="152" t="str">
        <f>IF(O946&lt;H946,"Too many therapy days entered",
IF(IFERROR(MAX(_xlfn._xlws.FILTER('Therapy data entry'!$I$6:$CV$6,_xlfn.BYCOL('Therapy data entry'!I946:CV949,_xlfn.LAMBDA(_xlpm.col,MAX(_xlpm.col)&gt;0)))),0)&gt;F946,
"Therapy entered after discharge date",
IF(IFERROR(MIN(_xlfn._xlws.FILTER('Therapy data entry'!$I$6:$CV$6,_xlfn.BYCOL('Therapy data entry'!I946:CV948,_xlfn.LAMBDA(_xlpm.col,MAX(_xlpm.col)&gt;0)))),"")&lt; VALUE(N946),
"Therapy cannot be entered before admission date",
""
)
))</f>
        <v/>
      </c>
      <c r="S946" s="38"/>
      <c r="T946" s="56"/>
      <c r="U946" s="154" t="str">
        <f>IF(OR(H946=0,F946=""),"", IFERROR(MATCH(9.99999999999999E+307, 'Therapy data entry'!I946:CV949, 1) - 1, ""))</f>
        <v/>
      </c>
      <c r="V946" s="39"/>
      <c r="W946" s="38"/>
      <c r="X946" s="71"/>
    </row>
    <row r="947" spans="1:24" ht="17.25" thickBot="1" x14ac:dyDescent="0.35">
      <c r="A947" s="233"/>
      <c r="B947" s="239"/>
      <c r="C947" s="236"/>
      <c r="D947" s="52" t="s">
        <v>64</v>
      </c>
      <c r="E947" s="94" t="str">
        <f>IF('Therapy data entry'!G947="","",'Therapy data entry'!G947)</f>
        <v>No</v>
      </c>
      <c r="F947" s="106" t="str">
        <f>IF((E947="Yes"),'Therapy data entry'!E931,"")</f>
        <v/>
      </c>
      <c r="G947" s="100" t="str">
        <f t="shared" ref="G947" si="1341">IF(W947="","Yes","No")</f>
        <v>Yes</v>
      </c>
      <c r="H947" s="100" cm="1">
        <f t="array" ref="H947">SUM(--(_xlfn.BYCOL('Therapy data entry'!I947:CV950, _xlfn.LAMBDA(_xlpm.col, MAX(_xlpm.col) &gt; 0))))</f>
        <v>0</v>
      </c>
      <c r="I947" s="100">
        <f>SUM('Therapy data entry'!I947:CV950)</f>
        <v>0</v>
      </c>
      <c r="J947" s="52">
        <f>SUM('Therapy data entry'!I948:XFD948)</f>
        <v>0</v>
      </c>
      <c r="K947" s="52">
        <f>SUM('Therapy data entry'!I949:XFD949)</f>
        <v>0</v>
      </c>
      <c r="L947" s="52">
        <f>SUM('Therapy data entry'!I950:XFD950)</f>
        <v>0</v>
      </c>
      <c r="M947" s="57" t="e">
        <f t="shared" ref="M947" si="1342">IF(AND((E947="Yes"),NOT(F947=""),G947="Yes",R947="", S947=""),"Yes",IF(AND((E947="No"),F947="",R947="", S947=""),"Yes","No because "))</f>
        <v>#VALUE!</v>
      </c>
      <c r="N947" s="35" t="e">
        <f>DAY(C931)&amp;"/"&amp;MONTH(C931)&amp;"/"&amp;YEAR(C931)</f>
        <v>#VALUE!</v>
      </c>
      <c r="O947" s="36" t="str">
        <f t="shared" ref="O947" si="1343">IF(F947="","",F947-N947+1)</f>
        <v/>
      </c>
      <c r="P947" s="87" t="e">
        <f t="shared" ref="P947" si="1344">IF(NOT(S947=""),S947,IF(NOT(R947=""),R947,IF(NOT(G947="Yes"),"Days therapy received outside therapy timeframe",IF(NOT(OR(E947="Yes",E947="No")),"Data not entered yet",""))))</f>
        <v>#VALUE!</v>
      </c>
      <c r="Q947" s="57"/>
      <c r="R947" s="152" t="e">
        <f>IF(O947&lt;H947,"Too many therapy days entered",
IF(IFERROR(MAX(_xlfn._xlws.FILTER('Therapy data entry'!$I$6:$CV$6,_xlfn.BYCOL('Therapy data entry'!I947:CV950,_xlfn.LAMBDA(_xlpm.col,MAX(_xlpm.col)&gt;0)))),0)&gt;F947,
"Therapy entered after discharge date",
IF(IFERROR(MIN(_xlfn._xlws.FILTER('Therapy data entry'!$I$6:$CV$6,_xlfn.BYCOL('Therapy data entry'!I947:CV949,_xlfn.LAMBDA(_xlpm.col,MAX(_xlpm.col)&gt;0)))),"")&lt; VALUE(N947),
"Therapy cannot be entered before admission date",
""
)
))</f>
        <v>#VALUE!</v>
      </c>
      <c r="S947" s="65" t="str">
        <f t="shared" ref="S947" si="1345">IF(AND((OR(E947="",E947="No")),F947="",H947=0,I947=0),"", IF(AND(E947="Yes",NOT(F947="")),"","Eligibility for therapy and therapy days/end date not consistent"))</f>
        <v/>
      </c>
      <c r="T947" s="56">
        <f>'Therapy data entry'!$I$6</f>
        <v>45566</v>
      </c>
      <c r="U947" s="154" t="str">
        <f>IF(OR(H947=0,F947=""),"", IFERROR(MATCH(9.99999999999999E+307, 'Therapy data entry'!I947:CV950, 1) - 1, ""))</f>
        <v/>
      </c>
      <c r="V947" s="65" t="str">
        <f t="shared" ref="V947" si="1346">IF(U947="","",T947+U947)</f>
        <v/>
      </c>
      <c r="W947" s="65" t="str">
        <f t="shared" ref="W947" si="1347">IF(V947="","",IF(V947&gt;F947,"Date therapy given outside therapy timeframe",""))</f>
        <v/>
      </c>
      <c r="X947" s="72"/>
    </row>
    <row r="948" spans="1:24" ht="17.25" hidden="1" thickBot="1" x14ac:dyDescent="0.35">
      <c r="A948" s="233"/>
      <c r="B948" s="239"/>
      <c r="C948" s="236"/>
      <c r="D948" s="52"/>
      <c r="E948" s="94"/>
      <c r="F948" s="106"/>
      <c r="G948" s="100"/>
      <c r="H948" s="100" cm="1">
        <f t="array" ref="H948">SUM(--(_xlfn.BYCOL('Therapy data entry'!I948:CV951, _xlfn.LAMBDA(_xlpm.col, MAX(_xlpm.col) &gt; 0))))</f>
        <v>0</v>
      </c>
      <c r="I948" s="100">
        <f>SUM('Therapy data entry'!I948:CV951)</f>
        <v>0</v>
      </c>
      <c r="J948" s="52"/>
      <c r="K948" s="52"/>
      <c r="L948" s="52"/>
      <c r="M948" s="57"/>
      <c r="N948" s="57"/>
      <c r="O948" s="36"/>
      <c r="P948" s="87"/>
      <c r="Q948" s="57"/>
      <c r="R948" s="152" t="str">
        <f>IF(O948&lt;H948,"Too many therapy days entered",
IF(IFERROR(MAX(_xlfn._xlws.FILTER('Therapy data entry'!$I$6:$CV$6,_xlfn.BYCOL('Therapy data entry'!I948:CV951,_xlfn.LAMBDA(_xlpm.col,MAX(_xlpm.col)&gt;0)))),0)&gt;F948,
"Therapy entered after discharge date",
IF(IFERROR(MIN(_xlfn._xlws.FILTER('Therapy data entry'!$I$6:$CV$6,_xlfn.BYCOL('Therapy data entry'!I948:CV950,_xlfn.LAMBDA(_xlpm.col,MAX(_xlpm.col)&gt;0)))),"")&lt; VALUE(N948),
"Therapy cannot be entered before admission date",
""
)
))</f>
        <v/>
      </c>
      <c r="S948" s="65"/>
      <c r="T948" s="56"/>
      <c r="U948" s="154" t="str">
        <f>IF(OR(H948=0,F948=""),"", IFERROR(MATCH(9.99999999999999E+307, 'Therapy data entry'!I948:CV951, 1) - 1, ""))</f>
        <v/>
      </c>
      <c r="V948" s="65"/>
      <c r="W948" s="65"/>
      <c r="X948" s="72"/>
    </row>
    <row r="949" spans="1:24" ht="17.25" hidden="1" thickBot="1" x14ac:dyDescent="0.35">
      <c r="A949" s="233"/>
      <c r="B949" s="239"/>
      <c r="C949" s="236"/>
      <c r="D949" s="52"/>
      <c r="E949" s="94"/>
      <c r="F949" s="106"/>
      <c r="G949" s="100"/>
      <c r="H949" s="100" cm="1">
        <f t="array" ref="H949">SUM(--(_xlfn.BYCOL('Therapy data entry'!I949:CV952, _xlfn.LAMBDA(_xlpm.col, MAX(_xlpm.col) &gt; 0))))</f>
        <v>0</v>
      </c>
      <c r="I949" s="100">
        <f>SUM('Therapy data entry'!I949:CV952)</f>
        <v>0</v>
      </c>
      <c r="J949" s="52"/>
      <c r="K949" s="52"/>
      <c r="L949" s="52"/>
      <c r="M949" s="57"/>
      <c r="N949" s="57"/>
      <c r="O949" s="36"/>
      <c r="P949" s="87"/>
      <c r="Q949" s="57"/>
      <c r="R949" s="152" t="str">
        <f>IF(O949&lt;H949,"Too many therapy days entered",
IF(IFERROR(MAX(_xlfn._xlws.FILTER('Therapy data entry'!$I$6:$CV$6,_xlfn.BYCOL('Therapy data entry'!I949:CV952,_xlfn.LAMBDA(_xlpm.col,MAX(_xlpm.col)&gt;0)))),0)&gt;F949,
"Therapy entered after discharge date",
IF(IFERROR(MIN(_xlfn._xlws.FILTER('Therapy data entry'!$I$6:$CV$6,_xlfn.BYCOL('Therapy data entry'!I949:CV951,_xlfn.LAMBDA(_xlpm.col,MAX(_xlpm.col)&gt;0)))),"")&lt; VALUE(N949),
"Therapy cannot be entered before admission date",
""
)
))</f>
        <v/>
      </c>
      <c r="S949" s="65"/>
      <c r="T949" s="56"/>
      <c r="U949" s="154" t="str">
        <f>IF(OR(H949=0,F949=""),"", IFERROR(MATCH(9.99999999999999E+307, 'Therapy data entry'!I949:CV952, 1) - 1, ""))</f>
        <v/>
      </c>
      <c r="V949" s="65"/>
      <c r="W949" s="65"/>
      <c r="X949" s="72"/>
    </row>
    <row r="950" spans="1:24" ht="17.25" hidden="1" thickBot="1" x14ac:dyDescent="0.35">
      <c r="A950" s="233"/>
      <c r="B950" s="239"/>
      <c r="C950" s="236"/>
      <c r="D950" s="52"/>
      <c r="E950" s="94"/>
      <c r="F950" s="106"/>
      <c r="G950" s="100"/>
      <c r="H950" s="100" cm="1">
        <f t="array" ref="H950">SUM(--(_xlfn.BYCOL('Therapy data entry'!I950:CV953, _xlfn.LAMBDA(_xlpm.col, MAX(_xlpm.col) &gt; 0))))</f>
        <v>0</v>
      </c>
      <c r="I950" s="100">
        <f>SUM('Therapy data entry'!I950:CV953)</f>
        <v>0</v>
      </c>
      <c r="J950" s="52"/>
      <c r="K950" s="52"/>
      <c r="L950" s="52"/>
      <c r="M950" s="57"/>
      <c r="N950" s="57"/>
      <c r="O950" s="36"/>
      <c r="P950" s="87"/>
      <c r="Q950" s="57"/>
      <c r="R950" s="152" t="str">
        <f>IF(O950&lt;H950,"Too many therapy days entered",
IF(IFERROR(MAX(_xlfn._xlws.FILTER('Therapy data entry'!$I$6:$CV$6,_xlfn.BYCOL('Therapy data entry'!I950:CV953,_xlfn.LAMBDA(_xlpm.col,MAX(_xlpm.col)&gt;0)))),0)&gt;F950,
"Therapy entered after discharge date",
IF(IFERROR(MIN(_xlfn._xlws.FILTER('Therapy data entry'!$I$6:$CV$6,_xlfn.BYCOL('Therapy data entry'!I950:CV952,_xlfn.LAMBDA(_xlpm.col,MAX(_xlpm.col)&gt;0)))),"")&lt; VALUE(N950),
"Therapy cannot be entered before admission date",
""
)
))</f>
        <v/>
      </c>
      <c r="S950" s="65"/>
      <c r="T950" s="56"/>
      <c r="U950" s="154" t="str">
        <f>IF(OR(H950=0,F950=""),"", IFERROR(MATCH(9.99999999999999E+307, 'Therapy data entry'!I950:CV953, 1) - 1, ""))</f>
        <v/>
      </c>
      <c r="V950" s="65"/>
      <c r="W950" s="65"/>
      <c r="X950" s="72"/>
    </row>
    <row r="951" spans="1:24" ht="17.25" thickBot="1" x14ac:dyDescent="0.35">
      <c r="A951" s="233"/>
      <c r="B951" s="239"/>
      <c r="C951" s="236"/>
      <c r="D951" s="53" t="s">
        <v>65</v>
      </c>
      <c r="E951" s="95" t="str">
        <f>IF('Therapy data entry'!G951="","",'Therapy data entry'!G951)</f>
        <v>No</v>
      </c>
      <c r="F951" s="107" t="str">
        <f>IF((E951="Yes"),'Therapy data entry'!E931,"")</f>
        <v/>
      </c>
      <c r="G951" s="101" t="str">
        <f t="shared" ref="G951" si="1348">IF(W951="","Yes","No")</f>
        <v>Yes</v>
      </c>
      <c r="H951" s="101" cm="1">
        <f t="array" ref="H951">SUM(--(_xlfn.BYCOL('Therapy data entry'!I951:CV954, _xlfn.LAMBDA(_xlpm.col, MAX(_xlpm.col) &gt; 0))))</f>
        <v>0</v>
      </c>
      <c r="I951" s="101">
        <f>SUM('Therapy data entry'!I951:CV954)</f>
        <v>0</v>
      </c>
      <c r="J951" s="53">
        <f>SUM('Therapy data entry'!I952:XFD952)</f>
        <v>0</v>
      </c>
      <c r="K951" s="53">
        <f>SUM('Therapy data entry'!I953:XFD953)</f>
        <v>0</v>
      </c>
      <c r="L951" s="53">
        <f>SUM('Therapy data entry'!I954:XFD954)</f>
        <v>0</v>
      </c>
      <c r="M951" s="58" t="e">
        <f t="shared" ref="M951" si="1349">IF(AND((E951="Yes"),NOT(F951=""),G951="Yes",R951="", S951=""),"Yes",IF(AND((E951="No"),F951="",R951="", S951=""),"Yes","No because "))</f>
        <v>#VALUE!</v>
      </c>
      <c r="N951" s="35" t="e">
        <f>DAY(C931)&amp;"/"&amp;MONTH(C931)&amp;"/"&amp;YEAR(C931)</f>
        <v>#VALUE!</v>
      </c>
      <c r="O951" s="36" t="str">
        <f t="shared" ref="O951" si="1350">IF(F951="","",F951-N951+1)</f>
        <v/>
      </c>
      <c r="P951" s="88" t="e">
        <f t="shared" ref="P951" si="1351">IF(NOT(S951=""),S951,IF(NOT(R951=""),R951,IF(NOT(G951="Yes"),"Days therapy received outside therapy timeframe",IF(NOT(OR(E951="Yes",E951="No")),"Data not entered yet",""))))</f>
        <v>#VALUE!</v>
      </c>
      <c r="Q951" s="58"/>
      <c r="R951" s="152" t="e">
        <f>IF(O951&lt;H951,"Too many therapy days entered",
IF(IFERROR(MAX(_xlfn._xlws.FILTER('Therapy data entry'!$I$6:$CV$6,_xlfn.BYCOL('Therapy data entry'!I951:CV954,_xlfn.LAMBDA(_xlpm.col,MAX(_xlpm.col)&gt;0)))),0)&gt;F951,
"Therapy entered after discharge date",
IF(IFERROR(MIN(_xlfn._xlws.FILTER('Therapy data entry'!$I$6:$CV$6,_xlfn.BYCOL('Therapy data entry'!I951:CV953,_xlfn.LAMBDA(_xlpm.col,MAX(_xlpm.col)&gt;0)))),"")&lt; VALUE(N951),
"Therapy cannot be entered before admission date",
""
)
))</f>
        <v>#VALUE!</v>
      </c>
      <c r="S951" s="65" t="str">
        <f t="shared" ref="S951" si="1352">IF(AND((OR(E951="",E951="No")),F951="",H951=0,I951=0),"", IF(AND(E951="Yes",NOT(F951="")),"","Eligibility for therapy and therapy days/end date not consistent"))</f>
        <v/>
      </c>
      <c r="T951" s="56">
        <f>'Therapy data entry'!$I$6</f>
        <v>45566</v>
      </c>
      <c r="U951" s="154" t="str">
        <f>IF(OR(H951=0,F951=""),"", IFERROR(MATCH(9.99999999999999E+307, 'Therapy data entry'!I951:CV954, 1) - 1, ""))</f>
        <v/>
      </c>
      <c r="V951" s="65" t="str">
        <f t="shared" ref="V951" si="1353">IF(U951="","",T951+U951)</f>
        <v/>
      </c>
      <c r="W951" s="65" t="str">
        <f t="shared" ref="W951" si="1354">IF(V951="","",IF(V951&gt;F951,"Date therapy given outside therapy timeframe",""))</f>
        <v/>
      </c>
      <c r="X951" s="73"/>
    </row>
    <row r="952" spans="1:24" ht="17.25" hidden="1" thickBot="1" x14ac:dyDescent="0.35">
      <c r="A952" s="233"/>
      <c r="B952" s="239"/>
      <c r="C952" s="236"/>
      <c r="D952" s="53"/>
      <c r="E952" s="95"/>
      <c r="F952" s="107"/>
      <c r="G952" s="101"/>
      <c r="H952" s="101" cm="1">
        <f t="array" ref="H952">SUM(--(_xlfn.BYCOL('Therapy data entry'!I952:CV955, _xlfn.LAMBDA(_xlpm.col, MAX(_xlpm.col) &gt; 0))))</f>
        <v>0</v>
      </c>
      <c r="I952" s="101">
        <f>SUM('Therapy data entry'!I952:CV955)</f>
        <v>0</v>
      </c>
      <c r="J952" s="53"/>
      <c r="K952" s="53"/>
      <c r="L952" s="53"/>
      <c r="M952" s="58"/>
      <c r="N952" s="58"/>
      <c r="O952" s="36"/>
      <c r="P952" s="88"/>
      <c r="Q952" s="58"/>
      <c r="R952" s="152" t="str">
        <f>IF(O952&lt;H952,"Too many therapy days entered",
IF(IFERROR(MAX(_xlfn._xlws.FILTER('Therapy data entry'!$I$6:$CV$6,_xlfn.BYCOL('Therapy data entry'!I952:CV955,_xlfn.LAMBDA(_xlpm.col,MAX(_xlpm.col)&gt;0)))),0)&gt;F952,
"Therapy entered after discharge date",
IF(IFERROR(MIN(_xlfn._xlws.FILTER('Therapy data entry'!$I$6:$CV$6,_xlfn.BYCOL('Therapy data entry'!I952:CV954,_xlfn.LAMBDA(_xlpm.col,MAX(_xlpm.col)&gt;0)))),"")&lt; VALUE(N952),
"Therapy cannot be entered before admission date",
""
)
))</f>
        <v/>
      </c>
      <c r="S952" s="65"/>
      <c r="T952" s="56"/>
      <c r="U952" s="154" t="str">
        <f>IF(OR(H952=0,F952=""),"", IFERROR(MATCH(9.99999999999999E+307, 'Therapy data entry'!I952:CV955, 1) - 1, ""))</f>
        <v/>
      </c>
      <c r="V952" s="65"/>
      <c r="W952" s="65"/>
      <c r="X952" s="73"/>
    </row>
    <row r="953" spans="1:24" ht="17.25" hidden="1" thickBot="1" x14ac:dyDescent="0.35">
      <c r="A953" s="233"/>
      <c r="B953" s="239"/>
      <c r="C953" s="236"/>
      <c r="D953" s="53"/>
      <c r="E953" s="95"/>
      <c r="F953" s="107"/>
      <c r="G953" s="101"/>
      <c r="H953" s="101" cm="1">
        <f t="array" ref="H953">SUM(--(_xlfn.BYCOL('Therapy data entry'!I953:CV956, _xlfn.LAMBDA(_xlpm.col, MAX(_xlpm.col) &gt; 0))))</f>
        <v>0</v>
      </c>
      <c r="I953" s="101">
        <f>SUM('Therapy data entry'!I953:CV956)</f>
        <v>0</v>
      </c>
      <c r="J953" s="53"/>
      <c r="K953" s="53"/>
      <c r="L953" s="53"/>
      <c r="M953" s="58"/>
      <c r="N953" s="58"/>
      <c r="O953" s="36"/>
      <c r="P953" s="88"/>
      <c r="Q953" s="58"/>
      <c r="R953" s="152" t="str">
        <f>IF(O953&lt;H953,"Too many therapy days entered",
IF(IFERROR(MAX(_xlfn._xlws.FILTER('Therapy data entry'!$I$6:$CV$6,_xlfn.BYCOL('Therapy data entry'!I953:CV956,_xlfn.LAMBDA(_xlpm.col,MAX(_xlpm.col)&gt;0)))),0)&gt;F953,
"Therapy entered after discharge date",
IF(IFERROR(MIN(_xlfn._xlws.FILTER('Therapy data entry'!$I$6:$CV$6,_xlfn.BYCOL('Therapy data entry'!I953:CV955,_xlfn.LAMBDA(_xlpm.col,MAX(_xlpm.col)&gt;0)))),"")&lt; VALUE(N953),
"Therapy cannot be entered before admission date",
""
)
))</f>
        <v/>
      </c>
      <c r="S953" s="65"/>
      <c r="T953" s="56"/>
      <c r="U953" s="154" t="str">
        <f>IF(OR(H953=0,F953=""),"", IFERROR(MATCH(9.99999999999999E+307, 'Therapy data entry'!I953:CV956, 1) - 1, ""))</f>
        <v/>
      </c>
      <c r="V953" s="65"/>
      <c r="W953" s="65"/>
      <c r="X953" s="73"/>
    </row>
    <row r="954" spans="1:24" ht="17.25" hidden="1" thickBot="1" x14ac:dyDescent="0.35">
      <c r="A954" s="233"/>
      <c r="B954" s="239"/>
      <c r="C954" s="236"/>
      <c r="D954" s="53"/>
      <c r="E954" s="95"/>
      <c r="F954" s="107"/>
      <c r="G954" s="101"/>
      <c r="H954" s="101" cm="1">
        <f t="array" ref="H954">SUM(--(_xlfn.BYCOL('Therapy data entry'!I954:CV957, _xlfn.LAMBDA(_xlpm.col, MAX(_xlpm.col) &gt; 0))))</f>
        <v>0</v>
      </c>
      <c r="I954" s="101">
        <f>SUM('Therapy data entry'!I954:CV957)</f>
        <v>0</v>
      </c>
      <c r="J954" s="53"/>
      <c r="K954" s="53"/>
      <c r="L954" s="53"/>
      <c r="M954" s="58"/>
      <c r="N954" s="58"/>
      <c r="O954" s="36"/>
      <c r="P954" s="88"/>
      <c r="Q954" s="58"/>
      <c r="R954" s="152" t="str">
        <f>IF(O954&lt;H954,"Too many therapy days entered",
IF(IFERROR(MAX(_xlfn._xlws.FILTER('Therapy data entry'!$I$6:$CV$6,_xlfn.BYCOL('Therapy data entry'!I954:CV957,_xlfn.LAMBDA(_xlpm.col,MAX(_xlpm.col)&gt;0)))),0)&gt;F954,
"Therapy entered after discharge date",
IF(IFERROR(MIN(_xlfn._xlws.FILTER('Therapy data entry'!$I$6:$CV$6,_xlfn.BYCOL('Therapy data entry'!I954:CV956,_xlfn.LAMBDA(_xlpm.col,MAX(_xlpm.col)&gt;0)))),"")&lt; VALUE(N954),
"Therapy cannot be entered before admission date",
""
)
))</f>
        <v/>
      </c>
      <c r="S954" s="65"/>
      <c r="T954" s="56"/>
      <c r="U954" s="154" t="str">
        <f>IF(OR(H954=0,F954=""),"", IFERROR(MATCH(9.99999999999999E+307, 'Therapy data entry'!I954:CV957, 1) - 1, ""))</f>
        <v/>
      </c>
      <c r="V954" s="65"/>
      <c r="W954" s="65"/>
      <c r="X954" s="73"/>
    </row>
    <row r="955" spans="1:24" ht="17.25" thickBot="1" x14ac:dyDescent="0.35">
      <c r="A955" s="234"/>
      <c r="B955" s="240"/>
      <c r="C955" s="237"/>
      <c r="D955" s="81" t="s">
        <v>66</v>
      </c>
      <c r="E955" s="81" t="str">
        <f>IF('Therapy data entry'!G955="","",'Therapy data entry'!G955)</f>
        <v>No</v>
      </c>
      <c r="F955" s="108" t="str">
        <f>IF((E955="Yes"),'Therapy data entry'!E931,"")</f>
        <v/>
      </c>
      <c r="G955" s="157" t="str">
        <f t="shared" ref="G955" si="1355">IF(W955="","Yes","No")</f>
        <v>Yes</v>
      </c>
      <c r="H955" s="157" cm="1">
        <f t="array" ref="H955">SUM(--(_xlfn.BYCOL('Therapy data entry'!I955:CV958, _xlfn.LAMBDA(_xlpm.col, MAX(_xlpm.col) &gt; 0))))</f>
        <v>0</v>
      </c>
      <c r="I955" s="157">
        <f>SUM('Therapy data entry'!I955:CV958)</f>
        <v>0</v>
      </c>
      <c r="J955" s="81">
        <f>SUM('Therapy data entry'!I956:XFD956)</f>
        <v>0</v>
      </c>
      <c r="K955" s="81">
        <f>SUM('Therapy data entry'!I957:XFD957)</f>
        <v>0</v>
      </c>
      <c r="L955" s="81">
        <f>SUM('Therapy data entry'!I958:XFD958)</f>
        <v>0</v>
      </c>
      <c r="M955" s="83" t="e">
        <f t="shared" ref="M955" si="1356">IF(AND((E955="Yes"),NOT(F955=""),G955="Yes",R955="", S955=""),"Yes",IF(AND((E955="No"),F955="",R955="", S955=""),"Yes","No because "))</f>
        <v>#VALUE!</v>
      </c>
      <c r="N955" s="82" t="e">
        <f>DAY(C931)&amp;"/"&amp;MONTH(C931)&amp;"/"&amp;YEAR(C931)</f>
        <v>#VALUE!</v>
      </c>
      <c r="O955" s="74" t="str">
        <f t="shared" ref="O955" si="1357">IF(F955="","",F955-N955+1)</f>
        <v/>
      </c>
      <c r="P955" s="89" t="e">
        <f t="shared" ref="P955" si="1358">IF(NOT(S955=""),S955,IF(NOT(R955=""),R955,IF(NOT(G955="Yes"),"Days therapy received outside therapy timeframe",IF(NOT(OR(E955="Yes",E955="No")),"Data not entered yet",""))))</f>
        <v>#VALUE!</v>
      </c>
      <c r="Q955" s="83"/>
      <c r="R955" s="152" t="e">
        <f>IF(O955&lt;H955,"Too many therapy days entered",
IF(IFERROR(MAX(_xlfn._xlws.FILTER('Therapy data entry'!$I$6:$CV$6,_xlfn.BYCOL('Therapy data entry'!I955:CV958,_xlfn.LAMBDA(_xlpm.col,MAX(_xlpm.col)&gt;0)))),0)&gt;F955,
"Therapy entered after discharge date",
IF(IFERROR(MIN(_xlfn._xlws.FILTER('Therapy data entry'!$I$6:$CV$6,_xlfn.BYCOL('Therapy data entry'!I955:CV957,_xlfn.LAMBDA(_xlpm.col,MAX(_xlpm.col)&gt;0)))),"")&lt; VALUE(N955),
"Therapy cannot be entered before admission date",
""
)
))</f>
        <v>#VALUE!</v>
      </c>
      <c r="S955" s="75" t="str">
        <f>IF(AND((OR(E955="",E955="No")),F955="",H955=0,I955=0),"", IF(AND(E955="Yes",NOT(F955="")),"","Eligibility for therapy and therapy days/end date not consistent"))</f>
        <v/>
      </c>
      <c r="T955" s="76">
        <f>'Therapy data entry'!$I$6</f>
        <v>45566</v>
      </c>
      <c r="U955" s="154" t="str">
        <f>IF(OR(H955=0,F955=""),"", IFERROR(MATCH(9.99999999999999E+307, 'Therapy data entry'!I955:CV958, 1) - 1, ""))</f>
        <v/>
      </c>
      <c r="V955" s="75" t="str">
        <f t="shared" ref="V955" si="1359">IF(U955="","",T955+U955)</f>
        <v/>
      </c>
      <c r="W955" s="75" t="str">
        <f t="shared" ref="W955" si="1360">IF(V955="","",IF(V955&gt;F955,"Date therapy given outside therapy timeframe",""))</f>
        <v/>
      </c>
      <c r="X955" s="84"/>
    </row>
    <row r="956" spans="1:24" ht="15.75" hidden="1" thickBot="1" x14ac:dyDescent="0.3">
      <c r="A956" s="198"/>
      <c r="B956" s="198"/>
      <c r="C956" s="198"/>
      <c r="D956" s="198"/>
      <c r="E956" s="198"/>
      <c r="F956" s="198"/>
      <c r="H956" s="144" cm="1">
        <f t="array" ref="H956">SUM(--(_xlfn.BYCOL('Therapy data entry'!I956:CV959, _xlfn.LAMBDA(_xlpm.col, MAX(_xlpm.col) &gt; 0))))</f>
        <v>0</v>
      </c>
      <c r="I956" s="144">
        <f>SUM('Therapy data entry'!I956:CV959)</f>
        <v>0</v>
      </c>
      <c r="J956" s="198"/>
      <c r="K956" s="198"/>
      <c r="L956" s="198"/>
      <c r="R956" s="152" t="str">
        <f>IF(O956&lt;H956,"Too many therapy days entered",
IF(IFERROR(MAX(_xlfn._xlws.FILTER('Therapy data entry'!$I$6:$CV$6,_xlfn.BYCOL('Therapy data entry'!I956:CV959,_xlfn.LAMBDA(_xlpm.col,MAX(_xlpm.col)&gt;0)))),0)&gt;F956,
"Therapy entered after discharge date",
IF(IFERROR(MIN(_xlfn._xlws.FILTER('Therapy data entry'!$I$6:$CV$6,_xlfn.BYCOL('Therapy data entry'!I956:CV958,_xlfn.LAMBDA(_xlpm.col,MAX(_xlpm.col)&gt;0)))),"")&lt; VALUE(N956),
"Therapy cannot be entered before admission date",
""
)
))</f>
        <v/>
      </c>
      <c r="S956" s="198"/>
      <c r="T956" s="198"/>
      <c r="U956" s="154" t="str">
        <f>IF(OR(H956=0,F956=""),"", IFERROR(MATCH(9.99999999999999E+307, 'Therapy data entry'!I956:CV959, 1) - 1, ""))</f>
        <v/>
      </c>
      <c r="V956" s="198"/>
      <c r="W956" s="198"/>
      <c r="X956" s="198"/>
    </row>
    <row r="957" spans="1:24" ht="15.75" hidden="1" thickBot="1" x14ac:dyDescent="0.3">
      <c r="A957" s="198"/>
      <c r="B957" s="198"/>
      <c r="C957" s="198"/>
      <c r="D957" s="198"/>
      <c r="E957" s="198"/>
      <c r="F957" s="198"/>
      <c r="H957" s="144" cm="1">
        <f t="array" ref="H957">SUM(--(_xlfn.BYCOL('Therapy data entry'!I957:CV960, _xlfn.LAMBDA(_xlpm.col, MAX(_xlpm.col) &gt; 0))))</f>
        <v>0</v>
      </c>
      <c r="I957" s="144">
        <f>SUM('Therapy data entry'!I957:CV960)</f>
        <v>0</v>
      </c>
      <c r="J957" s="198"/>
      <c r="K957" s="198"/>
      <c r="L957" s="198"/>
      <c r="R957" s="152" t="str">
        <f>IF(O957&lt;H957,"Too many therapy days entered",
IF(IFERROR(MAX(_xlfn._xlws.FILTER('Therapy data entry'!$I$6:$CV$6,_xlfn.BYCOL('Therapy data entry'!I957:CV960,_xlfn.LAMBDA(_xlpm.col,MAX(_xlpm.col)&gt;0)))),0)&gt;F957,
"Therapy entered after discharge date",
IF(IFERROR(MIN(_xlfn._xlws.FILTER('Therapy data entry'!$I$6:$CV$6,_xlfn.BYCOL('Therapy data entry'!I957:CV959,_xlfn.LAMBDA(_xlpm.col,MAX(_xlpm.col)&gt;0)))),"")&lt; VALUE(N957),
"Therapy cannot be entered before admission date",
""
)
))</f>
        <v/>
      </c>
      <c r="S957" s="198"/>
      <c r="T957" s="198"/>
      <c r="U957" s="154" t="str">
        <f>IF(OR(H957=0,F957=""),"", IFERROR(MATCH(9.99999999999999E+307, 'Therapy data entry'!I957:CV960, 1) - 1, ""))</f>
        <v/>
      </c>
      <c r="V957" s="198"/>
      <c r="W957" s="198"/>
      <c r="X957" s="198"/>
    </row>
    <row r="958" spans="1:24" ht="15.75" hidden="1" thickBot="1" x14ac:dyDescent="0.3">
      <c r="A958" s="198"/>
      <c r="B958" s="198"/>
      <c r="C958" s="198"/>
      <c r="D958" s="198"/>
      <c r="E958" s="198"/>
      <c r="F958" s="198"/>
      <c r="H958" s="144" cm="1">
        <f t="array" ref="H958">SUM(--(_xlfn.BYCOL('Therapy data entry'!I958:CV961, _xlfn.LAMBDA(_xlpm.col, MAX(_xlpm.col) &gt; 0))))</f>
        <v>0</v>
      </c>
      <c r="I958" s="144">
        <f>SUM('Therapy data entry'!I958:CV961)</f>
        <v>0</v>
      </c>
      <c r="J958" s="198"/>
      <c r="K958" s="198"/>
      <c r="L958" s="198"/>
      <c r="R958" s="152" t="str">
        <f>IF(O958&lt;H958,"Too many therapy days entered",
IF(IFERROR(MAX(_xlfn._xlws.FILTER('Therapy data entry'!$I$6:$CV$6,_xlfn.BYCOL('Therapy data entry'!I958:CV961,_xlfn.LAMBDA(_xlpm.col,MAX(_xlpm.col)&gt;0)))),0)&gt;F958,
"Therapy entered after discharge date",
IF(IFERROR(MIN(_xlfn._xlws.FILTER('Therapy data entry'!$I$6:$CV$6,_xlfn.BYCOL('Therapy data entry'!I958:CV960,_xlfn.LAMBDA(_xlpm.col,MAX(_xlpm.col)&gt;0)))),"")&lt; VALUE(N958),
"Therapy cannot be entered before admission date",
""
)
))</f>
        <v/>
      </c>
      <c r="S958" s="198"/>
      <c r="T958" s="198"/>
      <c r="U958" s="154" t="str">
        <f>IF(OR(H958=0,F958=""),"", IFERROR(MATCH(9.99999999999999E+307, 'Therapy data entry'!I958:CV961, 1) - 1, ""))</f>
        <v/>
      </c>
      <c r="V958" s="198"/>
      <c r="W958" s="198"/>
      <c r="X958" s="198"/>
    </row>
    <row r="959" spans="1:24" ht="17.25" thickBot="1" x14ac:dyDescent="0.35">
      <c r="A959" s="232" t="str">
        <f>IF(AND('Therapy data entry'!A959="",'Therapy data entry'!D959=""),"",IF(AND(NOT('Therapy data entry'!D959=""),'Therapy data entry'!A959=""),"SSNAP ID not entered",'Therapy data entry'!A959))</f>
        <v/>
      </c>
      <c r="B959" s="143" t="s">
        <v>15</v>
      </c>
      <c r="C959" s="235" t="str">
        <f>IF('Therapy data entry'!D959="","",'Therapy data entry'!D959)</f>
        <v/>
      </c>
      <c r="D959" s="144" t="s">
        <v>60</v>
      </c>
      <c r="E959" s="145" t="str">
        <f>IF('Therapy data entry'!G959="","",'Therapy data entry'!G959)</f>
        <v>No</v>
      </c>
      <c r="F959" s="146" t="str">
        <f>IF((E959="Yes"),'Therapy data entry'!E959,"")</f>
        <v/>
      </c>
      <c r="G959" s="147" t="str">
        <f>IF(W959="","Yes","No")</f>
        <v>Yes</v>
      </c>
      <c r="H959" s="147" cm="1">
        <f t="array" ref="H959">SUM(--(_xlfn.BYCOL('Therapy data entry'!I959:CV962, _xlfn.LAMBDA(_xlpm.col, MAX(_xlpm.col) &gt; 0))))</f>
        <v>0</v>
      </c>
      <c r="I959" s="147">
        <f>SUM('Therapy data entry'!I959:CV962)</f>
        <v>0</v>
      </c>
      <c r="J959" s="144">
        <f>SUM('Therapy data entry'!I960:XFD960)</f>
        <v>0</v>
      </c>
      <c r="K959" s="144">
        <f>SUM('Therapy data entry'!I961:XFD961)</f>
        <v>0</v>
      </c>
      <c r="L959" s="144">
        <f>SUM('Therapy data entry'!I962:XFD962)</f>
        <v>0</v>
      </c>
      <c r="M959" s="148" t="e">
        <f>IF(AND((E959="Yes"),NOT(F959=""),G959="Yes",R959="", S959=""),"Yes",IF(AND((E959="No"),F959="",R959="", S959=""),"Yes","No because "))</f>
        <v>#VALUE!</v>
      </c>
      <c r="N959" s="149" t="e">
        <f>DAY(C959)&amp;"/"&amp;MONTH(C959)&amp;"/"&amp;YEAR(C959)</f>
        <v>#VALUE!</v>
      </c>
      <c r="O959" s="150" t="str">
        <f>IF(F959="","",F959-N959+1)</f>
        <v/>
      </c>
      <c r="P959" s="144" t="e">
        <f>IF(NOT(S959=""),S959,IF(NOT(R959=""),R959,IF(NOT(G959="Yes"),"Days therapy received outside therapy timeframe",IF(NOT(OR(E959="Yes",E959="No")),"Data not entered yet",""))))</f>
        <v>#VALUE!</v>
      </c>
      <c r="Q959" s="151"/>
      <c r="R959" s="152" t="e">
        <f>IF(O959&lt;H959,"Too many therapy days entered",
IF(IFERROR(MAX(_xlfn._xlws.FILTER('Therapy data entry'!$I$6:$CV$6,_xlfn.BYCOL('Therapy data entry'!I959:CV962,_xlfn.LAMBDA(_xlpm.col,MAX(_xlpm.col)&gt;0)))),0)&gt;F959,
"Therapy entered after discharge date",
IF(IFERROR(MIN(_xlfn._xlws.FILTER('Therapy data entry'!$I$6:$CV$6,_xlfn.BYCOL('Therapy data entry'!I959:CV961,_xlfn.LAMBDA(_xlpm.col,MAX(_xlpm.col)&gt;0)))),"")&lt; VALUE(N959),
"Therapy cannot be entered before admission date",
""
)
))</f>
        <v>#VALUE!</v>
      </c>
      <c r="S959" s="152" t="str">
        <f>IF(AND((OR(E959="",E959="No")),F959="",H959=0,I959=0),"", IF(AND(E959="Yes",NOT(F959="")),"","Eligibility for therapy and therapy days/end date not consistent"))</f>
        <v/>
      </c>
      <c r="T959" s="153">
        <f>'Therapy data entry'!$I$6</f>
        <v>45566</v>
      </c>
      <c r="U959" s="154" t="str">
        <f>IF(OR(H959=0,F959=""),"", IFERROR(MATCH(9.99999999999999E+307, 'Therapy data entry'!I959:CV962, 1) - 1, ""))</f>
        <v/>
      </c>
      <c r="V959" s="155" t="str">
        <f>IF(U959="","",T959+U959)</f>
        <v/>
      </c>
      <c r="W959" s="152" t="str">
        <f>IF(V959="","",IF(V959&gt;F959,"Date therapy given outside therapy timeframe",""))</f>
        <v/>
      </c>
      <c r="X959" s="156" t="str">
        <f>IF('Therapy data entry'!AK959="","",'Therapy data entry'!AK959)</f>
        <v/>
      </c>
    </row>
    <row r="960" spans="1:24" ht="17.25" hidden="1" thickBot="1" x14ac:dyDescent="0.35">
      <c r="A960" s="233"/>
      <c r="B960" s="33"/>
      <c r="C960" s="236"/>
      <c r="D960" s="34"/>
      <c r="E960" s="90"/>
      <c r="F960" s="55"/>
      <c r="G960" s="96"/>
      <c r="H960" s="96" cm="1">
        <f t="array" ref="H960">SUM(--(_xlfn.BYCOL('Therapy data entry'!I960:CV963, _xlfn.LAMBDA(_xlpm.col, MAX(_xlpm.col) &gt; 0))))</f>
        <v>0</v>
      </c>
      <c r="I960" s="96">
        <f>SUM('Therapy data entry'!I960:CV963)</f>
        <v>0</v>
      </c>
      <c r="J960" s="34"/>
      <c r="K960" s="34"/>
      <c r="L960" s="34"/>
      <c r="M960" s="59"/>
      <c r="N960" s="35"/>
      <c r="O960" s="36"/>
      <c r="P960" s="34"/>
      <c r="Q960" s="37"/>
      <c r="R960" s="152" t="str">
        <f>IF(O960&lt;H960,"Too many therapy days entered",
IF(IFERROR(MAX(_xlfn._xlws.FILTER('Therapy data entry'!$I$6:$CV$6,_xlfn.BYCOL('Therapy data entry'!I960:CV963,_xlfn.LAMBDA(_xlpm.col,MAX(_xlpm.col)&gt;0)))),0)&gt;F960,
"Therapy entered after discharge date",
IF(IFERROR(MIN(_xlfn._xlws.FILTER('Therapy data entry'!$I$6:$CV$6,_xlfn.BYCOL('Therapy data entry'!I960:CV962,_xlfn.LAMBDA(_xlpm.col,MAX(_xlpm.col)&gt;0)))),"")&lt; VALUE(N960),
"Therapy cannot be entered before admission date",
""
)
))</f>
        <v/>
      </c>
      <c r="S960" s="38"/>
      <c r="T960" s="56"/>
      <c r="U960" s="154" t="str">
        <f>IF(OR(H960=0,F960=""),"", IFERROR(MATCH(9.99999999999999E+307, 'Therapy data entry'!I960:CV963, 1) - 1, ""))</f>
        <v/>
      </c>
      <c r="V960" s="39"/>
      <c r="W960" s="38"/>
      <c r="X960" s="68"/>
    </row>
    <row r="961" spans="1:24" ht="17.25" hidden="1" thickBot="1" x14ac:dyDescent="0.35">
      <c r="A961" s="233"/>
      <c r="B961" s="33"/>
      <c r="C961" s="236"/>
      <c r="D961" s="34"/>
      <c r="E961" s="90"/>
      <c r="F961" s="55"/>
      <c r="G961" s="96"/>
      <c r="H961" s="96" cm="1">
        <f t="array" ref="H961">SUM(--(_xlfn.BYCOL('Therapy data entry'!I961:CV964, _xlfn.LAMBDA(_xlpm.col, MAX(_xlpm.col) &gt; 0))))</f>
        <v>0</v>
      </c>
      <c r="I961" s="96">
        <f>SUM('Therapy data entry'!I961:CV964)</f>
        <v>0</v>
      </c>
      <c r="J961" s="34"/>
      <c r="K961" s="34"/>
      <c r="L961" s="34"/>
      <c r="M961" s="59"/>
      <c r="N961" s="35"/>
      <c r="O961" s="36"/>
      <c r="P961" s="34"/>
      <c r="Q961" s="37"/>
      <c r="R961" s="152" t="str">
        <f>IF(O961&lt;H961,"Too many therapy days entered",
IF(IFERROR(MAX(_xlfn._xlws.FILTER('Therapy data entry'!$I$6:$CV$6,_xlfn.BYCOL('Therapy data entry'!I961:CV964,_xlfn.LAMBDA(_xlpm.col,MAX(_xlpm.col)&gt;0)))),0)&gt;F961,
"Therapy entered after discharge date",
IF(IFERROR(MIN(_xlfn._xlws.FILTER('Therapy data entry'!$I$6:$CV$6,_xlfn.BYCOL('Therapy data entry'!I961:CV963,_xlfn.LAMBDA(_xlpm.col,MAX(_xlpm.col)&gt;0)))),"")&lt; VALUE(N961),
"Therapy cannot be entered before admission date",
""
)
))</f>
        <v/>
      </c>
      <c r="S961" s="38"/>
      <c r="T961" s="56"/>
      <c r="U961" s="154" t="str">
        <f>IF(OR(H961=0,F961=""),"", IFERROR(MATCH(9.99999999999999E+307, 'Therapy data entry'!I961:CV964, 1) - 1, ""))</f>
        <v/>
      </c>
      <c r="V961" s="39"/>
      <c r="W961" s="38"/>
      <c r="X961" s="68"/>
    </row>
    <row r="962" spans="1:24" ht="17.25" hidden="1" thickBot="1" x14ac:dyDescent="0.35">
      <c r="A962" s="233"/>
      <c r="B962" s="33"/>
      <c r="C962" s="236"/>
      <c r="D962" s="34"/>
      <c r="E962" s="90"/>
      <c r="F962" s="55"/>
      <c r="G962" s="96"/>
      <c r="H962" s="96" cm="1">
        <f t="array" ref="H962">SUM(--(_xlfn.BYCOL('Therapy data entry'!I962:CV965, _xlfn.LAMBDA(_xlpm.col, MAX(_xlpm.col) &gt; 0))))</f>
        <v>0</v>
      </c>
      <c r="I962" s="96">
        <f>SUM('Therapy data entry'!I962:CV965)</f>
        <v>0</v>
      </c>
      <c r="J962" s="34"/>
      <c r="K962" s="34"/>
      <c r="L962" s="34"/>
      <c r="M962" s="59"/>
      <c r="N962" s="35"/>
      <c r="O962" s="36"/>
      <c r="P962" s="34"/>
      <c r="Q962" s="37"/>
      <c r="R962" s="152" t="str">
        <f>IF(O962&lt;H962,"Too many therapy days entered",
IF(IFERROR(MAX(_xlfn._xlws.FILTER('Therapy data entry'!$I$6:$CV$6,_xlfn.BYCOL('Therapy data entry'!I962:CV965,_xlfn.LAMBDA(_xlpm.col,MAX(_xlpm.col)&gt;0)))),0)&gt;F962,
"Therapy entered after discharge date",
IF(IFERROR(MIN(_xlfn._xlws.FILTER('Therapy data entry'!$I$6:$CV$6,_xlfn.BYCOL('Therapy data entry'!I962:CV964,_xlfn.LAMBDA(_xlpm.col,MAX(_xlpm.col)&gt;0)))),"")&lt; VALUE(N962),
"Therapy cannot be entered before admission date",
""
)
))</f>
        <v/>
      </c>
      <c r="S962" s="38"/>
      <c r="T962" s="56"/>
      <c r="U962" s="154" t="str">
        <f>IF(OR(H962=0,F962=""),"", IFERROR(MATCH(9.99999999999999E+307, 'Therapy data entry'!I962:CV965, 1) - 1, ""))</f>
        <v/>
      </c>
      <c r="V962" s="39"/>
      <c r="W962" s="38"/>
      <c r="X962" s="68"/>
    </row>
    <row r="963" spans="1:24" ht="17.25" thickBot="1" x14ac:dyDescent="0.35">
      <c r="A963" s="233"/>
      <c r="B963" s="67" t="str">
        <f>IF('Therapy data entry'!B960="","",'Therapy data entry'!B960)</f>
        <v/>
      </c>
      <c r="C963" s="236"/>
      <c r="D963" s="61" t="s">
        <v>61</v>
      </c>
      <c r="E963" s="91" t="str">
        <f>IF('Therapy data entry'!G963="","",'Therapy data entry'!G963)</f>
        <v>No</v>
      </c>
      <c r="F963" s="103" t="str">
        <f>IF((E963="Yes"),'Therapy data entry'!E959,"")</f>
        <v/>
      </c>
      <c r="G963" s="97" t="str">
        <f t="shared" ref="G963" si="1361">IF(W963="","Yes","No")</f>
        <v>Yes</v>
      </c>
      <c r="H963" s="97" cm="1">
        <f t="array" ref="H963">SUM(--(_xlfn.BYCOL('Therapy data entry'!I963:CV966, _xlfn.LAMBDA(_xlpm.col, MAX(_xlpm.col) &gt; 0))))</f>
        <v>0</v>
      </c>
      <c r="I963" s="97">
        <f>SUM('Therapy data entry'!I963:CV966)</f>
        <v>0</v>
      </c>
      <c r="J963" s="61">
        <f>SUM('Therapy data entry'!I964:XFD964)</f>
        <v>0</v>
      </c>
      <c r="K963" s="61">
        <f>SUM('Therapy data entry'!I965:XFD965)</f>
        <v>0</v>
      </c>
      <c r="L963" s="61">
        <f>SUM('Therapy data entry'!I966:XFD966)</f>
        <v>0</v>
      </c>
      <c r="M963" s="63" t="e">
        <f t="shared" ref="M963" si="1362">IF(AND((E963="Yes"),NOT(F963=""),G963="Yes",R963="", S963=""),"Yes",IF(AND((E963="No"),F963="",R963="", S963=""),"Yes","No because "))</f>
        <v>#VALUE!</v>
      </c>
      <c r="N963" s="35" t="e">
        <f>DAY(C959)&amp;"/"&amp;MONTH(C959)&amp;"/"&amp;YEAR(C959)</f>
        <v>#VALUE!</v>
      </c>
      <c r="O963" s="36" t="str">
        <f t="shared" ref="O963" si="1363">IF(F963="","",F963-N963+1)</f>
        <v/>
      </c>
      <c r="P963" s="61" t="e">
        <f t="shared" ref="P963" si="1364">IF(NOT(S963=""),S963,IF(NOT(R963=""),R963,IF(NOT(G963="Yes"),"Days therapy received outside therapy timeframe",IF(NOT(OR(E963="Yes",E963="No")),"Data not entered yet",""))))</f>
        <v>#VALUE!</v>
      </c>
      <c r="Q963" s="64"/>
      <c r="R963" s="152" t="e">
        <f>IF(O963&lt;H963,"Too many therapy days entered",
IF(IFERROR(MAX(_xlfn._xlws.FILTER('Therapy data entry'!$I$6:$CV$6,_xlfn.BYCOL('Therapy data entry'!I963:CV966,_xlfn.LAMBDA(_xlpm.col,MAX(_xlpm.col)&gt;0)))),0)&gt;F963,
"Therapy entered after discharge date",
IF(IFERROR(MIN(_xlfn._xlws.FILTER('Therapy data entry'!$I$6:$CV$6,_xlfn.BYCOL('Therapy data entry'!I963:CV965,_xlfn.LAMBDA(_xlpm.col,MAX(_xlpm.col)&gt;0)))),"")&lt; VALUE(N963),
"Therapy cannot be entered before admission date",
""
)
))</f>
        <v>#VALUE!</v>
      </c>
      <c r="S963" s="65" t="str">
        <f t="shared" ref="S963" si="1365">IF(AND((OR(E963="",E963="No")),F963="",H963=0,I963=0),"", IF(AND(E963="Yes",NOT(F963="")),"","Eligibility for therapy and therapy days/end date not consistent"))</f>
        <v/>
      </c>
      <c r="T963" s="56">
        <f>'Therapy data entry'!$I$6</f>
        <v>45566</v>
      </c>
      <c r="U963" s="154" t="str">
        <f>IF(OR(H963=0,F963=""),"", IFERROR(MATCH(9.99999999999999E+307, 'Therapy data entry'!I963:CV966, 1) - 1, ""))</f>
        <v/>
      </c>
      <c r="V963" s="39" t="str">
        <f t="shared" ref="V963" si="1366">IF(U963="","",T963+U963)</f>
        <v/>
      </c>
      <c r="W963" s="38" t="str">
        <f t="shared" ref="W963" si="1367">IF(V963="","",IF(V963&gt;F963,"Date therapy given outside therapy timeframe",""))</f>
        <v/>
      </c>
      <c r="X963" s="69" t="str">
        <f>IF('Therapy data entry'!AK963="","",'Therapy data entry'!AK963)</f>
        <v/>
      </c>
    </row>
    <row r="964" spans="1:24" ht="17.25" hidden="1" thickBot="1" x14ac:dyDescent="0.35">
      <c r="A964" s="233"/>
      <c r="B964" s="54"/>
      <c r="C964" s="236"/>
      <c r="D964" s="61"/>
      <c r="E964" s="91"/>
      <c r="F964" s="103"/>
      <c r="G964" s="97"/>
      <c r="H964" s="97" cm="1">
        <f t="array" ref="H964">SUM(--(_xlfn.BYCOL('Therapy data entry'!I964:CV967, _xlfn.LAMBDA(_xlpm.col, MAX(_xlpm.col) &gt; 0))))</f>
        <v>0</v>
      </c>
      <c r="I964" s="97">
        <f>SUM('Therapy data entry'!I964:CV967)</f>
        <v>0</v>
      </c>
      <c r="J964" s="61"/>
      <c r="K964" s="61"/>
      <c r="L964" s="61"/>
      <c r="M964" s="63"/>
      <c r="N964" s="62"/>
      <c r="O964" s="36"/>
      <c r="P964" s="61"/>
      <c r="Q964" s="64"/>
      <c r="R964" s="152" t="str">
        <f>IF(O964&lt;H964,"Too many therapy days entered",
IF(IFERROR(MAX(_xlfn._xlws.FILTER('Therapy data entry'!$I$6:$CV$6,_xlfn.BYCOL('Therapy data entry'!I964:CV967,_xlfn.LAMBDA(_xlpm.col,MAX(_xlpm.col)&gt;0)))),0)&gt;F964,
"Therapy entered after discharge date",
IF(IFERROR(MIN(_xlfn._xlws.FILTER('Therapy data entry'!$I$6:$CV$6,_xlfn.BYCOL('Therapy data entry'!I964:CV966,_xlfn.LAMBDA(_xlpm.col,MAX(_xlpm.col)&gt;0)))),"")&lt; VALUE(N964),
"Therapy cannot be entered before admission date",
""
)
))</f>
        <v/>
      </c>
      <c r="S964" s="38"/>
      <c r="T964" s="56"/>
      <c r="U964" s="154" t="str">
        <f>IF(OR(H964=0,F964=""),"", IFERROR(MATCH(9.99999999999999E+307, 'Therapy data entry'!I964:CV967, 1) - 1, ""))</f>
        <v/>
      </c>
      <c r="V964" s="39"/>
      <c r="W964" s="38"/>
      <c r="X964" s="69"/>
    </row>
    <row r="965" spans="1:24" ht="17.25" hidden="1" thickBot="1" x14ac:dyDescent="0.35">
      <c r="A965" s="233"/>
      <c r="B965" s="54"/>
      <c r="C965" s="236"/>
      <c r="D965" s="61"/>
      <c r="E965" s="91"/>
      <c r="F965" s="103"/>
      <c r="G965" s="97"/>
      <c r="H965" s="97" cm="1">
        <f t="array" ref="H965">SUM(--(_xlfn.BYCOL('Therapy data entry'!I965:CV968, _xlfn.LAMBDA(_xlpm.col, MAX(_xlpm.col) &gt; 0))))</f>
        <v>0</v>
      </c>
      <c r="I965" s="97">
        <f>SUM('Therapy data entry'!I965:CV968)</f>
        <v>0</v>
      </c>
      <c r="J965" s="61"/>
      <c r="K965" s="61"/>
      <c r="L965" s="61"/>
      <c r="M965" s="63"/>
      <c r="N965" s="62"/>
      <c r="O965" s="36"/>
      <c r="P965" s="61"/>
      <c r="Q965" s="64"/>
      <c r="R965" s="152" t="str">
        <f>IF(O965&lt;H965,"Too many therapy days entered",
IF(IFERROR(MAX(_xlfn._xlws.FILTER('Therapy data entry'!$I$6:$CV$6,_xlfn.BYCOL('Therapy data entry'!I965:CV968,_xlfn.LAMBDA(_xlpm.col,MAX(_xlpm.col)&gt;0)))),0)&gt;F965,
"Therapy entered after discharge date",
IF(IFERROR(MIN(_xlfn._xlws.FILTER('Therapy data entry'!$I$6:$CV$6,_xlfn.BYCOL('Therapy data entry'!I965:CV967,_xlfn.LAMBDA(_xlpm.col,MAX(_xlpm.col)&gt;0)))),"")&lt; VALUE(N965),
"Therapy cannot be entered before admission date",
""
)
))</f>
        <v/>
      </c>
      <c r="S965" s="38"/>
      <c r="T965" s="56"/>
      <c r="U965" s="154" t="str">
        <f>IF(OR(H965=0,F965=""),"", IFERROR(MATCH(9.99999999999999E+307, 'Therapy data entry'!I965:CV968, 1) - 1, ""))</f>
        <v/>
      </c>
      <c r="V965" s="39"/>
      <c r="W965" s="38"/>
      <c r="X965" s="69"/>
    </row>
    <row r="966" spans="1:24" ht="17.25" hidden="1" thickBot="1" x14ac:dyDescent="0.35">
      <c r="A966" s="233"/>
      <c r="B966" s="54"/>
      <c r="C966" s="236"/>
      <c r="D966" s="61"/>
      <c r="E966" s="91"/>
      <c r="F966" s="103"/>
      <c r="G966" s="97"/>
      <c r="H966" s="97" cm="1">
        <f t="array" ref="H966">SUM(--(_xlfn.BYCOL('Therapy data entry'!I966:CV969, _xlfn.LAMBDA(_xlpm.col, MAX(_xlpm.col) &gt; 0))))</f>
        <v>0</v>
      </c>
      <c r="I966" s="97">
        <f>SUM('Therapy data entry'!I966:CV969)</f>
        <v>0</v>
      </c>
      <c r="J966" s="61"/>
      <c r="K966" s="61"/>
      <c r="L966" s="61"/>
      <c r="M966" s="63"/>
      <c r="N966" s="62"/>
      <c r="O966" s="36"/>
      <c r="P966" s="61"/>
      <c r="Q966" s="64"/>
      <c r="R966" s="152" t="str">
        <f>IF(O966&lt;H966,"Too many therapy days entered",
IF(IFERROR(MAX(_xlfn._xlws.FILTER('Therapy data entry'!$I$6:$CV$6,_xlfn.BYCOL('Therapy data entry'!I966:CV969,_xlfn.LAMBDA(_xlpm.col,MAX(_xlpm.col)&gt;0)))),0)&gt;F966,
"Therapy entered after discharge date",
IF(IFERROR(MIN(_xlfn._xlws.FILTER('Therapy data entry'!$I$6:$CV$6,_xlfn.BYCOL('Therapy data entry'!I966:CV968,_xlfn.LAMBDA(_xlpm.col,MAX(_xlpm.col)&gt;0)))),"")&lt; VALUE(N966),
"Therapy cannot be entered before admission date",
""
)
))</f>
        <v/>
      </c>
      <c r="S966" s="38"/>
      <c r="T966" s="56"/>
      <c r="U966" s="154" t="str">
        <f>IF(OR(H966=0,F966=""),"", IFERROR(MATCH(9.99999999999999E+307, 'Therapy data entry'!I966:CV969, 1) - 1, ""))</f>
        <v/>
      </c>
      <c r="V966" s="39"/>
      <c r="W966" s="38"/>
      <c r="X966" s="69"/>
    </row>
    <row r="967" spans="1:24" ht="17.25" thickBot="1" x14ac:dyDescent="0.35">
      <c r="A967" s="233"/>
      <c r="B967" s="33" t="s">
        <v>19</v>
      </c>
      <c r="C967" s="236"/>
      <c r="D967" s="40" t="s">
        <v>62</v>
      </c>
      <c r="E967" s="92" t="str">
        <f>IF('Therapy data entry'!G967="","",'Therapy data entry'!G967)</f>
        <v>No</v>
      </c>
      <c r="F967" s="104" t="str">
        <f>IF((E967="Yes"),'Therapy data entry'!E959,"")</f>
        <v/>
      </c>
      <c r="G967" s="98" t="str">
        <f t="shared" ref="G967" si="1368">IF(W967="","Yes","No")</f>
        <v>Yes</v>
      </c>
      <c r="H967" s="98" cm="1">
        <f t="array" ref="H967">SUM(--(_xlfn.BYCOL('Therapy data entry'!I967:CV970, _xlfn.LAMBDA(_xlpm.col, MAX(_xlpm.col) &gt; 0))))</f>
        <v>0</v>
      </c>
      <c r="I967" s="98">
        <f>SUM('Therapy data entry'!I967:CV970)</f>
        <v>0</v>
      </c>
      <c r="J967" s="40">
        <f>SUM('Therapy data entry'!I968:XFD968)</f>
        <v>0</v>
      </c>
      <c r="K967" s="40">
        <f>SUM('Therapy data entry'!I969:XFD969)</f>
        <v>0</v>
      </c>
      <c r="L967" s="40">
        <f>SUM('Therapy data entry'!I970:XFD970)</f>
        <v>0</v>
      </c>
      <c r="M967" s="85" t="e">
        <f t="shared" ref="M967" si="1369">IF(AND((E967="Yes"),NOT(F967=""),G967="Yes",R967="", S967=""),"Yes",IF(AND((E967="No"),F967="",R967="", S967=""),"Yes","No because "))</f>
        <v>#VALUE!</v>
      </c>
      <c r="N967" s="35" t="e">
        <f>DAY(C959)&amp;"/"&amp;MONTH(C959)&amp;"/"&amp;YEAR(C959)</f>
        <v>#VALUE!</v>
      </c>
      <c r="O967" s="36" t="str">
        <f t="shared" ref="O967" si="1370">IF(F967="","",F967-N967+1)</f>
        <v/>
      </c>
      <c r="P967" s="40" t="e">
        <f t="shared" ref="P967" si="1371">IF(NOT(S967=""),S967,IF(NOT(R967=""),R967,IF(NOT(G967="Yes"),"Days therapy received outside therapy timeframe",IF(NOT(OR(E967="Yes",E967="No")),"Data not entered yet",""))))</f>
        <v>#VALUE!</v>
      </c>
      <c r="Q967" s="41"/>
      <c r="R967" s="152" t="e">
        <f>IF(O967&lt;H967,"Too many therapy days entered",
IF(IFERROR(MAX(_xlfn._xlws.FILTER('Therapy data entry'!$I$6:$CV$6,_xlfn.BYCOL('Therapy data entry'!I967:CV970,_xlfn.LAMBDA(_xlpm.col,MAX(_xlpm.col)&gt;0)))),0)&gt;F967,
"Therapy entered after discharge date",
IF(IFERROR(MIN(_xlfn._xlws.FILTER('Therapy data entry'!$I$6:$CV$6,_xlfn.BYCOL('Therapy data entry'!I967:CV969,_xlfn.LAMBDA(_xlpm.col,MAX(_xlpm.col)&gt;0)))),"")&lt; VALUE(N967),
"Therapy cannot be entered before admission date",
""
)
))</f>
        <v>#VALUE!</v>
      </c>
      <c r="S967" s="38" t="str">
        <f t="shared" ref="S967" si="1372">IF(AND((OR(E967="",E967="No")),F967="",H967=0,I967=0),"", IF(AND(E967="Yes",NOT(F967="")),"","Eligibility for therapy and therapy days/end date not consistent"))</f>
        <v/>
      </c>
      <c r="T967" s="56">
        <f>'Therapy data entry'!$I$6</f>
        <v>45566</v>
      </c>
      <c r="U967" s="154" t="str">
        <f>IF(OR(H967=0,F967=""),"", IFERROR(MATCH(9.99999999999999E+307, 'Therapy data entry'!I967:CV970, 1) - 1, ""))</f>
        <v/>
      </c>
      <c r="V967" s="39" t="str">
        <f t="shared" ref="V967" si="1373">IF(U967="","",T967+U967)</f>
        <v/>
      </c>
      <c r="W967" s="38" t="str">
        <f t="shared" ref="W967" si="1374">IF(V967="","",IF(V967&gt;F967,"Date therapy given outside therapy timeframe",""))</f>
        <v/>
      </c>
      <c r="X967" s="70" t="str">
        <f>IF('Therapy data entry'!AK967="","",'Therapy data entry'!AK967)</f>
        <v/>
      </c>
    </row>
    <row r="968" spans="1:24" ht="17.25" hidden="1" thickBot="1" x14ac:dyDescent="0.35">
      <c r="A968" s="233"/>
      <c r="B968" s="33"/>
      <c r="C968" s="236"/>
      <c r="D968" s="40"/>
      <c r="E968" s="92"/>
      <c r="F968" s="104"/>
      <c r="G968" s="98"/>
      <c r="H968" s="98" cm="1">
        <f t="array" ref="H968">SUM(--(_xlfn.BYCOL('Therapy data entry'!I968:CV971, _xlfn.LAMBDA(_xlpm.col, MAX(_xlpm.col) &gt; 0))))</f>
        <v>0</v>
      </c>
      <c r="I968" s="98">
        <f>SUM('Therapy data entry'!I968:CV971)</f>
        <v>0</v>
      </c>
      <c r="J968" s="40"/>
      <c r="K968" s="40"/>
      <c r="L968" s="40"/>
      <c r="M968" s="85"/>
      <c r="N968" s="35"/>
      <c r="O968" s="36"/>
      <c r="P968" s="40"/>
      <c r="Q968" s="41"/>
      <c r="R968" s="152" t="str">
        <f>IF(O968&lt;H968,"Too many therapy days entered",
IF(IFERROR(MAX(_xlfn._xlws.FILTER('Therapy data entry'!$I$6:$CV$6,_xlfn.BYCOL('Therapy data entry'!I968:CV971,_xlfn.LAMBDA(_xlpm.col,MAX(_xlpm.col)&gt;0)))),0)&gt;F968,
"Therapy entered after discharge date",
IF(IFERROR(MIN(_xlfn._xlws.FILTER('Therapy data entry'!$I$6:$CV$6,_xlfn.BYCOL('Therapy data entry'!I968:CV970,_xlfn.LAMBDA(_xlpm.col,MAX(_xlpm.col)&gt;0)))),"")&lt; VALUE(N968),
"Therapy cannot be entered before admission date",
""
)
))</f>
        <v/>
      </c>
      <c r="S968" s="38"/>
      <c r="T968" s="56"/>
      <c r="U968" s="154" t="str">
        <f>IF(OR(H968=0,F968=""),"", IFERROR(MATCH(9.99999999999999E+307, 'Therapy data entry'!I968:CV971, 1) - 1, ""))</f>
        <v/>
      </c>
      <c r="V968" s="39"/>
      <c r="W968" s="38"/>
      <c r="X968" s="70"/>
    </row>
    <row r="969" spans="1:24" ht="17.25" hidden="1" thickBot="1" x14ac:dyDescent="0.35">
      <c r="A969" s="233"/>
      <c r="B969" s="33"/>
      <c r="C969" s="236"/>
      <c r="D969" s="40"/>
      <c r="E969" s="92"/>
      <c r="F969" s="104"/>
      <c r="G969" s="98"/>
      <c r="H969" s="98" cm="1">
        <f t="array" ref="H969">SUM(--(_xlfn.BYCOL('Therapy data entry'!I969:CV972, _xlfn.LAMBDA(_xlpm.col, MAX(_xlpm.col) &gt; 0))))</f>
        <v>0</v>
      </c>
      <c r="I969" s="98">
        <f>SUM('Therapy data entry'!I969:CV972)</f>
        <v>0</v>
      </c>
      <c r="J969" s="40"/>
      <c r="K969" s="40"/>
      <c r="L969" s="40"/>
      <c r="M969" s="85"/>
      <c r="N969" s="35"/>
      <c r="O969" s="36"/>
      <c r="P969" s="40"/>
      <c r="Q969" s="41"/>
      <c r="R969" s="152" t="str">
        <f>IF(O969&lt;H969,"Too many therapy days entered",
IF(IFERROR(MAX(_xlfn._xlws.FILTER('Therapy data entry'!$I$6:$CV$6,_xlfn.BYCOL('Therapy data entry'!I969:CV972,_xlfn.LAMBDA(_xlpm.col,MAX(_xlpm.col)&gt;0)))),0)&gt;F969,
"Therapy entered after discharge date",
IF(IFERROR(MIN(_xlfn._xlws.FILTER('Therapy data entry'!$I$6:$CV$6,_xlfn.BYCOL('Therapy data entry'!I969:CV971,_xlfn.LAMBDA(_xlpm.col,MAX(_xlpm.col)&gt;0)))),"")&lt; VALUE(N969),
"Therapy cannot be entered before admission date",
""
)
))</f>
        <v/>
      </c>
      <c r="S969" s="38"/>
      <c r="T969" s="56"/>
      <c r="U969" s="154" t="str">
        <f>IF(OR(H969=0,F969=""),"", IFERROR(MATCH(9.99999999999999E+307, 'Therapy data entry'!I969:CV972, 1) - 1, ""))</f>
        <v/>
      </c>
      <c r="V969" s="39"/>
      <c r="W969" s="38"/>
      <c r="X969" s="70"/>
    </row>
    <row r="970" spans="1:24" ht="17.25" hidden="1" thickBot="1" x14ac:dyDescent="0.35">
      <c r="A970" s="233"/>
      <c r="B970" s="66"/>
      <c r="C970" s="236"/>
      <c r="D970" s="40"/>
      <c r="E970" s="92"/>
      <c r="F970" s="104"/>
      <c r="G970" s="98"/>
      <c r="H970" s="98" cm="1">
        <f t="array" ref="H970">SUM(--(_xlfn.BYCOL('Therapy data entry'!I970:CV973, _xlfn.LAMBDA(_xlpm.col, MAX(_xlpm.col) &gt; 0))))</f>
        <v>0</v>
      </c>
      <c r="I970" s="98">
        <f>SUM('Therapy data entry'!I970:CV973)</f>
        <v>0</v>
      </c>
      <c r="J970" s="40"/>
      <c r="K970" s="40"/>
      <c r="L970" s="40"/>
      <c r="M970" s="85"/>
      <c r="N970" s="35"/>
      <c r="O970" s="36"/>
      <c r="P970" s="40"/>
      <c r="Q970" s="41"/>
      <c r="R970" s="152" t="str">
        <f>IF(O970&lt;H970,"Too many therapy days entered",
IF(IFERROR(MAX(_xlfn._xlws.FILTER('Therapy data entry'!$I$6:$CV$6,_xlfn.BYCOL('Therapy data entry'!I970:CV973,_xlfn.LAMBDA(_xlpm.col,MAX(_xlpm.col)&gt;0)))),0)&gt;F970,
"Therapy entered after discharge date",
IF(IFERROR(MIN(_xlfn._xlws.FILTER('Therapy data entry'!$I$6:$CV$6,_xlfn.BYCOL('Therapy data entry'!I970:CV972,_xlfn.LAMBDA(_xlpm.col,MAX(_xlpm.col)&gt;0)))),"")&lt; VALUE(N970),
"Therapy cannot be entered before admission date",
""
)
))</f>
        <v/>
      </c>
      <c r="S970" s="38"/>
      <c r="T970" s="56"/>
      <c r="U970" s="154" t="str">
        <f>IF(OR(H970=0,F970=""),"", IFERROR(MATCH(9.99999999999999E+307, 'Therapy data entry'!I970:CV973, 1) - 1, ""))</f>
        <v/>
      </c>
      <c r="V970" s="39"/>
      <c r="W970" s="38"/>
      <c r="X970" s="70"/>
    </row>
    <row r="971" spans="1:24" ht="17.25" thickBot="1" x14ac:dyDescent="0.35">
      <c r="A971" s="233"/>
      <c r="B971" s="238" t="str">
        <f>IF('Therapy data entry'!B962="","",'Therapy data entry'!B962)</f>
        <v/>
      </c>
      <c r="C971" s="236"/>
      <c r="D971" s="42" t="s">
        <v>63</v>
      </c>
      <c r="E971" s="93" t="str">
        <f>IF('Therapy data entry'!G971="","",'Therapy data entry'!G971)</f>
        <v>No</v>
      </c>
      <c r="F971" s="105" t="str">
        <f>IF((E971="Yes"),'Therapy data entry'!E959,"")</f>
        <v/>
      </c>
      <c r="G971" s="99" t="str">
        <f t="shared" ref="G971" si="1375">IF(W971="","Yes","No")</f>
        <v>Yes</v>
      </c>
      <c r="H971" s="99" cm="1">
        <f t="array" ref="H971">SUM(--(_xlfn.BYCOL('Therapy data entry'!I971:CV974, _xlfn.LAMBDA(_xlpm.col, MAX(_xlpm.col) &gt; 0))))</f>
        <v>0</v>
      </c>
      <c r="I971" s="99">
        <f>SUM('Therapy data entry'!I971:CV974)</f>
        <v>0</v>
      </c>
      <c r="J971" s="42">
        <f>SUM('Therapy data entry'!I972:XFD972)</f>
        <v>0</v>
      </c>
      <c r="K971" s="42">
        <f>SUM('Therapy data entry'!I973:XFD973)</f>
        <v>0</v>
      </c>
      <c r="L971" s="42">
        <f>SUM('Therapy data entry'!I974:XFD974)</f>
        <v>0</v>
      </c>
      <c r="M971" s="86" t="e">
        <f t="shared" ref="M971" si="1376">IF(AND((E971="Yes"),NOT(F971=""),G971="Yes",R971="", S971=""),"Yes",IF(AND((E971="No"),F971="",R971="", S971=""),"Yes","No because "))</f>
        <v>#VALUE!</v>
      </c>
      <c r="N971" s="35" t="e">
        <f>DAY(C959)&amp;"/"&amp;MONTH(C959)&amp;"/"&amp;YEAR(C959)</f>
        <v>#VALUE!</v>
      </c>
      <c r="O971" s="36" t="str">
        <f t="shared" ref="O971" si="1377">IF(F971="","",F971-N971+1)</f>
        <v/>
      </c>
      <c r="P971" s="42" t="e">
        <f t="shared" ref="P971" si="1378">IF(NOT(S971=""),S971,IF(NOT(R971=""),R971,IF(NOT(G971="Yes"),"Days therapy received outside therapy timeframe",IF(NOT(OR(E971="Yes",E971="No")),"Data not entered yet",""))))</f>
        <v>#VALUE!</v>
      </c>
      <c r="Q971" s="43"/>
      <c r="R971" s="152" t="e">
        <f>IF(O971&lt;H971,"Too many therapy days entered",
IF(IFERROR(MAX(_xlfn._xlws.FILTER('Therapy data entry'!$I$6:$CV$6,_xlfn.BYCOL('Therapy data entry'!I971:CV974,_xlfn.LAMBDA(_xlpm.col,MAX(_xlpm.col)&gt;0)))),0)&gt;F971,
"Therapy entered after discharge date",
IF(IFERROR(MIN(_xlfn._xlws.FILTER('Therapy data entry'!$I$6:$CV$6,_xlfn.BYCOL('Therapy data entry'!I971:CV973,_xlfn.LAMBDA(_xlpm.col,MAX(_xlpm.col)&gt;0)))),"")&lt; VALUE(N971),
"Therapy cannot be entered before admission date",
""
)
))</f>
        <v>#VALUE!</v>
      </c>
      <c r="S971" s="38" t="str">
        <f t="shared" ref="S971" si="1379">IF(AND((OR(E971="",E971="No")),F971="",H971=0,I971=0),"", IF(AND(E971="Yes",NOT(F971="")),"","Eligibility for therapy and therapy days/end date not consistent"))</f>
        <v/>
      </c>
      <c r="T971" s="56">
        <f>'Therapy data entry'!$I$6</f>
        <v>45566</v>
      </c>
      <c r="U971" s="154" t="str">
        <f>IF(OR(H971=0,F971=""),"", IFERROR(MATCH(9.99999999999999E+307, 'Therapy data entry'!I971:CV974, 1) - 1, ""))</f>
        <v/>
      </c>
      <c r="V971" s="39" t="str">
        <f t="shared" ref="V971" si="1380">IF(U971="","",T971+U971)</f>
        <v/>
      </c>
      <c r="W971" s="38" t="str">
        <f t="shared" ref="W971" si="1381">IF(V971="","",IF(V971&gt;F971,"Date therapy given outside therapy timeframe",""))</f>
        <v/>
      </c>
      <c r="X971" s="71" t="str">
        <f>IF('Therapy data entry'!AK971="","",'Therapy data entry'!AK971)</f>
        <v/>
      </c>
    </row>
    <row r="972" spans="1:24" ht="17.25" hidden="1" thickBot="1" x14ac:dyDescent="0.35">
      <c r="A972" s="233"/>
      <c r="B972" s="239"/>
      <c r="C972" s="236"/>
      <c r="D972" s="42"/>
      <c r="E972" s="93"/>
      <c r="F972" s="105"/>
      <c r="G972" s="99"/>
      <c r="H972" s="99" cm="1">
        <f t="array" ref="H972">SUM(--(_xlfn.BYCOL('Therapy data entry'!I972:CV975, _xlfn.LAMBDA(_xlpm.col, MAX(_xlpm.col) &gt; 0))))</f>
        <v>0</v>
      </c>
      <c r="I972" s="99">
        <f>SUM('Therapy data entry'!I972:CV975)</f>
        <v>0</v>
      </c>
      <c r="J972" s="42"/>
      <c r="K972" s="42"/>
      <c r="L972" s="42"/>
      <c r="M972" s="86"/>
      <c r="N972" s="45"/>
      <c r="O972" s="36"/>
      <c r="P972" s="42"/>
      <c r="Q972" s="43"/>
      <c r="R972" s="152" t="str">
        <f>IF(O972&lt;H972,"Too many therapy days entered",
IF(IFERROR(MAX(_xlfn._xlws.FILTER('Therapy data entry'!$I$6:$CV$6,_xlfn.BYCOL('Therapy data entry'!I972:CV975,_xlfn.LAMBDA(_xlpm.col,MAX(_xlpm.col)&gt;0)))),0)&gt;F972,
"Therapy entered after discharge date",
IF(IFERROR(MIN(_xlfn._xlws.FILTER('Therapy data entry'!$I$6:$CV$6,_xlfn.BYCOL('Therapy data entry'!I972:CV974,_xlfn.LAMBDA(_xlpm.col,MAX(_xlpm.col)&gt;0)))),"")&lt; VALUE(N972),
"Therapy cannot be entered before admission date",
""
)
))</f>
        <v/>
      </c>
      <c r="S972" s="38"/>
      <c r="T972" s="56"/>
      <c r="U972" s="154" t="str">
        <f>IF(OR(H972=0,F972=""),"", IFERROR(MATCH(9.99999999999999E+307, 'Therapy data entry'!I972:CV975, 1) - 1, ""))</f>
        <v/>
      </c>
      <c r="V972" s="39"/>
      <c r="W972" s="38"/>
      <c r="X972" s="71"/>
    </row>
    <row r="973" spans="1:24" ht="17.25" hidden="1" thickBot="1" x14ac:dyDescent="0.35">
      <c r="A973" s="233"/>
      <c r="B973" s="239"/>
      <c r="C973" s="236"/>
      <c r="D973" s="42"/>
      <c r="E973" s="93"/>
      <c r="F973" s="105"/>
      <c r="G973" s="99"/>
      <c r="H973" s="99" cm="1">
        <f t="array" ref="H973">SUM(--(_xlfn.BYCOL('Therapy data entry'!I973:CV976, _xlfn.LAMBDA(_xlpm.col, MAX(_xlpm.col) &gt; 0))))</f>
        <v>0</v>
      </c>
      <c r="I973" s="99">
        <f>SUM('Therapy data entry'!I973:CV976)</f>
        <v>0</v>
      </c>
      <c r="J973" s="42"/>
      <c r="K973" s="42"/>
      <c r="L973" s="42"/>
      <c r="M973" s="86"/>
      <c r="N973" s="45"/>
      <c r="O973" s="36"/>
      <c r="P973" s="42"/>
      <c r="Q973" s="43"/>
      <c r="R973" s="152" t="str">
        <f>IF(O973&lt;H973,"Too many therapy days entered",
IF(IFERROR(MAX(_xlfn._xlws.FILTER('Therapy data entry'!$I$6:$CV$6,_xlfn.BYCOL('Therapy data entry'!I973:CV976,_xlfn.LAMBDA(_xlpm.col,MAX(_xlpm.col)&gt;0)))),0)&gt;F973,
"Therapy entered after discharge date",
IF(IFERROR(MIN(_xlfn._xlws.FILTER('Therapy data entry'!$I$6:$CV$6,_xlfn.BYCOL('Therapy data entry'!I973:CV975,_xlfn.LAMBDA(_xlpm.col,MAX(_xlpm.col)&gt;0)))),"")&lt; VALUE(N973),
"Therapy cannot be entered before admission date",
""
)
))</f>
        <v/>
      </c>
      <c r="S973" s="38"/>
      <c r="T973" s="56"/>
      <c r="U973" s="154" t="str">
        <f>IF(OR(H973=0,F973=""),"", IFERROR(MATCH(9.99999999999999E+307, 'Therapy data entry'!I973:CV976, 1) - 1, ""))</f>
        <v/>
      </c>
      <c r="V973" s="39"/>
      <c r="W973" s="38"/>
      <c r="X973" s="71"/>
    </row>
    <row r="974" spans="1:24" ht="17.25" hidden="1" thickBot="1" x14ac:dyDescent="0.35">
      <c r="A974" s="233"/>
      <c r="B974" s="239"/>
      <c r="C974" s="236"/>
      <c r="D974" s="42"/>
      <c r="E974" s="93"/>
      <c r="F974" s="105"/>
      <c r="G974" s="99"/>
      <c r="H974" s="99" cm="1">
        <f t="array" ref="H974">SUM(--(_xlfn.BYCOL('Therapy data entry'!I974:CV977, _xlfn.LAMBDA(_xlpm.col, MAX(_xlpm.col) &gt; 0))))</f>
        <v>0</v>
      </c>
      <c r="I974" s="99">
        <f>SUM('Therapy data entry'!I974:CV977)</f>
        <v>0</v>
      </c>
      <c r="J974" s="42"/>
      <c r="K974" s="42"/>
      <c r="L974" s="42"/>
      <c r="M974" s="86"/>
      <c r="N974" s="45"/>
      <c r="O974" s="36"/>
      <c r="P974" s="42"/>
      <c r="Q974" s="43"/>
      <c r="R974" s="152" t="str">
        <f>IF(O974&lt;H974,"Too many therapy days entered",
IF(IFERROR(MAX(_xlfn._xlws.FILTER('Therapy data entry'!$I$6:$CV$6,_xlfn.BYCOL('Therapy data entry'!I974:CV977,_xlfn.LAMBDA(_xlpm.col,MAX(_xlpm.col)&gt;0)))),0)&gt;F974,
"Therapy entered after discharge date",
IF(IFERROR(MIN(_xlfn._xlws.FILTER('Therapy data entry'!$I$6:$CV$6,_xlfn.BYCOL('Therapy data entry'!I974:CV976,_xlfn.LAMBDA(_xlpm.col,MAX(_xlpm.col)&gt;0)))),"")&lt; VALUE(N974),
"Therapy cannot be entered before admission date",
""
)
))</f>
        <v/>
      </c>
      <c r="S974" s="38"/>
      <c r="T974" s="56"/>
      <c r="U974" s="154" t="str">
        <f>IF(OR(H974=0,F974=""),"", IFERROR(MATCH(9.99999999999999E+307, 'Therapy data entry'!I974:CV977, 1) - 1, ""))</f>
        <v/>
      </c>
      <c r="V974" s="39"/>
      <c r="W974" s="38"/>
      <c r="X974" s="71"/>
    </row>
    <row r="975" spans="1:24" ht="17.25" thickBot="1" x14ac:dyDescent="0.35">
      <c r="A975" s="233"/>
      <c r="B975" s="239"/>
      <c r="C975" s="236"/>
      <c r="D975" s="52" t="s">
        <v>64</v>
      </c>
      <c r="E975" s="94" t="str">
        <f>IF('Therapy data entry'!G975="","",'Therapy data entry'!G975)</f>
        <v>No</v>
      </c>
      <c r="F975" s="106" t="str">
        <f>IF((E975="Yes"),'Therapy data entry'!E959,"")</f>
        <v/>
      </c>
      <c r="G975" s="100" t="str">
        <f t="shared" ref="G975" si="1382">IF(W975="","Yes","No")</f>
        <v>Yes</v>
      </c>
      <c r="H975" s="100" cm="1">
        <f t="array" ref="H975">SUM(--(_xlfn.BYCOL('Therapy data entry'!I975:CV978, _xlfn.LAMBDA(_xlpm.col, MAX(_xlpm.col) &gt; 0))))</f>
        <v>0</v>
      </c>
      <c r="I975" s="100">
        <f>SUM('Therapy data entry'!I975:CV978)</f>
        <v>0</v>
      </c>
      <c r="J975" s="52">
        <f>SUM('Therapy data entry'!I976:XFD976)</f>
        <v>0</v>
      </c>
      <c r="K975" s="52">
        <f>SUM('Therapy data entry'!I977:XFD977)</f>
        <v>0</v>
      </c>
      <c r="L975" s="52">
        <f>SUM('Therapy data entry'!I978:XFD978)</f>
        <v>0</v>
      </c>
      <c r="M975" s="57" t="e">
        <f t="shared" ref="M975" si="1383">IF(AND((E975="Yes"),NOT(F975=""),G975="Yes",R975="", S975=""),"Yes",IF(AND((E975="No"),F975="",R975="", S975=""),"Yes","No because "))</f>
        <v>#VALUE!</v>
      </c>
      <c r="N975" s="35" t="e">
        <f>DAY(C959)&amp;"/"&amp;MONTH(C959)&amp;"/"&amp;YEAR(C959)</f>
        <v>#VALUE!</v>
      </c>
      <c r="O975" s="36" t="str">
        <f t="shared" ref="O975" si="1384">IF(F975="","",F975-N975+1)</f>
        <v/>
      </c>
      <c r="P975" s="87" t="e">
        <f t="shared" ref="P975" si="1385">IF(NOT(S975=""),S975,IF(NOT(R975=""),R975,IF(NOT(G975="Yes"),"Days therapy received outside therapy timeframe",IF(NOT(OR(E975="Yes",E975="No")),"Data not entered yet",""))))</f>
        <v>#VALUE!</v>
      </c>
      <c r="Q975" s="57"/>
      <c r="R975" s="152" t="e">
        <f>IF(O975&lt;H975,"Too many therapy days entered",
IF(IFERROR(MAX(_xlfn._xlws.FILTER('Therapy data entry'!$I$6:$CV$6,_xlfn.BYCOL('Therapy data entry'!I975:CV978,_xlfn.LAMBDA(_xlpm.col,MAX(_xlpm.col)&gt;0)))),0)&gt;F975,
"Therapy entered after discharge date",
IF(IFERROR(MIN(_xlfn._xlws.FILTER('Therapy data entry'!$I$6:$CV$6,_xlfn.BYCOL('Therapy data entry'!I975:CV977,_xlfn.LAMBDA(_xlpm.col,MAX(_xlpm.col)&gt;0)))),"")&lt; VALUE(N975),
"Therapy cannot be entered before admission date",
""
)
))</f>
        <v>#VALUE!</v>
      </c>
      <c r="S975" s="65" t="str">
        <f t="shared" ref="S975" si="1386">IF(AND((OR(E975="",E975="No")),F975="",H975=0,I975=0),"", IF(AND(E975="Yes",NOT(F975="")),"","Eligibility for therapy and therapy days/end date not consistent"))</f>
        <v/>
      </c>
      <c r="T975" s="56">
        <f>'Therapy data entry'!$I$6</f>
        <v>45566</v>
      </c>
      <c r="U975" s="154" t="str">
        <f>IF(OR(H975=0,F975=""),"", IFERROR(MATCH(9.99999999999999E+307, 'Therapy data entry'!I975:CV978, 1) - 1, ""))</f>
        <v/>
      </c>
      <c r="V975" s="65" t="str">
        <f t="shared" ref="V975" si="1387">IF(U975="","",T975+U975)</f>
        <v/>
      </c>
      <c r="W975" s="65" t="str">
        <f t="shared" ref="W975" si="1388">IF(V975="","",IF(V975&gt;F975,"Date therapy given outside therapy timeframe",""))</f>
        <v/>
      </c>
      <c r="X975" s="72"/>
    </row>
    <row r="976" spans="1:24" ht="17.25" hidden="1" thickBot="1" x14ac:dyDescent="0.35">
      <c r="A976" s="233"/>
      <c r="B976" s="239"/>
      <c r="C976" s="236"/>
      <c r="D976" s="52"/>
      <c r="E976" s="94"/>
      <c r="F976" s="106"/>
      <c r="G976" s="100"/>
      <c r="H976" s="100" cm="1">
        <f t="array" ref="H976">SUM(--(_xlfn.BYCOL('Therapy data entry'!I976:CV979, _xlfn.LAMBDA(_xlpm.col, MAX(_xlpm.col) &gt; 0))))</f>
        <v>0</v>
      </c>
      <c r="I976" s="100">
        <f>SUM('Therapy data entry'!I976:CV979)</f>
        <v>0</v>
      </c>
      <c r="J976" s="52"/>
      <c r="K976" s="52"/>
      <c r="L976" s="52"/>
      <c r="M976" s="57"/>
      <c r="N976" s="57"/>
      <c r="O976" s="36"/>
      <c r="P976" s="87"/>
      <c r="Q976" s="57"/>
      <c r="R976" s="152" t="str">
        <f>IF(O976&lt;H976,"Too many therapy days entered",
IF(IFERROR(MAX(_xlfn._xlws.FILTER('Therapy data entry'!$I$6:$CV$6,_xlfn.BYCOL('Therapy data entry'!I976:CV979,_xlfn.LAMBDA(_xlpm.col,MAX(_xlpm.col)&gt;0)))),0)&gt;F976,
"Therapy entered after discharge date",
IF(IFERROR(MIN(_xlfn._xlws.FILTER('Therapy data entry'!$I$6:$CV$6,_xlfn.BYCOL('Therapy data entry'!I976:CV978,_xlfn.LAMBDA(_xlpm.col,MAX(_xlpm.col)&gt;0)))),"")&lt; VALUE(N976),
"Therapy cannot be entered before admission date",
""
)
))</f>
        <v/>
      </c>
      <c r="S976" s="65"/>
      <c r="T976" s="56"/>
      <c r="U976" s="154" t="str">
        <f>IF(OR(H976=0,F976=""),"", IFERROR(MATCH(9.99999999999999E+307, 'Therapy data entry'!I976:CV979, 1) - 1, ""))</f>
        <v/>
      </c>
      <c r="V976" s="65"/>
      <c r="W976" s="65"/>
      <c r="X976" s="72"/>
    </row>
    <row r="977" spans="1:24" ht="17.25" hidden="1" thickBot="1" x14ac:dyDescent="0.35">
      <c r="A977" s="233"/>
      <c r="B977" s="239"/>
      <c r="C977" s="236"/>
      <c r="D977" s="52"/>
      <c r="E977" s="94"/>
      <c r="F977" s="106"/>
      <c r="G977" s="100"/>
      <c r="H977" s="100" cm="1">
        <f t="array" ref="H977">SUM(--(_xlfn.BYCOL('Therapy data entry'!I977:CV980, _xlfn.LAMBDA(_xlpm.col, MAX(_xlpm.col) &gt; 0))))</f>
        <v>0</v>
      </c>
      <c r="I977" s="100">
        <f>SUM('Therapy data entry'!I977:CV980)</f>
        <v>0</v>
      </c>
      <c r="J977" s="52"/>
      <c r="K977" s="52"/>
      <c r="L977" s="52"/>
      <c r="M977" s="57"/>
      <c r="N977" s="57"/>
      <c r="O977" s="36"/>
      <c r="P977" s="87"/>
      <c r="Q977" s="57"/>
      <c r="R977" s="152" t="str">
        <f>IF(O977&lt;H977,"Too many therapy days entered",
IF(IFERROR(MAX(_xlfn._xlws.FILTER('Therapy data entry'!$I$6:$CV$6,_xlfn.BYCOL('Therapy data entry'!I977:CV980,_xlfn.LAMBDA(_xlpm.col,MAX(_xlpm.col)&gt;0)))),0)&gt;F977,
"Therapy entered after discharge date",
IF(IFERROR(MIN(_xlfn._xlws.FILTER('Therapy data entry'!$I$6:$CV$6,_xlfn.BYCOL('Therapy data entry'!I977:CV979,_xlfn.LAMBDA(_xlpm.col,MAX(_xlpm.col)&gt;0)))),"")&lt; VALUE(N977),
"Therapy cannot be entered before admission date",
""
)
))</f>
        <v/>
      </c>
      <c r="S977" s="65"/>
      <c r="T977" s="56"/>
      <c r="U977" s="154" t="str">
        <f>IF(OR(H977=0,F977=""),"", IFERROR(MATCH(9.99999999999999E+307, 'Therapy data entry'!I977:CV980, 1) - 1, ""))</f>
        <v/>
      </c>
      <c r="V977" s="65"/>
      <c r="W977" s="65"/>
      <c r="X977" s="72"/>
    </row>
    <row r="978" spans="1:24" ht="17.25" hidden="1" thickBot="1" x14ac:dyDescent="0.35">
      <c r="A978" s="233"/>
      <c r="B978" s="239"/>
      <c r="C978" s="236"/>
      <c r="D978" s="52"/>
      <c r="E978" s="94"/>
      <c r="F978" s="106"/>
      <c r="G978" s="100"/>
      <c r="H978" s="100" cm="1">
        <f t="array" ref="H978">SUM(--(_xlfn.BYCOL('Therapy data entry'!I978:CV981, _xlfn.LAMBDA(_xlpm.col, MAX(_xlpm.col) &gt; 0))))</f>
        <v>0</v>
      </c>
      <c r="I978" s="100">
        <f>SUM('Therapy data entry'!I978:CV981)</f>
        <v>0</v>
      </c>
      <c r="J978" s="52"/>
      <c r="K978" s="52"/>
      <c r="L978" s="52"/>
      <c r="M978" s="57"/>
      <c r="N978" s="57"/>
      <c r="O978" s="36"/>
      <c r="P978" s="87"/>
      <c r="Q978" s="57"/>
      <c r="R978" s="152" t="str">
        <f>IF(O978&lt;H978,"Too many therapy days entered",
IF(IFERROR(MAX(_xlfn._xlws.FILTER('Therapy data entry'!$I$6:$CV$6,_xlfn.BYCOL('Therapy data entry'!I978:CV981,_xlfn.LAMBDA(_xlpm.col,MAX(_xlpm.col)&gt;0)))),0)&gt;F978,
"Therapy entered after discharge date",
IF(IFERROR(MIN(_xlfn._xlws.FILTER('Therapy data entry'!$I$6:$CV$6,_xlfn.BYCOL('Therapy data entry'!I978:CV980,_xlfn.LAMBDA(_xlpm.col,MAX(_xlpm.col)&gt;0)))),"")&lt; VALUE(N978),
"Therapy cannot be entered before admission date",
""
)
))</f>
        <v/>
      </c>
      <c r="S978" s="65"/>
      <c r="T978" s="56"/>
      <c r="U978" s="154" t="str">
        <f>IF(OR(H978=0,F978=""),"", IFERROR(MATCH(9.99999999999999E+307, 'Therapy data entry'!I978:CV981, 1) - 1, ""))</f>
        <v/>
      </c>
      <c r="V978" s="65"/>
      <c r="W978" s="65"/>
      <c r="X978" s="72"/>
    </row>
    <row r="979" spans="1:24" ht="17.25" thickBot="1" x14ac:dyDescent="0.35">
      <c r="A979" s="233"/>
      <c r="B979" s="239"/>
      <c r="C979" s="236"/>
      <c r="D979" s="53" t="s">
        <v>65</v>
      </c>
      <c r="E979" s="95" t="str">
        <f>IF('Therapy data entry'!G979="","",'Therapy data entry'!G979)</f>
        <v>No</v>
      </c>
      <c r="F979" s="107" t="str">
        <f>IF((E979="Yes"),'Therapy data entry'!E959,"")</f>
        <v/>
      </c>
      <c r="G979" s="101" t="str">
        <f t="shared" ref="G979" si="1389">IF(W979="","Yes","No")</f>
        <v>Yes</v>
      </c>
      <c r="H979" s="101" cm="1">
        <f t="array" ref="H979">SUM(--(_xlfn.BYCOL('Therapy data entry'!I979:CV982, _xlfn.LAMBDA(_xlpm.col, MAX(_xlpm.col) &gt; 0))))</f>
        <v>0</v>
      </c>
      <c r="I979" s="101">
        <f>SUM('Therapy data entry'!I979:CV982)</f>
        <v>0</v>
      </c>
      <c r="J979" s="53">
        <f>SUM('Therapy data entry'!I980:XFD980)</f>
        <v>0</v>
      </c>
      <c r="K979" s="53">
        <f>SUM('Therapy data entry'!I981:XFD981)</f>
        <v>0</v>
      </c>
      <c r="L979" s="53">
        <f>SUM('Therapy data entry'!I982:XFD982)</f>
        <v>0</v>
      </c>
      <c r="M979" s="58" t="e">
        <f t="shared" ref="M979" si="1390">IF(AND((E979="Yes"),NOT(F979=""),G979="Yes",R979="", S979=""),"Yes",IF(AND((E979="No"),F979="",R979="", S979=""),"Yes","No because "))</f>
        <v>#VALUE!</v>
      </c>
      <c r="N979" s="35" t="e">
        <f>DAY(C959)&amp;"/"&amp;MONTH(C959)&amp;"/"&amp;YEAR(C959)</f>
        <v>#VALUE!</v>
      </c>
      <c r="O979" s="36" t="str">
        <f t="shared" ref="O979" si="1391">IF(F979="","",F979-N979+1)</f>
        <v/>
      </c>
      <c r="P979" s="88" t="e">
        <f t="shared" ref="P979" si="1392">IF(NOT(S979=""),S979,IF(NOT(R979=""),R979,IF(NOT(G979="Yes"),"Days therapy received outside therapy timeframe",IF(NOT(OR(E979="Yes",E979="No")),"Data not entered yet",""))))</f>
        <v>#VALUE!</v>
      </c>
      <c r="Q979" s="58"/>
      <c r="R979" s="152" t="e">
        <f>IF(O979&lt;H979,"Too many therapy days entered",
IF(IFERROR(MAX(_xlfn._xlws.FILTER('Therapy data entry'!$I$6:$CV$6,_xlfn.BYCOL('Therapy data entry'!I979:CV982,_xlfn.LAMBDA(_xlpm.col,MAX(_xlpm.col)&gt;0)))),0)&gt;F979,
"Therapy entered after discharge date",
IF(IFERROR(MIN(_xlfn._xlws.FILTER('Therapy data entry'!$I$6:$CV$6,_xlfn.BYCOL('Therapy data entry'!I979:CV981,_xlfn.LAMBDA(_xlpm.col,MAX(_xlpm.col)&gt;0)))),"")&lt; VALUE(N979),
"Therapy cannot be entered before admission date",
""
)
))</f>
        <v>#VALUE!</v>
      </c>
      <c r="S979" s="65" t="str">
        <f t="shared" ref="S979" si="1393">IF(AND((OR(E979="",E979="No")),F979="",H979=0,I979=0),"", IF(AND(E979="Yes",NOT(F979="")),"","Eligibility for therapy and therapy days/end date not consistent"))</f>
        <v/>
      </c>
      <c r="T979" s="56">
        <f>'Therapy data entry'!$I$6</f>
        <v>45566</v>
      </c>
      <c r="U979" s="154" t="str">
        <f>IF(OR(H979=0,F979=""),"", IFERROR(MATCH(9.99999999999999E+307, 'Therapy data entry'!I979:CV982, 1) - 1, ""))</f>
        <v/>
      </c>
      <c r="V979" s="65" t="str">
        <f t="shared" ref="V979" si="1394">IF(U979="","",T979+U979)</f>
        <v/>
      </c>
      <c r="W979" s="65" t="str">
        <f t="shared" ref="W979" si="1395">IF(V979="","",IF(V979&gt;F979,"Date therapy given outside therapy timeframe",""))</f>
        <v/>
      </c>
      <c r="X979" s="73"/>
    </row>
    <row r="980" spans="1:24" ht="17.25" hidden="1" thickBot="1" x14ac:dyDescent="0.35">
      <c r="A980" s="233"/>
      <c r="B980" s="239"/>
      <c r="C980" s="236"/>
      <c r="D980" s="53"/>
      <c r="E980" s="95"/>
      <c r="F980" s="107"/>
      <c r="G980" s="101"/>
      <c r="H980" s="101" cm="1">
        <f t="array" ref="H980">SUM(--(_xlfn.BYCOL('Therapy data entry'!I980:CV983, _xlfn.LAMBDA(_xlpm.col, MAX(_xlpm.col) &gt; 0))))</f>
        <v>0</v>
      </c>
      <c r="I980" s="101">
        <f>SUM('Therapy data entry'!I980:CV983)</f>
        <v>0</v>
      </c>
      <c r="J980" s="53"/>
      <c r="K980" s="53"/>
      <c r="L980" s="53"/>
      <c r="M980" s="58"/>
      <c r="N980" s="58"/>
      <c r="O980" s="36"/>
      <c r="P980" s="88"/>
      <c r="Q980" s="58"/>
      <c r="R980" s="152" t="str">
        <f>IF(O980&lt;H980,"Too many therapy days entered",
IF(IFERROR(MAX(_xlfn._xlws.FILTER('Therapy data entry'!$I$6:$CV$6,_xlfn.BYCOL('Therapy data entry'!I980:CV983,_xlfn.LAMBDA(_xlpm.col,MAX(_xlpm.col)&gt;0)))),0)&gt;F980,
"Therapy entered after discharge date",
IF(IFERROR(MIN(_xlfn._xlws.FILTER('Therapy data entry'!$I$6:$CV$6,_xlfn.BYCOL('Therapy data entry'!I980:CV982,_xlfn.LAMBDA(_xlpm.col,MAX(_xlpm.col)&gt;0)))),"")&lt; VALUE(N980),
"Therapy cannot be entered before admission date",
""
)
))</f>
        <v/>
      </c>
      <c r="S980" s="65"/>
      <c r="T980" s="56"/>
      <c r="U980" s="154" t="str">
        <f>IF(OR(H980=0,F980=""),"", IFERROR(MATCH(9.99999999999999E+307, 'Therapy data entry'!I980:CV983, 1) - 1, ""))</f>
        <v/>
      </c>
      <c r="V980" s="65"/>
      <c r="W980" s="65"/>
      <c r="X980" s="73"/>
    </row>
    <row r="981" spans="1:24" ht="17.25" hidden="1" thickBot="1" x14ac:dyDescent="0.35">
      <c r="A981" s="233"/>
      <c r="B981" s="239"/>
      <c r="C981" s="236"/>
      <c r="D981" s="53"/>
      <c r="E981" s="95"/>
      <c r="F981" s="107"/>
      <c r="G981" s="101"/>
      <c r="H981" s="101" cm="1">
        <f t="array" ref="H981">SUM(--(_xlfn.BYCOL('Therapy data entry'!I981:CV984, _xlfn.LAMBDA(_xlpm.col, MAX(_xlpm.col) &gt; 0))))</f>
        <v>0</v>
      </c>
      <c r="I981" s="101">
        <f>SUM('Therapy data entry'!I981:CV984)</f>
        <v>0</v>
      </c>
      <c r="J981" s="53"/>
      <c r="K981" s="53"/>
      <c r="L981" s="53"/>
      <c r="M981" s="58"/>
      <c r="N981" s="58"/>
      <c r="O981" s="36"/>
      <c r="P981" s="88"/>
      <c r="Q981" s="58"/>
      <c r="R981" s="152" t="str">
        <f>IF(O981&lt;H981,"Too many therapy days entered",
IF(IFERROR(MAX(_xlfn._xlws.FILTER('Therapy data entry'!$I$6:$CV$6,_xlfn.BYCOL('Therapy data entry'!I981:CV984,_xlfn.LAMBDA(_xlpm.col,MAX(_xlpm.col)&gt;0)))),0)&gt;F981,
"Therapy entered after discharge date",
IF(IFERROR(MIN(_xlfn._xlws.FILTER('Therapy data entry'!$I$6:$CV$6,_xlfn.BYCOL('Therapy data entry'!I981:CV983,_xlfn.LAMBDA(_xlpm.col,MAX(_xlpm.col)&gt;0)))),"")&lt; VALUE(N981),
"Therapy cannot be entered before admission date",
""
)
))</f>
        <v/>
      </c>
      <c r="S981" s="65"/>
      <c r="T981" s="56"/>
      <c r="U981" s="154" t="str">
        <f>IF(OR(H981=0,F981=""),"", IFERROR(MATCH(9.99999999999999E+307, 'Therapy data entry'!I981:CV984, 1) - 1, ""))</f>
        <v/>
      </c>
      <c r="V981" s="65"/>
      <c r="W981" s="65"/>
      <c r="X981" s="73"/>
    </row>
    <row r="982" spans="1:24" ht="17.25" hidden="1" thickBot="1" x14ac:dyDescent="0.35">
      <c r="A982" s="233"/>
      <c r="B982" s="239"/>
      <c r="C982" s="236"/>
      <c r="D982" s="53"/>
      <c r="E982" s="95"/>
      <c r="F982" s="107"/>
      <c r="G982" s="101"/>
      <c r="H982" s="101" cm="1">
        <f t="array" ref="H982">SUM(--(_xlfn.BYCOL('Therapy data entry'!I982:CV985, _xlfn.LAMBDA(_xlpm.col, MAX(_xlpm.col) &gt; 0))))</f>
        <v>0</v>
      </c>
      <c r="I982" s="101">
        <f>SUM('Therapy data entry'!I982:CV985)</f>
        <v>0</v>
      </c>
      <c r="J982" s="53"/>
      <c r="K982" s="53"/>
      <c r="L982" s="53"/>
      <c r="M982" s="58"/>
      <c r="N982" s="58"/>
      <c r="O982" s="36"/>
      <c r="P982" s="88"/>
      <c r="Q982" s="58"/>
      <c r="R982" s="152" t="str">
        <f>IF(O982&lt;H982,"Too many therapy days entered",
IF(IFERROR(MAX(_xlfn._xlws.FILTER('Therapy data entry'!$I$6:$CV$6,_xlfn.BYCOL('Therapy data entry'!I982:CV985,_xlfn.LAMBDA(_xlpm.col,MAX(_xlpm.col)&gt;0)))),0)&gt;F982,
"Therapy entered after discharge date",
IF(IFERROR(MIN(_xlfn._xlws.FILTER('Therapy data entry'!$I$6:$CV$6,_xlfn.BYCOL('Therapy data entry'!I982:CV984,_xlfn.LAMBDA(_xlpm.col,MAX(_xlpm.col)&gt;0)))),"")&lt; VALUE(N982),
"Therapy cannot be entered before admission date",
""
)
))</f>
        <v/>
      </c>
      <c r="S982" s="65"/>
      <c r="T982" s="56"/>
      <c r="U982" s="154" t="str">
        <f>IF(OR(H982=0,F982=""),"", IFERROR(MATCH(9.99999999999999E+307, 'Therapy data entry'!I982:CV985, 1) - 1, ""))</f>
        <v/>
      </c>
      <c r="V982" s="65"/>
      <c r="W982" s="65"/>
      <c r="X982" s="73"/>
    </row>
    <row r="983" spans="1:24" ht="17.25" thickBot="1" x14ac:dyDescent="0.35">
      <c r="A983" s="234"/>
      <c r="B983" s="240"/>
      <c r="C983" s="237"/>
      <c r="D983" s="81" t="s">
        <v>66</v>
      </c>
      <c r="E983" s="81" t="str">
        <f>IF('Therapy data entry'!G983="","",'Therapy data entry'!G983)</f>
        <v>No</v>
      </c>
      <c r="F983" s="108" t="str">
        <f>IF((E983="Yes"),'Therapy data entry'!E959,"")</f>
        <v/>
      </c>
      <c r="G983" s="157" t="str">
        <f t="shared" ref="G983" si="1396">IF(W983="","Yes","No")</f>
        <v>Yes</v>
      </c>
      <c r="H983" s="157" cm="1">
        <f t="array" ref="H983">SUM(--(_xlfn.BYCOL('Therapy data entry'!I983:CV986, _xlfn.LAMBDA(_xlpm.col, MAX(_xlpm.col) &gt; 0))))</f>
        <v>0</v>
      </c>
      <c r="I983" s="157">
        <f>SUM('Therapy data entry'!I983:CV986)</f>
        <v>0</v>
      </c>
      <c r="J983" s="81">
        <f>SUM('Therapy data entry'!I984:XFD984)</f>
        <v>0</v>
      </c>
      <c r="K983" s="81">
        <f>SUM('Therapy data entry'!I985:XFD985)</f>
        <v>0</v>
      </c>
      <c r="L983" s="81">
        <f>SUM('Therapy data entry'!I986:XFD986)</f>
        <v>0</v>
      </c>
      <c r="M983" s="83" t="e">
        <f t="shared" ref="M983" si="1397">IF(AND((E983="Yes"),NOT(F983=""),G983="Yes",R983="", S983=""),"Yes",IF(AND((E983="No"),F983="",R983="", S983=""),"Yes","No because "))</f>
        <v>#VALUE!</v>
      </c>
      <c r="N983" s="82" t="e">
        <f>DAY(C959)&amp;"/"&amp;MONTH(C959)&amp;"/"&amp;YEAR(C959)</f>
        <v>#VALUE!</v>
      </c>
      <c r="O983" s="74" t="str">
        <f t="shared" ref="O983" si="1398">IF(F983="","",F983-N983+1)</f>
        <v/>
      </c>
      <c r="P983" s="89" t="e">
        <f t="shared" ref="P983" si="1399">IF(NOT(S983=""),S983,IF(NOT(R983=""),R983,IF(NOT(G983="Yes"),"Days therapy received outside therapy timeframe",IF(NOT(OR(E983="Yes",E983="No")),"Data not entered yet",""))))</f>
        <v>#VALUE!</v>
      </c>
      <c r="Q983" s="83"/>
      <c r="R983" s="152" t="e">
        <f>IF(O983&lt;H983,"Too many therapy days entered",
IF(IFERROR(MAX(_xlfn._xlws.FILTER('Therapy data entry'!$I$6:$CV$6,_xlfn.BYCOL('Therapy data entry'!I983:CV986,_xlfn.LAMBDA(_xlpm.col,MAX(_xlpm.col)&gt;0)))),0)&gt;F983,
"Therapy entered after discharge date",
IF(IFERROR(MIN(_xlfn._xlws.FILTER('Therapy data entry'!$I$6:$CV$6,_xlfn.BYCOL('Therapy data entry'!I983:CV985,_xlfn.LAMBDA(_xlpm.col,MAX(_xlpm.col)&gt;0)))),"")&lt; VALUE(N983),
"Therapy cannot be entered before admission date",
""
)
))</f>
        <v>#VALUE!</v>
      </c>
      <c r="S983" s="75" t="str">
        <f>IF(AND((OR(E983="",E983="No")),F983="",H983=0,I983=0),"", IF(AND(E983="Yes",NOT(F983="")),"","Eligibility for therapy and therapy days/end date not consistent"))</f>
        <v/>
      </c>
      <c r="T983" s="76">
        <f>'Therapy data entry'!$I$6</f>
        <v>45566</v>
      </c>
      <c r="U983" s="154" t="str">
        <f>IF(OR(H983=0,F983=""),"", IFERROR(MATCH(9.99999999999999E+307, 'Therapy data entry'!I983:CV986, 1) - 1, ""))</f>
        <v/>
      </c>
      <c r="V983" s="75" t="str">
        <f t="shared" ref="V983" si="1400">IF(U983="","",T983+U983)</f>
        <v/>
      </c>
      <c r="W983" s="75" t="str">
        <f t="shared" ref="W983" si="1401">IF(V983="","",IF(V983&gt;F983,"Date therapy given outside therapy timeframe",""))</f>
        <v/>
      </c>
      <c r="X983" s="84"/>
    </row>
    <row r="984" spans="1:24" ht="15.75" hidden="1" thickBot="1" x14ac:dyDescent="0.3">
      <c r="A984" s="198"/>
      <c r="B984" s="198"/>
      <c r="C984" s="198"/>
      <c r="D984" s="198"/>
      <c r="E984" s="198"/>
      <c r="F984" s="198"/>
      <c r="H984" s="144" cm="1">
        <f t="array" ref="H984">SUM(--(_xlfn.BYCOL('Therapy data entry'!I984:CV987, _xlfn.LAMBDA(_xlpm.col, MAX(_xlpm.col) &gt; 0))))</f>
        <v>0</v>
      </c>
      <c r="I984" s="144">
        <f>SUM('Therapy data entry'!I984:CV987)</f>
        <v>0</v>
      </c>
      <c r="J984" s="198"/>
      <c r="K984" s="198"/>
      <c r="L984" s="198"/>
      <c r="R984" s="152" t="str">
        <f>IF(O984&lt;H984,"Too many therapy days entered",
IF(IFERROR(MAX(_xlfn._xlws.FILTER('Therapy data entry'!$I$6:$CV$6,_xlfn.BYCOL('Therapy data entry'!I984:CV987,_xlfn.LAMBDA(_xlpm.col,MAX(_xlpm.col)&gt;0)))),0)&gt;F984,
"Therapy entered after discharge date",
IF(IFERROR(MIN(_xlfn._xlws.FILTER('Therapy data entry'!$I$6:$CV$6,_xlfn.BYCOL('Therapy data entry'!I984:CV986,_xlfn.LAMBDA(_xlpm.col,MAX(_xlpm.col)&gt;0)))),"")&lt; VALUE(N984),
"Therapy cannot be entered before admission date",
""
)
))</f>
        <v/>
      </c>
      <c r="S984" s="198"/>
      <c r="T984" s="198"/>
      <c r="U984" s="154" t="str">
        <f>IF(OR(H984=0,F984=""),"", IFERROR(MATCH(9.99999999999999E+307, 'Therapy data entry'!I984:CV987, 1) - 1, ""))</f>
        <v/>
      </c>
      <c r="V984" s="198"/>
      <c r="W984" s="198"/>
      <c r="X984" s="198"/>
    </row>
    <row r="985" spans="1:24" ht="15.75" hidden="1" thickBot="1" x14ac:dyDescent="0.3">
      <c r="A985" s="198"/>
      <c r="B985" s="198"/>
      <c r="C985" s="198"/>
      <c r="D985" s="198"/>
      <c r="E985" s="198"/>
      <c r="F985" s="198"/>
      <c r="H985" s="144" cm="1">
        <f t="array" ref="H985">SUM(--(_xlfn.BYCOL('Therapy data entry'!I985:CV988, _xlfn.LAMBDA(_xlpm.col, MAX(_xlpm.col) &gt; 0))))</f>
        <v>0</v>
      </c>
      <c r="I985" s="144">
        <f>SUM('Therapy data entry'!I985:CV988)</f>
        <v>0</v>
      </c>
      <c r="J985" s="198"/>
      <c r="K985" s="198"/>
      <c r="L985" s="198"/>
      <c r="R985" s="152" t="str">
        <f>IF(O985&lt;H985,"Too many therapy days entered",
IF(IFERROR(MAX(_xlfn._xlws.FILTER('Therapy data entry'!$I$6:$CV$6,_xlfn.BYCOL('Therapy data entry'!I985:CV988,_xlfn.LAMBDA(_xlpm.col,MAX(_xlpm.col)&gt;0)))),0)&gt;F985,
"Therapy entered after discharge date",
IF(IFERROR(MIN(_xlfn._xlws.FILTER('Therapy data entry'!$I$6:$CV$6,_xlfn.BYCOL('Therapy data entry'!I985:CV987,_xlfn.LAMBDA(_xlpm.col,MAX(_xlpm.col)&gt;0)))),"")&lt; VALUE(N985),
"Therapy cannot be entered before admission date",
""
)
))</f>
        <v/>
      </c>
      <c r="S985" s="198"/>
      <c r="T985" s="198"/>
      <c r="U985" s="154" t="str">
        <f>IF(OR(H985=0,F985=""),"", IFERROR(MATCH(9.99999999999999E+307, 'Therapy data entry'!I985:CV988, 1) - 1, ""))</f>
        <v/>
      </c>
      <c r="V985" s="198"/>
      <c r="W985" s="198"/>
      <c r="X985" s="198"/>
    </row>
    <row r="986" spans="1:24" ht="15.75" hidden="1" thickBot="1" x14ac:dyDescent="0.3">
      <c r="A986" s="198"/>
      <c r="B986" s="198"/>
      <c r="C986" s="198"/>
      <c r="D986" s="198"/>
      <c r="E986" s="198"/>
      <c r="F986" s="198"/>
      <c r="H986" s="144" cm="1">
        <f t="array" ref="H986">SUM(--(_xlfn.BYCOL('Therapy data entry'!I986:CV989, _xlfn.LAMBDA(_xlpm.col, MAX(_xlpm.col) &gt; 0))))</f>
        <v>0</v>
      </c>
      <c r="I986" s="144">
        <f>SUM('Therapy data entry'!I986:CV989)</f>
        <v>0</v>
      </c>
      <c r="J986" s="198"/>
      <c r="K986" s="198"/>
      <c r="L986" s="198"/>
      <c r="R986" s="152" t="str">
        <f>IF(O986&lt;H986,"Too many therapy days entered",
IF(IFERROR(MAX(_xlfn._xlws.FILTER('Therapy data entry'!$I$6:$CV$6,_xlfn.BYCOL('Therapy data entry'!I986:CV989,_xlfn.LAMBDA(_xlpm.col,MAX(_xlpm.col)&gt;0)))),0)&gt;F986,
"Therapy entered after discharge date",
IF(IFERROR(MIN(_xlfn._xlws.FILTER('Therapy data entry'!$I$6:$CV$6,_xlfn.BYCOL('Therapy data entry'!I986:CV988,_xlfn.LAMBDA(_xlpm.col,MAX(_xlpm.col)&gt;0)))),"")&lt; VALUE(N986),
"Therapy cannot be entered before admission date",
""
)
))</f>
        <v/>
      </c>
      <c r="S986" s="198"/>
      <c r="T986" s="198"/>
      <c r="U986" s="154" t="str">
        <f>IF(OR(H986=0,F986=""),"", IFERROR(MATCH(9.99999999999999E+307, 'Therapy data entry'!I986:CV989, 1) - 1, ""))</f>
        <v/>
      </c>
      <c r="V986" s="198"/>
      <c r="W986" s="198"/>
      <c r="X986" s="198"/>
    </row>
    <row r="987" spans="1:24" ht="17.25" thickBot="1" x14ac:dyDescent="0.35">
      <c r="A987" s="232" t="str">
        <f>IF(AND('Therapy data entry'!A987="",'Therapy data entry'!D987=""),"",IF(AND(NOT('Therapy data entry'!D987=""),'Therapy data entry'!A987=""),"SSNAP ID not entered",'Therapy data entry'!A987))</f>
        <v/>
      </c>
      <c r="B987" s="143" t="s">
        <v>15</v>
      </c>
      <c r="C987" s="235" t="str">
        <f>IF('Therapy data entry'!D987="","",'Therapy data entry'!D987)</f>
        <v/>
      </c>
      <c r="D987" s="144" t="s">
        <v>60</v>
      </c>
      <c r="E987" s="145" t="str">
        <f>IF('Therapy data entry'!G987="","",'Therapy data entry'!G987)</f>
        <v>No</v>
      </c>
      <c r="F987" s="146" t="str">
        <f>IF((E987="Yes"),'Therapy data entry'!E987,"")</f>
        <v/>
      </c>
      <c r="G987" s="147" t="str">
        <f>IF(W987="","Yes","No")</f>
        <v>Yes</v>
      </c>
      <c r="H987" s="147" cm="1">
        <f t="array" ref="H987">SUM(--(_xlfn.BYCOL('Therapy data entry'!I987:CV990, _xlfn.LAMBDA(_xlpm.col, MAX(_xlpm.col) &gt; 0))))</f>
        <v>0</v>
      </c>
      <c r="I987" s="147">
        <f>SUM('Therapy data entry'!I987:CV990)</f>
        <v>0</v>
      </c>
      <c r="J987" s="144">
        <f>SUM('Therapy data entry'!I988:XFD988)</f>
        <v>0</v>
      </c>
      <c r="K987" s="144">
        <f>SUM('Therapy data entry'!I989:XFD989)</f>
        <v>0</v>
      </c>
      <c r="L987" s="144">
        <f>SUM('Therapy data entry'!I990:XFD990)</f>
        <v>0</v>
      </c>
      <c r="M987" s="148" t="e">
        <f>IF(AND((E987="Yes"),NOT(F987=""),G987="Yes",R987="", S987=""),"Yes",IF(AND((E987="No"),F987="",R987="", S987=""),"Yes","No because "))</f>
        <v>#VALUE!</v>
      </c>
      <c r="N987" s="149" t="e">
        <f>DAY(C987)&amp;"/"&amp;MONTH(C987)&amp;"/"&amp;YEAR(C987)</f>
        <v>#VALUE!</v>
      </c>
      <c r="O987" s="150" t="str">
        <f>IF(F987="","",F987-N987+1)</f>
        <v/>
      </c>
      <c r="P987" s="144" t="e">
        <f>IF(NOT(S987=""),S987,IF(NOT(R987=""),R987,IF(NOT(G987="Yes"),"Days therapy received outside therapy timeframe",IF(NOT(OR(E987="Yes",E987="No")),"Data not entered yet",""))))</f>
        <v>#VALUE!</v>
      </c>
      <c r="Q987" s="151"/>
      <c r="R987" s="152" t="e">
        <f>IF(O987&lt;H987,"Too many therapy days entered",
IF(IFERROR(MAX(_xlfn._xlws.FILTER('Therapy data entry'!$I$6:$CV$6,_xlfn.BYCOL('Therapy data entry'!I987:CV990,_xlfn.LAMBDA(_xlpm.col,MAX(_xlpm.col)&gt;0)))),0)&gt;F987,
"Therapy entered after discharge date",
IF(IFERROR(MIN(_xlfn._xlws.FILTER('Therapy data entry'!$I$6:$CV$6,_xlfn.BYCOL('Therapy data entry'!I987:CV989,_xlfn.LAMBDA(_xlpm.col,MAX(_xlpm.col)&gt;0)))),"")&lt; VALUE(N987),
"Therapy cannot be entered before admission date",
""
)
))</f>
        <v>#VALUE!</v>
      </c>
      <c r="S987" s="152" t="str">
        <f>IF(AND((OR(E987="",E987="No")),F987="",H987=0,I987=0),"", IF(AND(E987="Yes",NOT(F987="")),"","Eligibility for therapy and therapy days/end date not consistent"))</f>
        <v/>
      </c>
      <c r="T987" s="153">
        <f>'Therapy data entry'!$I$6</f>
        <v>45566</v>
      </c>
      <c r="U987" s="154" t="str">
        <f>IF(OR(H987=0,F987=""),"", IFERROR(MATCH(9.99999999999999E+307, 'Therapy data entry'!I987:CV990, 1) - 1, ""))</f>
        <v/>
      </c>
      <c r="V987" s="155" t="str">
        <f>IF(U987="","",T987+U987)</f>
        <v/>
      </c>
      <c r="W987" s="152" t="str">
        <f>IF(V987="","",IF(V987&gt;F987,"Date therapy given outside therapy timeframe",""))</f>
        <v/>
      </c>
      <c r="X987" s="156" t="str">
        <f>IF('Therapy data entry'!AK987="","",'Therapy data entry'!AK987)</f>
        <v/>
      </c>
    </row>
    <row r="988" spans="1:24" ht="17.25" hidden="1" thickBot="1" x14ac:dyDescent="0.35">
      <c r="A988" s="233"/>
      <c r="B988" s="33"/>
      <c r="C988" s="236"/>
      <c r="D988" s="34"/>
      <c r="E988" s="90"/>
      <c r="F988" s="55"/>
      <c r="G988" s="96"/>
      <c r="H988" s="96" cm="1">
        <f t="array" ref="H988">SUM(--(_xlfn.BYCOL('Therapy data entry'!I988:CV991, _xlfn.LAMBDA(_xlpm.col, MAX(_xlpm.col) &gt; 0))))</f>
        <v>0</v>
      </c>
      <c r="I988" s="96">
        <f>SUM('Therapy data entry'!I988:CV991)</f>
        <v>0</v>
      </c>
      <c r="J988" s="34"/>
      <c r="K988" s="34"/>
      <c r="L988" s="34"/>
      <c r="M988" s="59"/>
      <c r="N988" s="35"/>
      <c r="O988" s="36"/>
      <c r="P988" s="34"/>
      <c r="Q988" s="37"/>
      <c r="R988" s="152" t="str">
        <f>IF(O988&lt;H988,"Too many therapy days entered",
IF(IFERROR(MAX(_xlfn._xlws.FILTER('Therapy data entry'!$I$6:$CV$6,_xlfn.BYCOL('Therapy data entry'!I988:CV991,_xlfn.LAMBDA(_xlpm.col,MAX(_xlpm.col)&gt;0)))),0)&gt;F988,
"Therapy entered after discharge date",
IF(IFERROR(MIN(_xlfn._xlws.FILTER('Therapy data entry'!$I$6:$CV$6,_xlfn.BYCOL('Therapy data entry'!I988:CV990,_xlfn.LAMBDA(_xlpm.col,MAX(_xlpm.col)&gt;0)))),"")&lt; VALUE(N988),
"Therapy cannot be entered before admission date",
""
)
))</f>
        <v/>
      </c>
      <c r="S988" s="38"/>
      <c r="T988" s="56"/>
      <c r="U988" s="154" t="str">
        <f>IF(OR(H988=0,F988=""),"", IFERROR(MATCH(9.99999999999999E+307, 'Therapy data entry'!I988:CV991, 1) - 1, ""))</f>
        <v/>
      </c>
      <c r="V988" s="39"/>
      <c r="W988" s="38"/>
      <c r="X988" s="68"/>
    </row>
    <row r="989" spans="1:24" ht="17.25" hidden="1" thickBot="1" x14ac:dyDescent="0.35">
      <c r="A989" s="233"/>
      <c r="B989" s="33"/>
      <c r="C989" s="236"/>
      <c r="D989" s="34"/>
      <c r="E989" s="90"/>
      <c r="F989" s="55"/>
      <c r="G989" s="96"/>
      <c r="H989" s="96" cm="1">
        <f t="array" ref="H989">SUM(--(_xlfn.BYCOL('Therapy data entry'!I989:CV992, _xlfn.LAMBDA(_xlpm.col, MAX(_xlpm.col) &gt; 0))))</f>
        <v>0</v>
      </c>
      <c r="I989" s="96">
        <f>SUM('Therapy data entry'!I989:CV992)</f>
        <v>0</v>
      </c>
      <c r="J989" s="34"/>
      <c r="K989" s="34"/>
      <c r="L989" s="34"/>
      <c r="M989" s="59"/>
      <c r="N989" s="35"/>
      <c r="O989" s="36"/>
      <c r="P989" s="34"/>
      <c r="Q989" s="37"/>
      <c r="R989" s="152" t="str">
        <f>IF(O989&lt;H989,"Too many therapy days entered",
IF(IFERROR(MAX(_xlfn._xlws.FILTER('Therapy data entry'!$I$6:$CV$6,_xlfn.BYCOL('Therapy data entry'!I989:CV992,_xlfn.LAMBDA(_xlpm.col,MAX(_xlpm.col)&gt;0)))),0)&gt;F989,
"Therapy entered after discharge date",
IF(IFERROR(MIN(_xlfn._xlws.FILTER('Therapy data entry'!$I$6:$CV$6,_xlfn.BYCOL('Therapy data entry'!I989:CV991,_xlfn.LAMBDA(_xlpm.col,MAX(_xlpm.col)&gt;0)))),"")&lt; VALUE(N989),
"Therapy cannot be entered before admission date",
""
)
))</f>
        <v/>
      </c>
      <c r="S989" s="38"/>
      <c r="T989" s="56"/>
      <c r="U989" s="154" t="str">
        <f>IF(OR(H989=0,F989=""),"", IFERROR(MATCH(9.99999999999999E+307, 'Therapy data entry'!I989:CV992, 1) - 1, ""))</f>
        <v/>
      </c>
      <c r="V989" s="39"/>
      <c r="W989" s="38"/>
      <c r="X989" s="68"/>
    </row>
    <row r="990" spans="1:24" ht="17.25" hidden="1" thickBot="1" x14ac:dyDescent="0.35">
      <c r="A990" s="233"/>
      <c r="B990" s="33"/>
      <c r="C990" s="236"/>
      <c r="D990" s="34"/>
      <c r="E990" s="90"/>
      <c r="F990" s="55"/>
      <c r="G990" s="96"/>
      <c r="H990" s="96" cm="1">
        <f t="array" ref="H990">SUM(--(_xlfn.BYCOL('Therapy data entry'!I990:CV993, _xlfn.LAMBDA(_xlpm.col, MAX(_xlpm.col) &gt; 0))))</f>
        <v>0</v>
      </c>
      <c r="I990" s="96">
        <f>SUM('Therapy data entry'!I990:CV993)</f>
        <v>0</v>
      </c>
      <c r="J990" s="34"/>
      <c r="K990" s="34"/>
      <c r="L990" s="34"/>
      <c r="M990" s="59"/>
      <c r="N990" s="35"/>
      <c r="O990" s="36"/>
      <c r="P990" s="34"/>
      <c r="Q990" s="37"/>
      <c r="R990" s="152" t="str">
        <f>IF(O990&lt;H990,"Too many therapy days entered",
IF(IFERROR(MAX(_xlfn._xlws.FILTER('Therapy data entry'!$I$6:$CV$6,_xlfn.BYCOL('Therapy data entry'!I990:CV993,_xlfn.LAMBDA(_xlpm.col,MAX(_xlpm.col)&gt;0)))),0)&gt;F990,
"Therapy entered after discharge date",
IF(IFERROR(MIN(_xlfn._xlws.FILTER('Therapy data entry'!$I$6:$CV$6,_xlfn.BYCOL('Therapy data entry'!I990:CV992,_xlfn.LAMBDA(_xlpm.col,MAX(_xlpm.col)&gt;0)))),"")&lt; VALUE(N990),
"Therapy cannot be entered before admission date",
""
)
))</f>
        <v/>
      </c>
      <c r="S990" s="38"/>
      <c r="T990" s="56"/>
      <c r="U990" s="154" t="str">
        <f>IF(OR(H990=0,F990=""),"", IFERROR(MATCH(9.99999999999999E+307, 'Therapy data entry'!I990:CV993, 1) - 1, ""))</f>
        <v/>
      </c>
      <c r="V990" s="39"/>
      <c r="W990" s="38"/>
      <c r="X990" s="68"/>
    </row>
    <row r="991" spans="1:24" ht="17.25" thickBot="1" x14ac:dyDescent="0.35">
      <c r="A991" s="233"/>
      <c r="B991" s="67" t="str">
        <f>IF('Therapy data entry'!B988="","",'Therapy data entry'!B988)</f>
        <v/>
      </c>
      <c r="C991" s="236"/>
      <c r="D991" s="61" t="s">
        <v>61</v>
      </c>
      <c r="E991" s="91" t="str">
        <f>IF('Therapy data entry'!G991="","",'Therapy data entry'!G991)</f>
        <v>No</v>
      </c>
      <c r="F991" s="103" t="str">
        <f>IF((E991="Yes"),'Therapy data entry'!E987,"")</f>
        <v/>
      </c>
      <c r="G991" s="97" t="str">
        <f t="shared" ref="G991" si="1402">IF(W991="","Yes","No")</f>
        <v>Yes</v>
      </c>
      <c r="H991" s="97" cm="1">
        <f t="array" ref="H991">SUM(--(_xlfn.BYCOL('Therapy data entry'!I991:CV994, _xlfn.LAMBDA(_xlpm.col, MAX(_xlpm.col) &gt; 0))))</f>
        <v>0</v>
      </c>
      <c r="I991" s="97">
        <f>SUM('Therapy data entry'!I991:CV994)</f>
        <v>0</v>
      </c>
      <c r="J991" s="61">
        <f>SUM('Therapy data entry'!I992:XFD992)</f>
        <v>0</v>
      </c>
      <c r="K991" s="61">
        <f>SUM('Therapy data entry'!I993:XFD993)</f>
        <v>0</v>
      </c>
      <c r="L991" s="61">
        <f>SUM('Therapy data entry'!I994:XFD994)</f>
        <v>0</v>
      </c>
      <c r="M991" s="63" t="e">
        <f t="shared" ref="M991" si="1403">IF(AND((E991="Yes"),NOT(F991=""),G991="Yes",R991="", S991=""),"Yes",IF(AND((E991="No"),F991="",R991="", S991=""),"Yes","No because "))</f>
        <v>#VALUE!</v>
      </c>
      <c r="N991" s="35" t="e">
        <f>DAY(C987)&amp;"/"&amp;MONTH(C987)&amp;"/"&amp;YEAR(C987)</f>
        <v>#VALUE!</v>
      </c>
      <c r="O991" s="36" t="str">
        <f t="shared" ref="O991" si="1404">IF(F991="","",F991-N991+1)</f>
        <v/>
      </c>
      <c r="P991" s="61" t="e">
        <f t="shared" ref="P991" si="1405">IF(NOT(S991=""),S991,IF(NOT(R991=""),R991,IF(NOT(G991="Yes"),"Days therapy received outside therapy timeframe",IF(NOT(OR(E991="Yes",E991="No")),"Data not entered yet",""))))</f>
        <v>#VALUE!</v>
      </c>
      <c r="Q991" s="64"/>
      <c r="R991" s="152" t="e">
        <f>IF(O991&lt;H991,"Too many therapy days entered",
IF(IFERROR(MAX(_xlfn._xlws.FILTER('Therapy data entry'!$I$6:$CV$6,_xlfn.BYCOL('Therapy data entry'!I991:CV994,_xlfn.LAMBDA(_xlpm.col,MAX(_xlpm.col)&gt;0)))),0)&gt;F991,
"Therapy entered after discharge date",
IF(IFERROR(MIN(_xlfn._xlws.FILTER('Therapy data entry'!$I$6:$CV$6,_xlfn.BYCOL('Therapy data entry'!I991:CV993,_xlfn.LAMBDA(_xlpm.col,MAX(_xlpm.col)&gt;0)))),"")&lt; VALUE(N991),
"Therapy cannot be entered before admission date",
""
)
))</f>
        <v>#VALUE!</v>
      </c>
      <c r="S991" s="65" t="str">
        <f t="shared" ref="S991" si="1406">IF(AND((OR(E991="",E991="No")),F991="",H991=0,I991=0),"", IF(AND(E991="Yes",NOT(F991="")),"","Eligibility for therapy and therapy days/end date not consistent"))</f>
        <v/>
      </c>
      <c r="T991" s="56">
        <f>'Therapy data entry'!$I$6</f>
        <v>45566</v>
      </c>
      <c r="U991" s="154" t="str">
        <f>IF(OR(H991=0,F991=""),"", IFERROR(MATCH(9.99999999999999E+307, 'Therapy data entry'!I991:CV994, 1) - 1, ""))</f>
        <v/>
      </c>
      <c r="V991" s="39" t="str">
        <f t="shared" ref="V991" si="1407">IF(U991="","",T991+U991)</f>
        <v/>
      </c>
      <c r="W991" s="38" t="str">
        <f t="shared" ref="W991" si="1408">IF(V991="","",IF(V991&gt;F991,"Date therapy given outside therapy timeframe",""))</f>
        <v/>
      </c>
      <c r="X991" s="69" t="str">
        <f>IF('Therapy data entry'!AK991="","",'Therapy data entry'!AK991)</f>
        <v/>
      </c>
    </row>
    <row r="992" spans="1:24" ht="17.25" hidden="1" thickBot="1" x14ac:dyDescent="0.35">
      <c r="A992" s="233"/>
      <c r="B992" s="54"/>
      <c r="C992" s="236"/>
      <c r="D992" s="61"/>
      <c r="E992" s="91"/>
      <c r="F992" s="103"/>
      <c r="G992" s="97"/>
      <c r="H992" s="97" cm="1">
        <f t="array" ref="H992">SUM(--(_xlfn.BYCOL('Therapy data entry'!I992:CV995, _xlfn.LAMBDA(_xlpm.col, MAX(_xlpm.col) &gt; 0))))</f>
        <v>0</v>
      </c>
      <c r="I992" s="97">
        <f>SUM('Therapy data entry'!I992:CV995)</f>
        <v>0</v>
      </c>
      <c r="J992" s="61"/>
      <c r="K992" s="61"/>
      <c r="L992" s="61"/>
      <c r="M992" s="63"/>
      <c r="N992" s="62"/>
      <c r="O992" s="36"/>
      <c r="P992" s="61"/>
      <c r="Q992" s="64"/>
      <c r="R992" s="152" t="str">
        <f>IF(O992&lt;H992,"Too many therapy days entered",
IF(IFERROR(MAX(_xlfn._xlws.FILTER('Therapy data entry'!$I$6:$CV$6,_xlfn.BYCOL('Therapy data entry'!I992:CV995,_xlfn.LAMBDA(_xlpm.col,MAX(_xlpm.col)&gt;0)))),0)&gt;F992,
"Therapy entered after discharge date",
IF(IFERROR(MIN(_xlfn._xlws.FILTER('Therapy data entry'!$I$6:$CV$6,_xlfn.BYCOL('Therapy data entry'!I992:CV994,_xlfn.LAMBDA(_xlpm.col,MAX(_xlpm.col)&gt;0)))),"")&lt; VALUE(N992),
"Therapy cannot be entered before admission date",
""
)
))</f>
        <v/>
      </c>
      <c r="S992" s="38"/>
      <c r="T992" s="56"/>
      <c r="U992" s="154" t="str">
        <f>IF(OR(H992=0,F992=""),"", IFERROR(MATCH(9.99999999999999E+307, 'Therapy data entry'!I992:CV995, 1) - 1, ""))</f>
        <v/>
      </c>
      <c r="V992" s="39"/>
      <c r="W992" s="38"/>
      <c r="X992" s="69"/>
    </row>
    <row r="993" spans="1:24" ht="17.25" hidden="1" thickBot="1" x14ac:dyDescent="0.35">
      <c r="A993" s="233"/>
      <c r="B993" s="54"/>
      <c r="C993" s="236"/>
      <c r="D993" s="61"/>
      <c r="E993" s="91"/>
      <c r="F993" s="103"/>
      <c r="G993" s="97"/>
      <c r="H993" s="97" cm="1">
        <f t="array" ref="H993">SUM(--(_xlfn.BYCOL('Therapy data entry'!I993:CV996, _xlfn.LAMBDA(_xlpm.col, MAX(_xlpm.col) &gt; 0))))</f>
        <v>0</v>
      </c>
      <c r="I993" s="97">
        <f>SUM('Therapy data entry'!I993:CV996)</f>
        <v>0</v>
      </c>
      <c r="J993" s="61"/>
      <c r="K993" s="61"/>
      <c r="L993" s="61"/>
      <c r="M993" s="63"/>
      <c r="N993" s="62"/>
      <c r="O993" s="36"/>
      <c r="P993" s="61"/>
      <c r="Q993" s="64"/>
      <c r="R993" s="152" t="str">
        <f>IF(O993&lt;H993,"Too many therapy days entered",
IF(IFERROR(MAX(_xlfn._xlws.FILTER('Therapy data entry'!$I$6:$CV$6,_xlfn.BYCOL('Therapy data entry'!I993:CV996,_xlfn.LAMBDA(_xlpm.col,MAX(_xlpm.col)&gt;0)))),0)&gt;F993,
"Therapy entered after discharge date",
IF(IFERROR(MIN(_xlfn._xlws.FILTER('Therapy data entry'!$I$6:$CV$6,_xlfn.BYCOL('Therapy data entry'!I993:CV995,_xlfn.LAMBDA(_xlpm.col,MAX(_xlpm.col)&gt;0)))),"")&lt; VALUE(N993),
"Therapy cannot be entered before admission date",
""
)
))</f>
        <v/>
      </c>
      <c r="S993" s="38"/>
      <c r="T993" s="56"/>
      <c r="U993" s="154" t="str">
        <f>IF(OR(H993=0,F993=""),"", IFERROR(MATCH(9.99999999999999E+307, 'Therapy data entry'!I993:CV996, 1) - 1, ""))</f>
        <v/>
      </c>
      <c r="V993" s="39"/>
      <c r="W993" s="38"/>
      <c r="X993" s="69"/>
    </row>
    <row r="994" spans="1:24" ht="17.25" hidden="1" thickBot="1" x14ac:dyDescent="0.35">
      <c r="A994" s="233"/>
      <c r="B994" s="54"/>
      <c r="C994" s="236"/>
      <c r="D994" s="61"/>
      <c r="E994" s="91"/>
      <c r="F994" s="103"/>
      <c r="G994" s="97"/>
      <c r="H994" s="97" cm="1">
        <f t="array" ref="H994">SUM(--(_xlfn.BYCOL('Therapy data entry'!I994:CV997, _xlfn.LAMBDA(_xlpm.col, MAX(_xlpm.col) &gt; 0))))</f>
        <v>0</v>
      </c>
      <c r="I994" s="97">
        <f>SUM('Therapy data entry'!I994:CV997)</f>
        <v>0</v>
      </c>
      <c r="J994" s="61"/>
      <c r="K994" s="61"/>
      <c r="L994" s="61"/>
      <c r="M994" s="63"/>
      <c r="N994" s="62"/>
      <c r="O994" s="36"/>
      <c r="P994" s="61"/>
      <c r="Q994" s="64"/>
      <c r="R994" s="152" t="str">
        <f>IF(O994&lt;H994,"Too many therapy days entered",
IF(IFERROR(MAX(_xlfn._xlws.FILTER('Therapy data entry'!$I$6:$CV$6,_xlfn.BYCOL('Therapy data entry'!I994:CV997,_xlfn.LAMBDA(_xlpm.col,MAX(_xlpm.col)&gt;0)))),0)&gt;F994,
"Therapy entered after discharge date",
IF(IFERROR(MIN(_xlfn._xlws.FILTER('Therapy data entry'!$I$6:$CV$6,_xlfn.BYCOL('Therapy data entry'!I994:CV996,_xlfn.LAMBDA(_xlpm.col,MAX(_xlpm.col)&gt;0)))),"")&lt; VALUE(N994),
"Therapy cannot be entered before admission date",
""
)
))</f>
        <v/>
      </c>
      <c r="S994" s="38"/>
      <c r="T994" s="56"/>
      <c r="U994" s="154" t="str">
        <f>IF(OR(H994=0,F994=""),"", IFERROR(MATCH(9.99999999999999E+307, 'Therapy data entry'!I994:CV997, 1) - 1, ""))</f>
        <v/>
      </c>
      <c r="V994" s="39"/>
      <c r="W994" s="38"/>
      <c r="X994" s="69"/>
    </row>
    <row r="995" spans="1:24" ht="17.25" thickBot="1" x14ac:dyDescent="0.35">
      <c r="A995" s="233"/>
      <c r="B995" s="33" t="s">
        <v>19</v>
      </c>
      <c r="C995" s="236"/>
      <c r="D995" s="40" t="s">
        <v>62</v>
      </c>
      <c r="E995" s="92" t="str">
        <f>IF('Therapy data entry'!G995="","",'Therapy data entry'!G995)</f>
        <v>No</v>
      </c>
      <c r="F995" s="104" t="str">
        <f>IF((E995="Yes"),'Therapy data entry'!E987,"")</f>
        <v/>
      </c>
      <c r="G995" s="98" t="str">
        <f t="shared" ref="G995" si="1409">IF(W995="","Yes","No")</f>
        <v>Yes</v>
      </c>
      <c r="H995" s="98" cm="1">
        <f t="array" ref="H995">SUM(--(_xlfn.BYCOL('Therapy data entry'!I995:CV998, _xlfn.LAMBDA(_xlpm.col, MAX(_xlpm.col) &gt; 0))))</f>
        <v>0</v>
      </c>
      <c r="I995" s="98">
        <f>SUM('Therapy data entry'!I995:CV998)</f>
        <v>0</v>
      </c>
      <c r="J995" s="40">
        <f>SUM('Therapy data entry'!I996:XFD996)</f>
        <v>0</v>
      </c>
      <c r="K995" s="40">
        <f>SUM('Therapy data entry'!I997:XFD997)</f>
        <v>0</v>
      </c>
      <c r="L995" s="40">
        <f>SUM('Therapy data entry'!I998:XFD998)</f>
        <v>0</v>
      </c>
      <c r="M995" s="85" t="e">
        <f t="shared" ref="M995" si="1410">IF(AND((E995="Yes"),NOT(F995=""),G995="Yes",R995="", S995=""),"Yes",IF(AND((E995="No"),F995="",R995="", S995=""),"Yes","No because "))</f>
        <v>#VALUE!</v>
      </c>
      <c r="N995" s="35" t="e">
        <f>DAY(C987)&amp;"/"&amp;MONTH(C987)&amp;"/"&amp;YEAR(C987)</f>
        <v>#VALUE!</v>
      </c>
      <c r="O995" s="36" t="str">
        <f t="shared" ref="O995" si="1411">IF(F995="","",F995-N995+1)</f>
        <v/>
      </c>
      <c r="P995" s="40" t="e">
        <f t="shared" ref="P995" si="1412">IF(NOT(S995=""),S995,IF(NOT(R995=""),R995,IF(NOT(G995="Yes"),"Days therapy received outside therapy timeframe",IF(NOT(OR(E995="Yes",E995="No")),"Data not entered yet",""))))</f>
        <v>#VALUE!</v>
      </c>
      <c r="Q995" s="41"/>
      <c r="R995" s="152" t="e">
        <f>IF(O995&lt;H995,"Too many therapy days entered",
IF(IFERROR(MAX(_xlfn._xlws.FILTER('Therapy data entry'!$I$6:$CV$6,_xlfn.BYCOL('Therapy data entry'!I995:CV998,_xlfn.LAMBDA(_xlpm.col,MAX(_xlpm.col)&gt;0)))),0)&gt;F995,
"Therapy entered after discharge date",
IF(IFERROR(MIN(_xlfn._xlws.FILTER('Therapy data entry'!$I$6:$CV$6,_xlfn.BYCOL('Therapy data entry'!I995:CV997,_xlfn.LAMBDA(_xlpm.col,MAX(_xlpm.col)&gt;0)))),"")&lt; VALUE(N995),
"Therapy cannot be entered before admission date",
""
)
))</f>
        <v>#VALUE!</v>
      </c>
      <c r="S995" s="38" t="str">
        <f t="shared" ref="S995" si="1413">IF(AND((OR(E995="",E995="No")),F995="",H995=0,I995=0),"", IF(AND(E995="Yes",NOT(F995="")),"","Eligibility for therapy and therapy days/end date not consistent"))</f>
        <v/>
      </c>
      <c r="T995" s="56">
        <f>'Therapy data entry'!$I$6</f>
        <v>45566</v>
      </c>
      <c r="U995" s="154" t="str">
        <f>IF(OR(H995=0,F995=""),"", IFERROR(MATCH(9.99999999999999E+307, 'Therapy data entry'!I995:CV998, 1) - 1, ""))</f>
        <v/>
      </c>
      <c r="V995" s="39" t="str">
        <f t="shared" ref="V995" si="1414">IF(U995="","",T995+U995)</f>
        <v/>
      </c>
      <c r="W995" s="38" t="str">
        <f t="shared" ref="W995" si="1415">IF(V995="","",IF(V995&gt;F995,"Date therapy given outside therapy timeframe",""))</f>
        <v/>
      </c>
      <c r="X995" s="70" t="str">
        <f>IF('Therapy data entry'!AK995="","",'Therapy data entry'!AK995)</f>
        <v/>
      </c>
    </row>
    <row r="996" spans="1:24" ht="17.25" hidden="1" thickBot="1" x14ac:dyDescent="0.35">
      <c r="A996" s="233"/>
      <c r="B996" s="33"/>
      <c r="C996" s="236"/>
      <c r="D996" s="40"/>
      <c r="E996" s="92"/>
      <c r="F996" s="104"/>
      <c r="G996" s="98"/>
      <c r="H996" s="98" cm="1">
        <f t="array" ref="H996">SUM(--(_xlfn.BYCOL('Therapy data entry'!I996:CV999, _xlfn.LAMBDA(_xlpm.col, MAX(_xlpm.col) &gt; 0))))</f>
        <v>0</v>
      </c>
      <c r="I996" s="98">
        <f>SUM('Therapy data entry'!I996:CV999)</f>
        <v>0</v>
      </c>
      <c r="J996" s="40"/>
      <c r="K996" s="40"/>
      <c r="L996" s="40"/>
      <c r="M996" s="85"/>
      <c r="N996" s="35"/>
      <c r="O996" s="36"/>
      <c r="P996" s="40"/>
      <c r="Q996" s="41"/>
      <c r="R996" s="152" t="str">
        <f>IF(O996&lt;H996,"Too many therapy days entered",
IF(IFERROR(MAX(_xlfn._xlws.FILTER('Therapy data entry'!$I$6:$CV$6,_xlfn.BYCOL('Therapy data entry'!I996:CV999,_xlfn.LAMBDA(_xlpm.col,MAX(_xlpm.col)&gt;0)))),0)&gt;F996,
"Therapy entered after discharge date",
IF(IFERROR(MIN(_xlfn._xlws.FILTER('Therapy data entry'!$I$6:$CV$6,_xlfn.BYCOL('Therapy data entry'!I996:CV998,_xlfn.LAMBDA(_xlpm.col,MAX(_xlpm.col)&gt;0)))),"")&lt; VALUE(N996),
"Therapy cannot be entered before admission date",
""
)
))</f>
        <v/>
      </c>
      <c r="S996" s="38"/>
      <c r="T996" s="56"/>
      <c r="U996" s="154" t="str">
        <f>IF(OR(H996=0,F996=""),"", IFERROR(MATCH(9.99999999999999E+307, 'Therapy data entry'!I996:CV999, 1) - 1, ""))</f>
        <v/>
      </c>
      <c r="V996" s="39"/>
      <c r="W996" s="38"/>
      <c r="X996" s="70"/>
    </row>
    <row r="997" spans="1:24" ht="17.25" hidden="1" thickBot="1" x14ac:dyDescent="0.35">
      <c r="A997" s="233"/>
      <c r="B997" s="33"/>
      <c r="C997" s="236"/>
      <c r="D997" s="40"/>
      <c r="E997" s="92"/>
      <c r="F997" s="104"/>
      <c r="G997" s="98"/>
      <c r="H997" s="98" cm="1">
        <f t="array" ref="H997">SUM(--(_xlfn.BYCOL('Therapy data entry'!I997:CV1000, _xlfn.LAMBDA(_xlpm.col, MAX(_xlpm.col) &gt; 0))))</f>
        <v>0</v>
      </c>
      <c r="I997" s="98">
        <f>SUM('Therapy data entry'!I997:CV1000)</f>
        <v>0</v>
      </c>
      <c r="J997" s="40"/>
      <c r="K997" s="40"/>
      <c r="L997" s="40"/>
      <c r="M997" s="85"/>
      <c r="N997" s="35"/>
      <c r="O997" s="36"/>
      <c r="P997" s="40"/>
      <c r="Q997" s="41"/>
      <c r="R997" s="152" t="str">
        <f>IF(O997&lt;H997,"Too many therapy days entered",
IF(IFERROR(MAX(_xlfn._xlws.FILTER('Therapy data entry'!$I$6:$CV$6,_xlfn.BYCOL('Therapy data entry'!I997:CV1000,_xlfn.LAMBDA(_xlpm.col,MAX(_xlpm.col)&gt;0)))),0)&gt;F997,
"Therapy entered after discharge date",
IF(IFERROR(MIN(_xlfn._xlws.FILTER('Therapy data entry'!$I$6:$CV$6,_xlfn.BYCOL('Therapy data entry'!I997:CV999,_xlfn.LAMBDA(_xlpm.col,MAX(_xlpm.col)&gt;0)))),"")&lt; VALUE(N997),
"Therapy cannot be entered before admission date",
""
)
))</f>
        <v/>
      </c>
      <c r="S997" s="38"/>
      <c r="T997" s="56"/>
      <c r="U997" s="154" t="str">
        <f>IF(OR(H997=0,F997=""),"", IFERROR(MATCH(9.99999999999999E+307, 'Therapy data entry'!I997:CV1000, 1) - 1, ""))</f>
        <v/>
      </c>
      <c r="V997" s="39"/>
      <c r="W997" s="38"/>
      <c r="X997" s="70"/>
    </row>
    <row r="998" spans="1:24" ht="17.25" hidden="1" thickBot="1" x14ac:dyDescent="0.35">
      <c r="A998" s="233"/>
      <c r="B998" s="66"/>
      <c r="C998" s="236"/>
      <c r="D998" s="40"/>
      <c r="E998" s="92"/>
      <c r="F998" s="104"/>
      <c r="G998" s="98"/>
      <c r="H998" s="98" cm="1">
        <f t="array" ref="H998">SUM(--(_xlfn.BYCOL('Therapy data entry'!I998:CV1001, _xlfn.LAMBDA(_xlpm.col, MAX(_xlpm.col) &gt; 0))))</f>
        <v>0</v>
      </c>
      <c r="I998" s="98">
        <f>SUM('Therapy data entry'!I998:CV1001)</f>
        <v>0</v>
      </c>
      <c r="J998" s="40"/>
      <c r="K998" s="40"/>
      <c r="L998" s="40"/>
      <c r="M998" s="85"/>
      <c r="N998" s="35"/>
      <c r="O998" s="36"/>
      <c r="P998" s="40"/>
      <c r="Q998" s="41"/>
      <c r="R998" s="152" t="str">
        <f>IF(O998&lt;H998,"Too many therapy days entered",
IF(IFERROR(MAX(_xlfn._xlws.FILTER('Therapy data entry'!$I$6:$CV$6,_xlfn.BYCOL('Therapy data entry'!I998:CV1001,_xlfn.LAMBDA(_xlpm.col,MAX(_xlpm.col)&gt;0)))),0)&gt;F998,
"Therapy entered after discharge date",
IF(IFERROR(MIN(_xlfn._xlws.FILTER('Therapy data entry'!$I$6:$CV$6,_xlfn.BYCOL('Therapy data entry'!I998:CV1000,_xlfn.LAMBDA(_xlpm.col,MAX(_xlpm.col)&gt;0)))),"")&lt; VALUE(N998),
"Therapy cannot be entered before admission date",
""
)
))</f>
        <v/>
      </c>
      <c r="S998" s="38"/>
      <c r="T998" s="56"/>
      <c r="U998" s="154" t="str">
        <f>IF(OR(H998=0,F998=""),"", IFERROR(MATCH(9.99999999999999E+307, 'Therapy data entry'!I998:CV1001, 1) - 1, ""))</f>
        <v/>
      </c>
      <c r="V998" s="39"/>
      <c r="W998" s="38"/>
      <c r="X998" s="70"/>
    </row>
    <row r="999" spans="1:24" ht="17.25" thickBot="1" x14ac:dyDescent="0.35">
      <c r="A999" s="233"/>
      <c r="B999" s="238" t="str">
        <f>IF('Therapy data entry'!B990="","",'Therapy data entry'!B990)</f>
        <v/>
      </c>
      <c r="C999" s="236"/>
      <c r="D999" s="42" t="s">
        <v>63</v>
      </c>
      <c r="E999" s="93" t="str">
        <f>IF('Therapy data entry'!G999="","",'Therapy data entry'!G999)</f>
        <v>No</v>
      </c>
      <c r="F999" s="105" t="str">
        <f>IF((E999="Yes"),'Therapy data entry'!E987,"")</f>
        <v/>
      </c>
      <c r="G999" s="99" t="str">
        <f t="shared" ref="G999" si="1416">IF(W999="","Yes","No")</f>
        <v>Yes</v>
      </c>
      <c r="H999" s="99" cm="1">
        <f t="array" ref="H999">SUM(--(_xlfn.BYCOL('Therapy data entry'!I999:CV1002, _xlfn.LAMBDA(_xlpm.col, MAX(_xlpm.col) &gt; 0))))</f>
        <v>0</v>
      </c>
      <c r="I999" s="99">
        <f>SUM('Therapy data entry'!I999:CV1002)</f>
        <v>0</v>
      </c>
      <c r="J999" s="42">
        <f>SUM('Therapy data entry'!I1000:XFD1000)</f>
        <v>0</v>
      </c>
      <c r="K999" s="42">
        <f>SUM('Therapy data entry'!I1001:XFD1001)</f>
        <v>0</v>
      </c>
      <c r="L999" s="42">
        <f>SUM('Therapy data entry'!I1002:XFD1002)</f>
        <v>0</v>
      </c>
      <c r="M999" s="86" t="e">
        <f t="shared" ref="M999" si="1417">IF(AND((E999="Yes"),NOT(F999=""),G999="Yes",R999="", S999=""),"Yes",IF(AND((E999="No"),F999="",R999="", S999=""),"Yes","No because "))</f>
        <v>#VALUE!</v>
      </c>
      <c r="N999" s="35" t="e">
        <f>DAY(C987)&amp;"/"&amp;MONTH(C987)&amp;"/"&amp;YEAR(C987)</f>
        <v>#VALUE!</v>
      </c>
      <c r="O999" s="36" t="str">
        <f t="shared" ref="O999" si="1418">IF(F999="","",F999-N999+1)</f>
        <v/>
      </c>
      <c r="P999" s="42" t="e">
        <f t="shared" ref="P999" si="1419">IF(NOT(S999=""),S999,IF(NOT(R999=""),R999,IF(NOT(G999="Yes"),"Days therapy received outside therapy timeframe",IF(NOT(OR(E999="Yes",E999="No")),"Data not entered yet",""))))</f>
        <v>#VALUE!</v>
      </c>
      <c r="Q999" s="43"/>
      <c r="R999" s="152" t="e">
        <f>IF(O999&lt;H999,"Too many therapy days entered",
IF(IFERROR(MAX(_xlfn._xlws.FILTER('Therapy data entry'!$I$6:$CV$6,_xlfn.BYCOL('Therapy data entry'!I999:CV1002,_xlfn.LAMBDA(_xlpm.col,MAX(_xlpm.col)&gt;0)))),0)&gt;F999,
"Therapy entered after discharge date",
IF(IFERROR(MIN(_xlfn._xlws.FILTER('Therapy data entry'!$I$6:$CV$6,_xlfn.BYCOL('Therapy data entry'!I999:CV1001,_xlfn.LAMBDA(_xlpm.col,MAX(_xlpm.col)&gt;0)))),"")&lt; VALUE(N999),
"Therapy cannot be entered before admission date",
""
)
))</f>
        <v>#VALUE!</v>
      </c>
      <c r="S999" s="38" t="str">
        <f t="shared" ref="S999" si="1420">IF(AND((OR(E999="",E999="No")),F999="",H999=0,I999=0),"", IF(AND(E999="Yes",NOT(F999="")),"","Eligibility for therapy and therapy days/end date not consistent"))</f>
        <v/>
      </c>
      <c r="T999" s="56">
        <f>'Therapy data entry'!$I$6</f>
        <v>45566</v>
      </c>
      <c r="U999" s="154" t="str">
        <f>IF(OR(H999=0,F999=""),"", IFERROR(MATCH(9.99999999999999E+307, 'Therapy data entry'!I999:CV1002, 1) - 1, ""))</f>
        <v/>
      </c>
      <c r="V999" s="39" t="str">
        <f t="shared" ref="V999" si="1421">IF(U999="","",T999+U999)</f>
        <v/>
      </c>
      <c r="W999" s="38" t="str">
        <f t="shared" ref="W999" si="1422">IF(V999="","",IF(V999&gt;F999,"Date therapy given outside therapy timeframe",""))</f>
        <v/>
      </c>
      <c r="X999" s="71" t="str">
        <f>IF('Therapy data entry'!AK999="","",'Therapy data entry'!AK999)</f>
        <v/>
      </c>
    </row>
    <row r="1000" spans="1:24" ht="17.25" hidden="1" thickBot="1" x14ac:dyDescent="0.35">
      <c r="A1000" s="233"/>
      <c r="B1000" s="239"/>
      <c r="C1000" s="236"/>
      <c r="D1000" s="42"/>
      <c r="E1000" s="93"/>
      <c r="F1000" s="105"/>
      <c r="G1000" s="99"/>
      <c r="H1000" s="99" cm="1">
        <f t="array" ref="H1000">SUM(--(_xlfn.BYCOL('Therapy data entry'!I1000:CV1003, _xlfn.LAMBDA(_xlpm.col, MAX(_xlpm.col) &gt; 0))))</f>
        <v>0</v>
      </c>
      <c r="I1000" s="99">
        <f>SUM('Therapy data entry'!I1000:CV1003)</f>
        <v>0</v>
      </c>
      <c r="J1000" s="42"/>
      <c r="K1000" s="42"/>
      <c r="L1000" s="42"/>
      <c r="M1000" s="86"/>
      <c r="N1000" s="45"/>
      <c r="O1000" s="36"/>
      <c r="P1000" s="42"/>
      <c r="Q1000" s="43"/>
      <c r="R1000" s="152" t="str">
        <f>IF(O1000&lt;H1000,"Too many therapy days entered",
IF(IFERROR(MAX(_xlfn._xlws.FILTER('Therapy data entry'!$I$6:$CV$6,_xlfn.BYCOL('Therapy data entry'!I1000:CV1003,_xlfn.LAMBDA(_xlpm.col,MAX(_xlpm.col)&gt;0)))),0)&gt;F1000,
"Therapy entered after discharge date",
IF(IFERROR(MIN(_xlfn._xlws.FILTER('Therapy data entry'!$I$6:$CV$6,_xlfn.BYCOL('Therapy data entry'!I1000:CV1002,_xlfn.LAMBDA(_xlpm.col,MAX(_xlpm.col)&gt;0)))),"")&lt; VALUE(N1000),
"Therapy cannot be entered before admission date",
""
)
))</f>
        <v/>
      </c>
      <c r="S1000" s="38"/>
      <c r="T1000" s="56"/>
      <c r="U1000" s="154" t="str">
        <f>IF(OR(H1000=0,F1000=""),"", IFERROR(MATCH(9.99999999999999E+307, 'Therapy data entry'!I1000:CV1003, 1) - 1, ""))</f>
        <v/>
      </c>
      <c r="V1000" s="39"/>
      <c r="W1000" s="38"/>
      <c r="X1000" s="71"/>
    </row>
    <row r="1001" spans="1:24" ht="17.25" hidden="1" thickBot="1" x14ac:dyDescent="0.35">
      <c r="A1001" s="233"/>
      <c r="B1001" s="239"/>
      <c r="C1001" s="236"/>
      <c r="D1001" s="42"/>
      <c r="E1001" s="93"/>
      <c r="F1001" s="105"/>
      <c r="G1001" s="99"/>
      <c r="H1001" s="99" cm="1">
        <f t="array" ref="H1001">SUM(--(_xlfn.BYCOL('Therapy data entry'!I1001:CV1004, _xlfn.LAMBDA(_xlpm.col, MAX(_xlpm.col) &gt; 0))))</f>
        <v>0</v>
      </c>
      <c r="I1001" s="99">
        <f>SUM('Therapy data entry'!I1001:CV1004)</f>
        <v>0</v>
      </c>
      <c r="J1001" s="42"/>
      <c r="K1001" s="42"/>
      <c r="L1001" s="42"/>
      <c r="M1001" s="86"/>
      <c r="N1001" s="45"/>
      <c r="O1001" s="36"/>
      <c r="P1001" s="42"/>
      <c r="Q1001" s="43"/>
      <c r="R1001" s="152" t="str">
        <f>IF(O1001&lt;H1001,"Too many therapy days entered",
IF(IFERROR(MAX(_xlfn._xlws.FILTER('Therapy data entry'!$I$6:$CV$6,_xlfn.BYCOL('Therapy data entry'!I1001:CV1004,_xlfn.LAMBDA(_xlpm.col,MAX(_xlpm.col)&gt;0)))),0)&gt;F1001,
"Therapy entered after discharge date",
IF(IFERROR(MIN(_xlfn._xlws.FILTER('Therapy data entry'!$I$6:$CV$6,_xlfn.BYCOL('Therapy data entry'!I1001:CV1003,_xlfn.LAMBDA(_xlpm.col,MAX(_xlpm.col)&gt;0)))),"")&lt; VALUE(N1001),
"Therapy cannot be entered before admission date",
""
)
))</f>
        <v/>
      </c>
      <c r="S1001" s="38"/>
      <c r="T1001" s="56"/>
      <c r="U1001" s="154" t="str">
        <f>IF(OR(H1001=0,F1001=""),"", IFERROR(MATCH(9.99999999999999E+307, 'Therapy data entry'!I1001:CV1004, 1) - 1, ""))</f>
        <v/>
      </c>
      <c r="V1001" s="39"/>
      <c r="W1001" s="38"/>
      <c r="X1001" s="71"/>
    </row>
    <row r="1002" spans="1:24" ht="17.25" hidden="1" thickBot="1" x14ac:dyDescent="0.35">
      <c r="A1002" s="233"/>
      <c r="B1002" s="239"/>
      <c r="C1002" s="236"/>
      <c r="D1002" s="42"/>
      <c r="E1002" s="93"/>
      <c r="F1002" s="105"/>
      <c r="G1002" s="99"/>
      <c r="H1002" s="99" cm="1">
        <f t="array" ref="H1002">SUM(--(_xlfn.BYCOL('Therapy data entry'!I1002:CV1005, _xlfn.LAMBDA(_xlpm.col, MAX(_xlpm.col) &gt; 0))))</f>
        <v>0</v>
      </c>
      <c r="I1002" s="99">
        <f>SUM('Therapy data entry'!I1002:CV1005)</f>
        <v>0</v>
      </c>
      <c r="J1002" s="42"/>
      <c r="K1002" s="42"/>
      <c r="L1002" s="42"/>
      <c r="M1002" s="86"/>
      <c r="N1002" s="45"/>
      <c r="O1002" s="36"/>
      <c r="P1002" s="42"/>
      <c r="Q1002" s="43"/>
      <c r="R1002" s="152" t="str">
        <f>IF(O1002&lt;H1002,"Too many therapy days entered",
IF(IFERROR(MAX(_xlfn._xlws.FILTER('Therapy data entry'!$I$6:$CV$6,_xlfn.BYCOL('Therapy data entry'!I1002:CV1005,_xlfn.LAMBDA(_xlpm.col,MAX(_xlpm.col)&gt;0)))),0)&gt;F1002,
"Therapy entered after discharge date",
IF(IFERROR(MIN(_xlfn._xlws.FILTER('Therapy data entry'!$I$6:$CV$6,_xlfn.BYCOL('Therapy data entry'!I1002:CV1004,_xlfn.LAMBDA(_xlpm.col,MAX(_xlpm.col)&gt;0)))),"")&lt; VALUE(N1002),
"Therapy cannot be entered before admission date",
""
)
))</f>
        <v/>
      </c>
      <c r="S1002" s="38"/>
      <c r="T1002" s="56"/>
      <c r="U1002" s="154" t="str">
        <f>IF(OR(H1002=0,F1002=""),"", IFERROR(MATCH(9.99999999999999E+307, 'Therapy data entry'!I1002:CV1005, 1) - 1, ""))</f>
        <v/>
      </c>
      <c r="V1002" s="39"/>
      <c r="W1002" s="38"/>
      <c r="X1002" s="71"/>
    </row>
    <row r="1003" spans="1:24" ht="17.25" thickBot="1" x14ac:dyDescent="0.35">
      <c r="A1003" s="233"/>
      <c r="B1003" s="239"/>
      <c r="C1003" s="236"/>
      <c r="D1003" s="52" t="s">
        <v>64</v>
      </c>
      <c r="E1003" s="94" t="str">
        <f>IF('Therapy data entry'!G1003="","",'Therapy data entry'!G1003)</f>
        <v>No</v>
      </c>
      <c r="F1003" s="106" t="str">
        <f>IF((E1003="Yes"),'Therapy data entry'!E987,"")</f>
        <v/>
      </c>
      <c r="G1003" s="100" t="str">
        <f t="shared" ref="G1003" si="1423">IF(W1003="","Yes","No")</f>
        <v>Yes</v>
      </c>
      <c r="H1003" s="100" cm="1">
        <f t="array" ref="H1003">SUM(--(_xlfn.BYCOL('Therapy data entry'!I1003:CV1006, _xlfn.LAMBDA(_xlpm.col, MAX(_xlpm.col) &gt; 0))))</f>
        <v>0</v>
      </c>
      <c r="I1003" s="100">
        <f>SUM('Therapy data entry'!I1003:CV1006)</f>
        <v>0</v>
      </c>
      <c r="J1003" s="52">
        <f>SUM('Therapy data entry'!I1004:XFD1004)</f>
        <v>0</v>
      </c>
      <c r="K1003" s="52">
        <f>SUM('Therapy data entry'!I1005:XFD1005)</f>
        <v>0</v>
      </c>
      <c r="L1003" s="52">
        <f>SUM('Therapy data entry'!I1006:XFD1006)</f>
        <v>0</v>
      </c>
      <c r="M1003" s="57" t="e">
        <f t="shared" ref="M1003" si="1424">IF(AND((E1003="Yes"),NOT(F1003=""),G1003="Yes",R1003="", S1003=""),"Yes",IF(AND((E1003="No"),F1003="",R1003="", S1003=""),"Yes","No because "))</f>
        <v>#VALUE!</v>
      </c>
      <c r="N1003" s="35" t="e">
        <f>DAY(C987)&amp;"/"&amp;MONTH(C987)&amp;"/"&amp;YEAR(C987)</f>
        <v>#VALUE!</v>
      </c>
      <c r="O1003" s="36" t="str">
        <f t="shared" ref="O1003" si="1425">IF(F1003="","",F1003-N1003+1)</f>
        <v/>
      </c>
      <c r="P1003" s="87" t="e">
        <f t="shared" ref="P1003" si="1426">IF(NOT(S1003=""),S1003,IF(NOT(R1003=""),R1003,IF(NOT(G1003="Yes"),"Days therapy received outside therapy timeframe",IF(NOT(OR(E1003="Yes",E1003="No")),"Data not entered yet",""))))</f>
        <v>#VALUE!</v>
      </c>
      <c r="Q1003" s="57"/>
      <c r="R1003" s="152" t="e">
        <f>IF(O1003&lt;H1003,"Too many therapy days entered",
IF(IFERROR(MAX(_xlfn._xlws.FILTER('Therapy data entry'!$I$6:$CV$6,_xlfn.BYCOL('Therapy data entry'!I1003:CV1006,_xlfn.LAMBDA(_xlpm.col,MAX(_xlpm.col)&gt;0)))),0)&gt;F1003,
"Therapy entered after discharge date",
IF(IFERROR(MIN(_xlfn._xlws.FILTER('Therapy data entry'!$I$6:$CV$6,_xlfn.BYCOL('Therapy data entry'!I1003:CV1005,_xlfn.LAMBDA(_xlpm.col,MAX(_xlpm.col)&gt;0)))),"")&lt; VALUE(N1003),
"Therapy cannot be entered before admission date",
""
)
))</f>
        <v>#VALUE!</v>
      </c>
      <c r="S1003" s="65" t="str">
        <f t="shared" ref="S1003" si="1427">IF(AND((OR(E1003="",E1003="No")),F1003="",H1003=0,I1003=0),"", IF(AND(E1003="Yes",NOT(F1003="")),"","Eligibility for therapy and therapy days/end date not consistent"))</f>
        <v/>
      </c>
      <c r="T1003" s="56">
        <f>'Therapy data entry'!$I$6</f>
        <v>45566</v>
      </c>
      <c r="U1003" s="154" t="str">
        <f>IF(OR(H1003=0,F1003=""),"", IFERROR(MATCH(9.99999999999999E+307, 'Therapy data entry'!I1003:CV1006, 1) - 1, ""))</f>
        <v/>
      </c>
      <c r="V1003" s="65" t="str">
        <f t="shared" ref="V1003" si="1428">IF(U1003="","",T1003+U1003)</f>
        <v/>
      </c>
      <c r="W1003" s="65" t="str">
        <f t="shared" ref="W1003" si="1429">IF(V1003="","",IF(V1003&gt;F1003,"Date therapy given outside therapy timeframe",""))</f>
        <v/>
      </c>
      <c r="X1003" s="72"/>
    </row>
    <row r="1004" spans="1:24" ht="17.25" hidden="1" thickBot="1" x14ac:dyDescent="0.35">
      <c r="A1004" s="233"/>
      <c r="B1004" s="239"/>
      <c r="C1004" s="236"/>
      <c r="D1004" s="52"/>
      <c r="E1004" s="94"/>
      <c r="F1004" s="106"/>
      <c r="G1004" s="100"/>
      <c r="H1004" s="100" cm="1">
        <f t="array" ref="H1004">SUM(--(_xlfn.BYCOL('Therapy data entry'!I1004:CV1007, _xlfn.LAMBDA(_xlpm.col, MAX(_xlpm.col) &gt; 0))))</f>
        <v>0</v>
      </c>
      <c r="I1004" s="100">
        <f>SUM('Therapy data entry'!I1004:CV1007)</f>
        <v>0</v>
      </c>
      <c r="J1004" s="52"/>
      <c r="K1004" s="52"/>
      <c r="L1004" s="52"/>
      <c r="M1004" s="57"/>
      <c r="N1004" s="57"/>
      <c r="O1004" s="36"/>
      <c r="P1004" s="87"/>
      <c r="Q1004" s="57"/>
      <c r="R1004" s="152" t="str">
        <f>IF(O1004&lt;H1004,"Too many therapy days entered",
IF(IFERROR(MAX(_xlfn._xlws.FILTER('Therapy data entry'!$I$6:$CV$6,_xlfn.BYCOL('Therapy data entry'!I1004:CV1007,_xlfn.LAMBDA(_xlpm.col,MAX(_xlpm.col)&gt;0)))),0)&gt;F1004,
"Therapy entered after discharge date",
IF(IFERROR(MIN(_xlfn._xlws.FILTER('Therapy data entry'!$I$6:$CV$6,_xlfn.BYCOL('Therapy data entry'!I1004:CV1006,_xlfn.LAMBDA(_xlpm.col,MAX(_xlpm.col)&gt;0)))),"")&lt; VALUE(N1004),
"Therapy cannot be entered before admission date",
""
)
))</f>
        <v/>
      </c>
      <c r="S1004" s="65"/>
      <c r="T1004" s="56"/>
      <c r="U1004" s="154" t="str">
        <f>IF(OR(H1004=0,F1004=""),"", IFERROR(MATCH(9.99999999999999E+307, 'Therapy data entry'!I1004:CV1007, 1) - 1, ""))</f>
        <v/>
      </c>
      <c r="V1004" s="65"/>
      <c r="W1004" s="65"/>
      <c r="X1004" s="72"/>
    </row>
    <row r="1005" spans="1:24" ht="17.25" hidden="1" thickBot="1" x14ac:dyDescent="0.35">
      <c r="A1005" s="233"/>
      <c r="B1005" s="239"/>
      <c r="C1005" s="236"/>
      <c r="D1005" s="52"/>
      <c r="E1005" s="94"/>
      <c r="F1005" s="106"/>
      <c r="G1005" s="100"/>
      <c r="H1005" s="100" cm="1">
        <f t="array" ref="H1005">SUM(--(_xlfn.BYCOL('Therapy data entry'!I1005:CV1008, _xlfn.LAMBDA(_xlpm.col, MAX(_xlpm.col) &gt; 0))))</f>
        <v>0</v>
      </c>
      <c r="I1005" s="100">
        <f>SUM('Therapy data entry'!I1005:CV1008)</f>
        <v>0</v>
      </c>
      <c r="J1005" s="52"/>
      <c r="K1005" s="52"/>
      <c r="L1005" s="52"/>
      <c r="M1005" s="57"/>
      <c r="N1005" s="57"/>
      <c r="O1005" s="36"/>
      <c r="P1005" s="87"/>
      <c r="Q1005" s="57"/>
      <c r="R1005" s="152" t="str">
        <f>IF(O1005&lt;H1005,"Too many therapy days entered",
IF(IFERROR(MAX(_xlfn._xlws.FILTER('Therapy data entry'!$I$6:$CV$6,_xlfn.BYCOL('Therapy data entry'!I1005:CV1008,_xlfn.LAMBDA(_xlpm.col,MAX(_xlpm.col)&gt;0)))),0)&gt;F1005,
"Therapy entered after discharge date",
IF(IFERROR(MIN(_xlfn._xlws.FILTER('Therapy data entry'!$I$6:$CV$6,_xlfn.BYCOL('Therapy data entry'!I1005:CV1007,_xlfn.LAMBDA(_xlpm.col,MAX(_xlpm.col)&gt;0)))),"")&lt; VALUE(N1005),
"Therapy cannot be entered before admission date",
""
)
))</f>
        <v/>
      </c>
      <c r="S1005" s="65"/>
      <c r="T1005" s="56"/>
      <c r="U1005" s="154" t="str">
        <f>IF(OR(H1005=0,F1005=""),"", IFERROR(MATCH(9.99999999999999E+307, 'Therapy data entry'!I1005:CV1008, 1) - 1, ""))</f>
        <v/>
      </c>
      <c r="V1005" s="65"/>
      <c r="W1005" s="65"/>
      <c r="X1005" s="72"/>
    </row>
    <row r="1006" spans="1:24" ht="17.25" hidden="1" thickBot="1" x14ac:dyDescent="0.35">
      <c r="A1006" s="233"/>
      <c r="B1006" s="239"/>
      <c r="C1006" s="236"/>
      <c r="D1006" s="52"/>
      <c r="E1006" s="94"/>
      <c r="F1006" s="106"/>
      <c r="G1006" s="100"/>
      <c r="H1006" s="100" cm="1">
        <f t="array" ref="H1006">SUM(--(_xlfn.BYCOL('Therapy data entry'!I1006:CV1009, _xlfn.LAMBDA(_xlpm.col, MAX(_xlpm.col) &gt; 0))))</f>
        <v>0</v>
      </c>
      <c r="I1006" s="100">
        <f>SUM('Therapy data entry'!I1006:CV1009)</f>
        <v>0</v>
      </c>
      <c r="J1006" s="52"/>
      <c r="K1006" s="52"/>
      <c r="L1006" s="52"/>
      <c r="M1006" s="57"/>
      <c r="N1006" s="57"/>
      <c r="O1006" s="36"/>
      <c r="P1006" s="87"/>
      <c r="Q1006" s="57"/>
      <c r="R1006" s="152" t="str">
        <f>IF(O1006&lt;H1006,"Too many therapy days entered",
IF(IFERROR(MAX(_xlfn._xlws.FILTER('Therapy data entry'!$I$6:$CV$6,_xlfn.BYCOL('Therapy data entry'!I1006:CV1009,_xlfn.LAMBDA(_xlpm.col,MAX(_xlpm.col)&gt;0)))),0)&gt;F1006,
"Therapy entered after discharge date",
IF(IFERROR(MIN(_xlfn._xlws.FILTER('Therapy data entry'!$I$6:$CV$6,_xlfn.BYCOL('Therapy data entry'!I1006:CV1008,_xlfn.LAMBDA(_xlpm.col,MAX(_xlpm.col)&gt;0)))),"")&lt; VALUE(N1006),
"Therapy cannot be entered before admission date",
""
)
))</f>
        <v/>
      </c>
      <c r="S1006" s="65"/>
      <c r="T1006" s="56"/>
      <c r="U1006" s="154" t="str">
        <f>IF(OR(H1006=0,F1006=""),"", IFERROR(MATCH(9.99999999999999E+307, 'Therapy data entry'!I1006:CV1009, 1) - 1, ""))</f>
        <v/>
      </c>
      <c r="V1006" s="65"/>
      <c r="W1006" s="65"/>
      <c r="X1006" s="72"/>
    </row>
    <row r="1007" spans="1:24" ht="17.25" thickBot="1" x14ac:dyDescent="0.35">
      <c r="A1007" s="233"/>
      <c r="B1007" s="239"/>
      <c r="C1007" s="236"/>
      <c r="D1007" s="53" t="s">
        <v>65</v>
      </c>
      <c r="E1007" s="95" t="str">
        <f>IF('Therapy data entry'!G1007="","",'Therapy data entry'!G1007)</f>
        <v>No</v>
      </c>
      <c r="F1007" s="107" t="str">
        <f>IF((E1007="Yes"),'Therapy data entry'!E987,"")</f>
        <v/>
      </c>
      <c r="G1007" s="101" t="str">
        <f t="shared" ref="G1007" si="1430">IF(W1007="","Yes","No")</f>
        <v>Yes</v>
      </c>
      <c r="H1007" s="101" cm="1">
        <f t="array" ref="H1007">SUM(--(_xlfn.BYCOL('Therapy data entry'!I1007:CV1010, _xlfn.LAMBDA(_xlpm.col, MAX(_xlpm.col) &gt; 0))))</f>
        <v>0</v>
      </c>
      <c r="I1007" s="101">
        <f>SUM('Therapy data entry'!I1007:CV1010)</f>
        <v>0</v>
      </c>
      <c r="J1007" s="53">
        <f>SUM('Therapy data entry'!I1008:XFD1008)</f>
        <v>0</v>
      </c>
      <c r="K1007" s="53">
        <f>SUM('Therapy data entry'!I1009:XFD1009)</f>
        <v>0</v>
      </c>
      <c r="L1007" s="53">
        <f>SUM('Therapy data entry'!I1010:XFD1010)</f>
        <v>0</v>
      </c>
      <c r="M1007" s="58" t="e">
        <f t="shared" ref="M1007" si="1431">IF(AND((E1007="Yes"),NOT(F1007=""),G1007="Yes",R1007="", S1007=""),"Yes",IF(AND((E1007="No"),F1007="",R1007="", S1007=""),"Yes","No because "))</f>
        <v>#VALUE!</v>
      </c>
      <c r="N1007" s="35" t="e">
        <f>DAY(C987)&amp;"/"&amp;MONTH(C987)&amp;"/"&amp;YEAR(C987)</f>
        <v>#VALUE!</v>
      </c>
      <c r="O1007" s="36" t="str">
        <f t="shared" ref="O1007" si="1432">IF(F1007="","",F1007-N1007+1)</f>
        <v/>
      </c>
      <c r="P1007" s="88" t="e">
        <f t="shared" ref="P1007" si="1433">IF(NOT(S1007=""),S1007,IF(NOT(R1007=""),R1007,IF(NOT(G1007="Yes"),"Days therapy received outside therapy timeframe",IF(NOT(OR(E1007="Yes",E1007="No")),"Data not entered yet",""))))</f>
        <v>#VALUE!</v>
      </c>
      <c r="Q1007" s="58"/>
      <c r="R1007" s="152" t="e">
        <f>IF(O1007&lt;H1007,"Too many therapy days entered",
IF(IFERROR(MAX(_xlfn._xlws.FILTER('Therapy data entry'!$I$6:$CV$6,_xlfn.BYCOL('Therapy data entry'!I1007:CV1010,_xlfn.LAMBDA(_xlpm.col,MAX(_xlpm.col)&gt;0)))),0)&gt;F1007,
"Therapy entered after discharge date",
IF(IFERROR(MIN(_xlfn._xlws.FILTER('Therapy data entry'!$I$6:$CV$6,_xlfn.BYCOL('Therapy data entry'!I1007:CV1009,_xlfn.LAMBDA(_xlpm.col,MAX(_xlpm.col)&gt;0)))),"")&lt; VALUE(N1007),
"Therapy cannot be entered before admission date",
""
)
))</f>
        <v>#VALUE!</v>
      </c>
      <c r="S1007" s="65" t="str">
        <f t="shared" ref="S1007" si="1434">IF(AND((OR(E1007="",E1007="No")),F1007="",H1007=0,I1007=0),"", IF(AND(E1007="Yes",NOT(F1007="")),"","Eligibility for therapy and therapy days/end date not consistent"))</f>
        <v/>
      </c>
      <c r="T1007" s="56">
        <f>'Therapy data entry'!$I$6</f>
        <v>45566</v>
      </c>
      <c r="U1007" s="154" t="str">
        <f>IF(OR(H1007=0,F1007=""),"", IFERROR(MATCH(9.99999999999999E+307, 'Therapy data entry'!I1007:CV1010, 1) - 1, ""))</f>
        <v/>
      </c>
      <c r="V1007" s="65" t="str">
        <f t="shared" ref="V1007" si="1435">IF(U1007="","",T1007+U1007)</f>
        <v/>
      </c>
      <c r="W1007" s="65" t="str">
        <f t="shared" ref="W1007" si="1436">IF(V1007="","",IF(V1007&gt;F1007,"Date therapy given outside therapy timeframe",""))</f>
        <v/>
      </c>
      <c r="X1007" s="73"/>
    </row>
    <row r="1008" spans="1:24" ht="17.25" hidden="1" thickBot="1" x14ac:dyDescent="0.35">
      <c r="A1008" s="233"/>
      <c r="B1008" s="239"/>
      <c r="C1008" s="236"/>
      <c r="D1008" s="53"/>
      <c r="E1008" s="95"/>
      <c r="F1008" s="107"/>
      <c r="G1008" s="101"/>
      <c r="H1008" s="101" cm="1">
        <f t="array" ref="H1008">SUM(--(_xlfn.BYCOL('Therapy data entry'!I1008:CV1011, _xlfn.LAMBDA(_xlpm.col, MAX(_xlpm.col) &gt; 0))))</f>
        <v>0</v>
      </c>
      <c r="I1008" s="101">
        <f>SUM('Therapy data entry'!I1008:CV1011)</f>
        <v>0</v>
      </c>
      <c r="J1008" s="53"/>
      <c r="K1008" s="53"/>
      <c r="L1008" s="53"/>
      <c r="M1008" s="58"/>
      <c r="N1008" s="58"/>
      <c r="O1008" s="36"/>
      <c r="P1008" s="88"/>
      <c r="Q1008" s="58"/>
      <c r="R1008" s="152" t="str">
        <f>IF(O1008&lt;H1008,"Too many therapy days entered",
IF(IFERROR(MAX(_xlfn._xlws.FILTER('Therapy data entry'!$I$6:$CV$6,_xlfn.BYCOL('Therapy data entry'!I1008:CV1011,_xlfn.LAMBDA(_xlpm.col,MAX(_xlpm.col)&gt;0)))),0)&gt;F1008,
"Therapy entered after discharge date",
IF(IFERROR(MIN(_xlfn._xlws.FILTER('Therapy data entry'!$I$6:$CV$6,_xlfn.BYCOL('Therapy data entry'!I1008:CV1010,_xlfn.LAMBDA(_xlpm.col,MAX(_xlpm.col)&gt;0)))),"")&lt; VALUE(N1008),
"Therapy cannot be entered before admission date",
""
)
))</f>
        <v/>
      </c>
      <c r="S1008" s="65"/>
      <c r="T1008" s="56"/>
      <c r="U1008" s="154" t="str">
        <f>IF(OR(H1008=0,F1008=""),"", IFERROR(MATCH(9.99999999999999E+307, 'Therapy data entry'!I1008:CV1011, 1) - 1, ""))</f>
        <v/>
      </c>
      <c r="V1008" s="65"/>
      <c r="W1008" s="65"/>
      <c r="X1008" s="73"/>
    </row>
    <row r="1009" spans="1:24" ht="17.25" hidden="1" thickBot="1" x14ac:dyDescent="0.35">
      <c r="A1009" s="233"/>
      <c r="B1009" s="239"/>
      <c r="C1009" s="236"/>
      <c r="D1009" s="53"/>
      <c r="E1009" s="95"/>
      <c r="F1009" s="107"/>
      <c r="G1009" s="101"/>
      <c r="H1009" s="101" cm="1">
        <f t="array" ref="H1009">SUM(--(_xlfn.BYCOL('Therapy data entry'!I1009:CV1012, _xlfn.LAMBDA(_xlpm.col, MAX(_xlpm.col) &gt; 0))))</f>
        <v>0</v>
      </c>
      <c r="I1009" s="101">
        <f>SUM('Therapy data entry'!I1009:CV1012)</f>
        <v>0</v>
      </c>
      <c r="J1009" s="53"/>
      <c r="K1009" s="53"/>
      <c r="L1009" s="53"/>
      <c r="M1009" s="58"/>
      <c r="N1009" s="58"/>
      <c r="O1009" s="36"/>
      <c r="P1009" s="88"/>
      <c r="Q1009" s="58"/>
      <c r="R1009" s="152" t="str">
        <f>IF(O1009&lt;H1009,"Too many therapy days entered",
IF(IFERROR(MAX(_xlfn._xlws.FILTER('Therapy data entry'!$I$6:$CV$6,_xlfn.BYCOL('Therapy data entry'!I1009:CV1012,_xlfn.LAMBDA(_xlpm.col,MAX(_xlpm.col)&gt;0)))),0)&gt;F1009,
"Therapy entered after discharge date",
IF(IFERROR(MIN(_xlfn._xlws.FILTER('Therapy data entry'!$I$6:$CV$6,_xlfn.BYCOL('Therapy data entry'!I1009:CV1011,_xlfn.LAMBDA(_xlpm.col,MAX(_xlpm.col)&gt;0)))),"")&lt; VALUE(N1009),
"Therapy cannot be entered before admission date",
""
)
))</f>
        <v/>
      </c>
      <c r="S1009" s="65"/>
      <c r="T1009" s="56"/>
      <c r="U1009" s="154" t="str">
        <f>IF(OR(H1009=0,F1009=""),"", IFERROR(MATCH(9.99999999999999E+307, 'Therapy data entry'!I1009:CV1012, 1) - 1, ""))</f>
        <v/>
      </c>
      <c r="V1009" s="65"/>
      <c r="W1009" s="65"/>
      <c r="X1009" s="73"/>
    </row>
    <row r="1010" spans="1:24" ht="17.25" hidden="1" thickBot="1" x14ac:dyDescent="0.35">
      <c r="A1010" s="233"/>
      <c r="B1010" s="239"/>
      <c r="C1010" s="236"/>
      <c r="D1010" s="53"/>
      <c r="E1010" s="95"/>
      <c r="F1010" s="107"/>
      <c r="G1010" s="101"/>
      <c r="H1010" s="101" cm="1">
        <f t="array" ref="H1010">SUM(--(_xlfn.BYCOL('Therapy data entry'!I1010:CV1013, _xlfn.LAMBDA(_xlpm.col, MAX(_xlpm.col) &gt; 0))))</f>
        <v>0</v>
      </c>
      <c r="I1010" s="101">
        <f>SUM('Therapy data entry'!I1010:CV1013)</f>
        <v>0</v>
      </c>
      <c r="J1010" s="53"/>
      <c r="K1010" s="53"/>
      <c r="L1010" s="53"/>
      <c r="M1010" s="58"/>
      <c r="N1010" s="58"/>
      <c r="O1010" s="36"/>
      <c r="P1010" s="88"/>
      <c r="Q1010" s="58"/>
      <c r="R1010" s="152" t="str">
        <f>IF(O1010&lt;H1010,"Too many therapy days entered",
IF(IFERROR(MAX(_xlfn._xlws.FILTER('Therapy data entry'!$I$6:$CV$6,_xlfn.BYCOL('Therapy data entry'!I1010:CV1013,_xlfn.LAMBDA(_xlpm.col,MAX(_xlpm.col)&gt;0)))),0)&gt;F1010,
"Therapy entered after discharge date",
IF(IFERROR(MIN(_xlfn._xlws.FILTER('Therapy data entry'!$I$6:$CV$6,_xlfn.BYCOL('Therapy data entry'!I1010:CV1012,_xlfn.LAMBDA(_xlpm.col,MAX(_xlpm.col)&gt;0)))),"")&lt; VALUE(N1010),
"Therapy cannot be entered before admission date",
""
)
))</f>
        <v/>
      </c>
      <c r="S1010" s="65"/>
      <c r="T1010" s="56"/>
      <c r="U1010" s="154" t="str">
        <f>IF(OR(H1010=0,F1010=""),"", IFERROR(MATCH(9.99999999999999E+307, 'Therapy data entry'!I1010:CV1013, 1) - 1, ""))</f>
        <v/>
      </c>
      <c r="V1010" s="65"/>
      <c r="W1010" s="65"/>
      <c r="X1010" s="73"/>
    </row>
    <row r="1011" spans="1:24" ht="17.25" thickBot="1" x14ac:dyDescent="0.35">
      <c r="A1011" s="234"/>
      <c r="B1011" s="240"/>
      <c r="C1011" s="237"/>
      <c r="D1011" s="81" t="s">
        <v>66</v>
      </c>
      <c r="E1011" s="81" t="str">
        <f>IF('Therapy data entry'!G1011="","",'Therapy data entry'!G1011)</f>
        <v>No</v>
      </c>
      <c r="F1011" s="108" t="str">
        <f>IF((E1011="Yes"),'Therapy data entry'!E987,"")</f>
        <v/>
      </c>
      <c r="G1011" s="157" t="str">
        <f t="shared" ref="G1011" si="1437">IF(W1011="","Yes","No")</f>
        <v>Yes</v>
      </c>
      <c r="H1011" s="157" cm="1">
        <f t="array" ref="H1011">SUM(--(_xlfn.BYCOL('Therapy data entry'!I1011:CV1014, _xlfn.LAMBDA(_xlpm.col, MAX(_xlpm.col) &gt; 0))))</f>
        <v>0</v>
      </c>
      <c r="I1011" s="157">
        <f>SUM('Therapy data entry'!I1011:CV1014)</f>
        <v>0</v>
      </c>
      <c r="J1011" s="81">
        <f>SUM('Therapy data entry'!I1012:XFD1012)</f>
        <v>0</v>
      </c>
      <c r="K1011" s="81">
        <f>SUM('Therapy data entry'!I1013:XFD1013)</f>
        <v>0</v>
      </c>
      <c r="L1011" s="81">
        <f>SUM('Therapy data entry'!I1014:XFD1014)</f>
        <v>0</v>
      </c>
      <c r="M1011" s="83" t="e">
        <f t="shared" ref="M1011" si="1438">IF(AND((E1011="Yes"),NOT(F1011=""),G1011="Yes",R1011="", S1011=""),"Yes",IF(AND((E1011="No"),F1011="",R1011="", S1011=""),"Yes","No because "))</f>
        <v>#VALUE!</v>
      </c>
      <c r="N1011" s="82" t="e">
        <f>DAY(C987)&amp;"/"&amp;MONTH(C987)&amp;"/"&amp;YEAR(C987)</f>
        <v>#VALUE!</v>
      </c>
      <c r="O1011" s="74" t="str">
        <f t="shared" ref="O1011" si="1439">IF(F1011="","",F1011-N1011+1)</f>
        <v/>
      </c>
      <c r="P1011" s="89" t="e">
        <f t="shared" ref="P1011" si="1440">IF(NOT(S1011=""),S1011,IF(NOT(R1011=""),R1011,IF(NOT(G1011="Yes"),"Days therapy received outside therapy timeframe",IF(NOT(OR(E1011="Yes",E1011="No")),"Data not entered yet",""))))</f>
        <v>#VALUE!</v>
      </c>
      <c r="Q1011" s="83"/>
      <c r="R1011" s="152" t="e">
        <f>IF(O1011&lt;H1011,"Too many therapy days entered",
IF(IFERROR(MAX(_xlfn._xlws.FILTER('Therapy data entry'!$I$6:$CV$6,_xlfn.BYCOL('Therapy data entry'!I1011:CV1014,_xlfn.LAMBDA(_xlpm.col,MAX(_xlpm.col)&gt;0)))),0)&gt;F1011,
"Therapy entered after discharge date",
IF(IFERROR(MIN(_xlfn._xlws.FILTER('Therapy data entry'!$I$6:$CV$6,_xlfn.BYCOL('Therapy data entry'!I1011:CV1013,_xlfn.LAMBDA(_xlpm.col,MAX(_xlpm.col)&gt;0)))),"")&lt; VALUE(N1011),
"Therapy cannot be entered before admission date",
""
)
))</f>
        <v>#VALUE!</v>
      </c>
      <c r="S1011" s="75" t="str">
        <f>IF(AND((OR(E1011="",E1011="No")),F1011="",H1011=0,I1011=0),"", IF(AND(E1011="Yes",NOT(F1011="")),"","Eligibility for therapy and therapy days/end date not consistent"))</f>
        <v/>
      </c>
      <c r="T1011" s="76">
        <f>'Therapy data entry'!$I$6</f>
        <v>45566</v>
      </c>
      <c r="U1011" s="154" t="str">
        <f>IF(OR(H1011=0,F1011=""),"", IFERROR(MATCH(9.99999999999999E+307, 'Therapy data entry'!I1011:CV1014, 1) - 1, ""))</f>
        <v/>
      </c>
      <c r="V1011" s="75" t="str">
        <f t="shared" ref="V1011" si="1441">IF(U1011="","",T1011+U1011)</f>
        <v/>
      </c>
      <c r="W1011" s="75" t="str">
        <f t="shared" ref="W1011" si="1442">IF(V1011="","",IF(V1011&gt;F1011,"Date therapy given outside therapy timeframe",""))</f>
        <v/>
      </c>
      <c r="X1011" s="84"/>
    </row>
    <row r="1012" spans="1:24" ht="15.75" hidden="1" thickBot="1" x14ac:dyDescent="0.3">
      <c r="A1012" s="198"/>
      <c r="B1012" s="198"/>
      <c r="C1012" s="198"/>
      <c r="D1012" s="198"/>
      <c r="E1012" s="198"/>
      <c r="F1012" s="198"/>
      <c r="H1012" s="144" cm="1">
        <f t="array" ref="H1012">SUM(--(_xlfn.BYCOL('Therapy data entry'!I1012:CV1015, _xlfn.LAMBDA(_xlpm.col, MAX(_xlpm.col) &gt; 0))))</f>
        <v>0</v>
      </c>
      <c r="I1012" s="144">
        <f>SUM('Therapy data entry'!I1012:CV1015)</f>
        <v>0</v>
      </c>
      <c r="J1012" s="198"/>
      <c r="K1012" s="198"/>
      <c r="L1012" s="198"/>
      <c r="R1012" s="152" t="str">
        <f>IF(O1012&lt;H1012,"Too many therapy days entered",
IF(IFERROR(MAX(_xlfn._xlws.FILTER('Therapy data entry'!$I$6:$CV$6,_xlfn.BYCOL('Therapy data entry'!I1012:CV1015,_xlfn.LAMBDA(_xlpm.col,MAX(_xlpm.col)&gt;0)))),0)&gt;F1012,
"Therapy entered after discharge date",
IF(IFERROR(MIN(_xlfn._xlws.FILTER('Therapy data entry'!$I$6:$CV$6,_xlfn.BYCOL('Therapy data entry'!I1012:CV1014,_xlfn.LAMBDA(_xlpm.col,MAX(_xlpm.col)&gt;0)))),"")&lt; VALUE(N1012),
"Therapy cannot be entered before admission date",
""
)
))</f>
        <v/>
      </c>
      <c r="S1012" s="198"/>
      <c r="T1012" s="198"/>
      <c r="U1012" s="154" t="str">
        <f>IF(OR(H1012=0,F1012=""),"", IFERROR(MATCH(9.99999999999999E+307, 'Therapy data entry'!I1012:CV1015, 1) - 1, ""))</f>
        <v/>
      </c>
      <c r="V1012" s="198"/>
      <c r="W1012" s="198"/>
      <c r="X1012" s="198"/>
    </row>
    <row r="1013" spans="1:24" ht="15.75" hidden="1" thickBot="1" x14ac:dyDescent="0.3">
      <c r="A1013" s="198"/>
      <c r="B1013" s="198"/>
      <c r="C1013" s="198"/>
      <c r="D1013" s="198"/>
      <c r="E1013" s="198"/>
      <c r="F1013" s="198"/>
      <c r="H1013" s="144" cm="1">
        <f t="array" ref="H1013">SUM(--(_xlfn.BYCOL('Therapy data entry'!I1013:CV1016, _xlfn.LAMBDA(_xlpm.col, MAX(_xlpm.col) &gt; 0))))</f>
        <v>0</v>
      </c>
      <c r="I1013" s="144">
        <f>SUM('Therapy data entry'!I1013:CV1016)</f>
        <v>0</v>
      </c>
      <c r="J1013" s="198"/>
      <c r="K1013" s="198"/>
      <c r="L1013" s="198"/>
      <c r="R1013" s="152" t="str">
        <f>IF(O1013&lt;H1013,"Too many therapy days entered",
IF(IFERROR(MAX(_xlfn._xlws.FILTER('Therapy data entry'!$I$6:$CV$6,_xlfn.BYCOL('Therapy data entry'!I1013:CV1016,_xlfn.LAMBDA(_xlpm.col,MAX(_xlpm.col)&gt;0)))),0)&gt;F1013,
"Therapy entered after discharge date",
IF(IFERROR(MIN(_xlfn._xlws.FILTER('Therapy data entry'!$I$6:$CV$6,_xlfn.BYCOL('Therapy data entry'!I1013:CV1015,_xlfn.LAMBDA(_xlpm.col,MAX(_xlpm.col)&gt;0)))),"")&lt; VALUE(N1013),
"Therapy cannot be entered before admission date",
""
)
))</f>
        <v/>
      </c>
      <c r="S1013" s="198"/>
      <c r="T1013" s="198"/>
      <c r="U1013" s="154" t="str">
        <f>IF(OR(H1013=0,F1013=""),"", IFERROR(MATCH(9.99999999999999E+307, 'Therapy data entry'!I1013:CV1016, 1) - 1, ""))</f>
        <v/>
      </c>
      <c r="V1013" s="198"/>
      <c r="W1013" s="198"/>
      <c r="X1013" s="198"/>
    </row>
    <row r="1014" spans="1:24" ht="15.75" hidden="1" thickBot="1" x14ac:dyDescent="0.3">
      <c r="A1014" s="198"/>
      <c r="B1014" s="198"/>
      <c r="C1014" s="198"/>
      <c r="D1014" s="198"/>
      <c r="E1014" s="198"/>
      <c r="F1014" s="198"/>
      <c r="H1014" s="144" cm="1">
        <f t="array" ref="H1014">SUM(--(_xlfn.BYCOL('Therapy data entry'!I1014:CV1017, _xlfn.LAMBDA(_xlpm.col, MAX(_xlpm.col) &gt; 0))))</f>
        <v>0</v>
      </c>
      <c r="I1014" s="144">
        <f>SUM('Therapy data entry'!I1014:CV1017)</f>
        <v>0</v>
      </c>
      <c r="J1014" s="198"/>
      <c r="K1014" s="198"/>
      <c r="L1014" s="198"/>
      <c r="R1014" s="152" t="str">
        <f>IF(O1014&lt;H1014,"Too many therapy days entered",
IF(IFERROR(MAX(_xlfn._xlws.FILTER('Therapy data entry'!$I$6:$CV$6,_xlfn.BYCOL('Therapy data entry'!I1014:CV1017,_xlfn.LAMBDA(_xlpm.col,MAX(_xlpm.col)&gt;0)))),0)&gt;F1014,
"Therapy entered after discharge date",
IF(IFERROR(MIN(_xlfn._xlws.FILTER('Therapy data entry'!$I$6:$CV$6,_xlfn.BYCOL('Therapy data entry'!I1014:CV1016,_xlfn.LAMBDA(_xlpm.col,MAX(_xlpm.col)&gt;0)))),"")&lt; VALUE(N1014),
"Therapy cannot be entered before admission date",
""
)
))</f>
        <v/>
      </c>
      <c r="S1014" s="198"/>
      <c r="T1014" s="198"/>
      <c r="U1014" s="154" t="str">
        <f>IF(OR(H1014=0,F1014=""),"", IFERROR(MATCH(9.99999999999999E+307, 'Therapy data entry'!I1014:CV1017, 1) - 1, ""))</f>
        <v/>
      </c>
      <c r="V1014" s="198"/>
      <c r="W1014" s="198"/>
      <c r="X1014" s="198"/>
    </row>
    <row r="1015" spans="1:24" ht="17.25" thickBot="1" x14ac:dyDescent="0.35">
      <c r="A1015" s="232" t="str">
        <f>IF(AND('Therapy data entry'!A1015="",'Therapy data entry'!D1015=""),"",IF(AND(NOT('Therapy data entry'!D1015=""),'Therapy data entry'!A1015=""),"SSNAP ID not entered",'Therapy data entry'!A1015))</f>
        <v/>
      </c>
      <c r="B1015" s="143" t="s">
        <v>15</v>
      </c>
      <c r="C1015" s="235" t="str">
        <f>IF('Therapy data entry'!D1015="","",'Therapy data entry'!D1015)</f>
        <v/>
      </c>
      <c r="D1015" s="144" t="s">
        <v>60</v>
      </c>
      <c r="E1015" s="145" t="str">
        <f>IF('Therapy data entry'!G1015="","",'Therapy data entry'!G1015)</f>
        <v>No</v>
      </c>
      <c r="F1015" s="146" t="str">
        <f>IF((E1015="Yes"),'Therapy data entry'!E1015,"")</f>
        <v/>
      </c>
      <c r="G1015" s="147" t="str">
        <f>IF(W1015="","Yes","No")</f>
        <v>Yes</v>
      </c>
      <c r="H1015" s="147" cm="1">
        <f t="array" ref="H1015">SUM(--(_xlfn.BYCOL('Therapy data entry'!I1015:CV1018, _xlfn.LAMBDA(_xlpm.col, MAX(_xlpm.col) &gt; 0))))</f>
        <v>0</v>
      </c>
      <c r="I1015" s="147">
        <f>SUM('Therapy data entry'!I1015:CV1018)</f>
        <v>0</v>
      </c>
      <c r="J1015" s="144">
        <f>SUM('Therapy data entry'!I1016:XFD1016)</f>
        <v>0</v>
      </c>
      <c r="K1015" s="144">
        <f>SUM('Therapy data entry'!I1017:XFD1017)</f>
        <v>0</v>
      </c>
      <c r="L1015" s="144">
        <f>SUM('Therapy data entry'!I1018:XFD1018)</f>
        <v>0</v>
      </c>
      <c r="M1015" s="148" t="e">
        <f>IF(AND((E1015="Yes"),NOT(F1015=""),G1015="Yes",R1015="", S1015=""),"Yes",IF(AND((E1015="No"),F1015="",R1015="", S1015=""),"Yes","No because "))</f>
        <v>#VALUE!</v>
      </c>
      <c r="N1015" s="149" t="e">
        <f>DAY(C1015)&amp;"/"&amp;MONTH(C1015)&amp;"/"&amp;YEAR(C1015)</f>
        <v>#VALUE!</v>
      </c>
      <c r="O1015" s="150" t="str">
        <f>IF(F1015="","",F1015-N1015+1)</f>
        <v/>
      </c>
      <c r="P1015" s="144" t="e">
        <f>IF(NOT(S1015=""),S1015,IF(NOT(R1015=""),R1015,IF(NOT(G1015="Yes"),"Days therapy received outside therapy timeframe",IF(NOT(OR(E1015="Yes",E1015="No")),"Data not entered yet",""))))</f>
        <v>#VALUE!</v>
      </c>
      <c r="Q1015" s="151"/>
      <c r="R1015" s="152" t="e">
        <f>IF(O1015&lt;H1015,"Too many therapy days entered",
IF(IFERROR(MAX(_xlfn._xlws.FILTER('Therapy data entry'!$I$6:$CV$6,_xlfn.BYCOL('Therapy data entry'!I1015:CV1018,_xlfn.LAMBDA(_xlpm.col,MAX(_xlpm.col)&gt;0)))),0)&gt;F1015,
"Therapy entered after discharge date",
IF(IFERROR(MIN(_xlfn._xlws.FILTER('Therapy data entry'!$I$6:$CV$6,_xlfn.BYCOL('Therapy data entry'!I1015:CV1017,_xlfn.LAMBDA(_xlpm.col,MAX(_xlpm.col)&gt;0)))),"")&lt; VALUE(N1015),
"Therapy cannot be entered before admission date",
""
)
))</f>
        <v>#VALUE!</v>
      </c>
      <c r="S1015" s="152" t="str">
        <f>IF(AND((OR(E1015="",E1015="No")),F1015="",H1015=0,I1015=0),"", IF(AND(E1015="Yes",NOT(F1015="")),"","Eligibility for therapy and therapy days/end date not consistent"))</f>
        <v/>
      </c>
      <c r="T1015" s="153">
        <f>'Therapy data entry'!$I$6</f>
        <v>45566</v>
      </c>
      <c r="U1015" s="154" t="str">
        <f>IF(OR(H1015=0,F1015=""),"", IFERROR(MATCH(9.99999999999999E+307, 'Therapy data entry'!I1015:CV1018, 1) - 1, ""))</f>
        <v/>
      </c>
      <c r="V1015" s="155" t="str">
        <f>IF(U1015="","",T1015+U1015)</f>
        <v/>
      </c>
      <c r="W1015" s="152" t="str">
        <f>IF(V1015="","",IF(V1015&gt;F1015,"Date therapy given outside therapy timeframe",""))</f>
        <v/>
      </c>
      <c r="X1015" s="156" t="str">
        <f>IF('Therapy data entry'!AK1015="","",'Therapy data entry'!AK1015)</f>
        <v/>
      </c>
    </row>
    <row r="1016" spans="1:24" ht="17.25" hidden="1" thickBot="1" x14ac:dyDescent="0.35">
      <c r="A1016" s="233"/>
      <c r="B1016" s="33"/>
      <c r="C1016" s="236"/>
      <c r="D1016" s="34"/>
      <c r="E1016" s="90"/>
      <c r="F1016" s="55"/>
      <c r="G1016" s="96"/>
      <c r="H1016" s="96" cm="1">
        <f t="array" ref="H1016">SUM(--(_xlfn.BYCOL('Therapy data entry'!I1016:CV1019, _xlfn.LAMBDA(_xlpm.col, MAX(_xlpm.col) &gt; 0))))</f>
        <v>0</v>
      </c>
      <c r="I1016" s="96">
        <f>SUM('Therapy data entry'!I1016:CV1019)</f>
        <v>0</v>
      </c>
      <c r="J1016" s="34"/>
      <c r="K1016" s="34"/>
      <c r="L1016" s="34"/>
      <c r="M1016" s="59"/>
      <c r="N1016" s="35"/>
      <c r="O1016" s="36"/>
      <c r="P1016" s="34"/>
      <c r="Q1016" s="37"/>
      <c r="R1016" s="152" t="str">
        <f>IF(O1016&lt;H1016,"Too many therapy days entered",
IF(IFERROR(MAX(_xlfn._xlws.FILTER('Therapy data entry'!$I$6:$CV$6,_xlfn.BYCOL('Therapy data entry'!I1016:CV1019,_xlfn.LAMBDA(_xlpm.col,MAX(_xlpm.col)&gt;0)))),0)&gt;F1016,
"Therapy entered after discharge date",
IF(IFERROR(MIN(_xlfn._xlws.FILTER('Therapy data entry'!$I$6:$CV$6,_xlfn.BYCOL('Therapy data entry'!I1016:CV1018,_xlfn.LAMBDA(_xlpm.col,MAX(_xlpm.col)&gt;0)))),"")&lt; VALUE(N1016),
"Therapy cannot be entered before admission date",
""
)
))</f>
        <v/>
      </c>
      <c r="S1016" s="38"/>
      <c r="T1016" s="56"/>
      <c r="U1016" s="154" t="str">
        <f>IF(OR(H1016=0,F1016=""),"", IFERROR(MATCH(9.99999999999999E+307, 'Therapy data entry'!I1016:CV1019, 1) - 1, ""))</f>
        <v/>
      </c>
      <c r="V1016" s="39"/>
      <c r="W1016" s="38"/>
      <c r="X1016" s="68"/>
    </row>
    <row r="1017" spans="1:24" ht="17.25" hidden="1" thickBot="1" x14ac:dyDescent="0.35">
      <c r="A1017" s="233"/>
      <c r="B1017" s="33"/>
      <c r="C1017" s="236"/>
      <c r="D1017" s="34"/>
      <c r="E1017" s="90"/>
      <c r="F1017" s="55"/>
      <c r="G1017" s="96"/>
      <c r="H1017" s="96" cm="1">
        <f t="array" ref="H1017">SUM(--(_xlfn.BYCOL('Therapy data entry'!I1017:CV1020, _xlfn.LAMBDA(_xlpm.col, MAX(_xlpm.col) &gt; 0))))</f>
        <v>0</v>
      </c>
      <c r="I1017" s="96">
        <f>SUM('Therapy data entry'!I1017:CV1020)</f>
        <v>0</v>
      </c>
      <c r="J1017" s="34"/>
      <c r="K1017" s="34"/>
      <c r="L1017" s="34"/>
      <c r="M1017" s="59"/>
      <c r="N1017" s="35"/>
      <c r="O1017" s="36"/>
      <c r="P1017" s="34"/>
      <c r="Q1017" s="37"/>
      <c r="R1017" s="152" t="str">
        <f>IF(O1017&lt;H1017,"Too many therapy days entered",
IF(IFERROR(MAX(_xlfn._xlws.FILTER('Therapy data entry'!$I$6:$CV$6,_xlfn.BYCOL('Therapy data entry'!I1017:CV1020,_xlfn.LAMBDA(_xlpm.col,MAX(_xlpm.col)&gt;0)))),0)&gt;F1017,
"Therapy entered after discharge date",
IF(IFERROR(MIN(_xlfn._xlws.FILTER('Therapy data entry'!$I$6:$CV$6,_xlfn.BYCOL('Therapy data entry'!I1017:CV1019,_xlfn.LAMBDA(_xlpm.col,MAX(_xlpm.col)&gt;0)))),"")&lt; VALUE(N1017),
"Therapy cannot be entered before admission date",
""
)
))</f>
        <v/>
      </c>
      <c r="S1017" s="38"/>
      <c r="T1017" s="56"/>
      <c r="U1017" s="154" t="str">
        <f>IF(OR(H1017=0,F1017=""),"", IFERROR(MATCH(9.99999999999999E+307, 'Therapy data entry'!I1017:CV1020, 1) - 1, ""))</f>
        <v/>
      </c>
      <c r="V1017" s="39"/>
      <c r="W1017" s="38"/>
      <c r="X1017" s="68"/>
    </row>
    <row r="1018" spans="1:24" ht="17.25" hidden="1" thickBot="1" x14ac:dyDescent="0.35">
      <c r="A1018" s="233"/>
      <c r="B1018" s="33"/>
      <c r="C1018" s="236"/>
      <c r="D1018" s="34"/>
      <c r="E1018" s="90"/>
      <c r="F1018" s="55"/>
      <c r="G1018" s="96"/>
      <c r="H1018" s="96" cm="1">
        <f t="array" ref="H1018">SUM(--(_xlfn.BYCOL('Therapy data entry'!I1018:CV1021, _xlfn.LAMBDA(_xlpm.col, MAX(_xlpm.col) &gt; 0))))</f>
        <v>0</v>
      </c>
      <c r="I1018" s="96">
        <f>SUM('Therapy data entry'!I1018:CV1021)</f>
        <v>0</v>
      </c>
      <c r="J1018" s="34"/>
      <c r="K1018" s="34"/>
      <c r="L1018" s="34"/>
      <c r="M1018" s="59"/>
      <c r="N1018" s="35"/>
      <c r="O1018" s="36"/>
      <c r="P1018" s="34"/>
      <c r="Q1018" s="37"/>
      <c r="R1018" s="152" t="str">
        <f>IF(O1018&lt;H1018,"Too many therapy days entered",
IF(IFERROR(MAX(_xlfn._xlws.FILTER('Therapy data entry'!$I$6:$CV$6,_xlfn.BYCOL('Therapy data entry'!I1018:CV1021,_xlfn.LAMBDA(_xlpm.col,MAX(_xlpm.col)&gt;0)))),0)&gt;F1018,
"Therapy entered after discharge date",
IF(IFERROR(MIN(_xlfn._xlws.FILTER('Therapy data entry'!$I$6:$CV$6,_xlfn.BYCOL('Therapy data entry'!I1018:CV1020,_xlfn.LAMBDA(_xlpm.col,MAX(_xlpm.col)&gt;0)))),"")&lt; VALUE(N1018),
"Therapy cannot be entered before admission date",
""
)
))</f>
        <v/>
      </c>
      <c r="S1018" s="38"/>
      <c r="T1018" s="56"/>
      <c r="U1018" s="154" t="str">
        <f>IF(OR(H1018=0,F1018=""),"", IFERROR(MATCH(9.99999999999999E+307, 'Therapy data entry'!I1018:CV1021, 1) - 1, ""))</f>
        <v/>
      </c>
      <c r="V1018" s="39"/>
      <c r="W1018" s="38"/>
      <c r="X1018" s="68"/>
    </row>
    <row r="1019" spans="1:24" ht="17.25" thickBot="1" x14ac:dyDescent="0.35">
      <c r="A1019" s="233"/>
      <c r="B1019" s="67" t="str">
        <f>IF('Therapy data entry'!B1016="","",'Therapy data entry'!B1016)</f>
        <v/>
      </c>
      <c r="C1019" s="236"/>
      <c r="D1019" s="61" t="s">
        <v>61</v>
      </c>
      <c r="E1019" s="91" t="str">
        <f>IF('Therapy data entry'!G1019="","",'Therapy data entry'!G1019)</f>
        <v>No</v>
      </c>
      <c r="F1019" s="103" t="str">
        <f>IF((E1019="Yes"),'Therapy data entry'!E1015,"")</f>
        <v/>
      </c>
      <c r="G1019" s="97" t="str">
        <f t="shared" ref="G1019" si="1443">IF(W1019="","Yes","No")</f>
        <v>Yes</v>
      </c>
      <c r="H1019" s="97" cm="1">
        <f t="array" ref="H1019">SUM(--(_xlfn.BYCOL('Therapy data entry'!I1019:CV1022, _xlfn.LAMBDA(_xlpm.col, MAX(_xlpm.col) &gt; 0))))</f>
        <v>0</v>
      </c>
      <c r="I1019" s="97">
        <f>SUM('Therapy data entry'!I1019:CV1022)</f>
        <v>0</v>
      </c>
      <c r="J1019" s="61">
        <f>SUM('Therapy data entry'!I1020:XFD1020)</f>
        <v>0</v>
      </c>
      <c r="K1019" s="61">
        <f>SUM('Therapy data entry'!I1021:XFD1021)</f>
        <v>0</v>
      </c>
      <c r="L1019" s="61">
        <f>SUM('Therapy data entry'!I1022:XFD1022)</f>
        <v>0</v>
      </c>
      <c r="M1019" s="63" t="e">
        <f t="shared" ref="M1019" si="1444">IF(AND((E1019="Yes"),NOT(F1019=""),G1019="Yes",R1019="", S1019=""),"Yes",IF(AND((E1019="No"),F1019="",R1019="", S1019=""),"Yes","No because "))</f>
        <v>#VALUE!</v>
      </c>
      <c r="N1019" s="35" t="e">
        <f>DAY(C1015)&amp;"/"&amp;MONTH(C1015)&amp;"/"&amp;YEAR(C1015)</f>
        <v>#VALUE!</v>
      </c>
      <c r="O1019" s="36" t="str">
        <f t="shared" ref="O1019" si="1445">IF(F1019="","",F1019-N1019+1)</f>
        <v/>
      </c>
      <c r="P1019" s="61" t="e">
        <f t="shared" ref="P1019" si="1446">IF(NOT(S1019=""),S1019,IF(NOT(R1019=""),R1019,IF(NOT(G1019="Yes"),"Days therapy received outside therapy timeframe",IF(NOT(OR(E1019="Yes",E1019="No")),"Data not entered yet",""))))</f>
        <v>#VALUE!</v>
      </c>
      <c r="Q1019" s="64"/>
      <c r="R1019" s="152" t="e">
        <f>IF(O1019&lt;H1019,"Too many therapy days entered",
IF(IFERROR(MAX(_xlfn._xlws.FILTER('Therapy data entry'!$I$6:$CV$6,_xlfn.BYCOL('Therapy data entry'!I1019:CV1022,_xlfn.LAMBDA(_xlpm.col,MAX(_xlpm.col)&gt;0)))),0)&gt;F1019,
"Therapy entered after discharge date",
IF(IFERROR(MIN(_xlfn._xlws.FILTER('Therapy data entry'!$I$6:$CV$6,_xlfn.BYCOL('Therapy data entry'!I1019:CV1021,_xlfn.LAMBDA(_xlpm.col,MAX(_xlpm.col)&gt;0)))),"")&lt; VALUE(N1019),
"Therapy cannot be entered before admission date",
""
)
))</f>
        <v>#VALUE!</v>
      </c>
      <c r="S1019" s="65" t="str">
        <f t="shared" ref="S1019" si="1447">IF(AND((OR(E1019="",E1019="No")),F1019="",H1019=0,I1019=0),"", IF(AND(E1019="Yes",NOT(F1019="")),"","Eligibility for therapy and therapy days/end date not consistent"))</f>
        <v/>
      </c>
      <c r="T1019" s="56">
        <f>'Therapy data entry'!$I$6</f>
        <v>45566</v>
      </c>
      <c r="U1019" s="154" t="str">
        <f>IF(OR(H1019=0,F1019=""),"", IFERROR(MATCH(9.99999999999999E+307, 'Therapy data entry'!I1019:CV1022, 1) - 1, ""))</f>
        <v/>
      </c>
      <c r="V1019" s="39" t="str">
        <f t="shared" ref="V1019" si="1448">IF(U1019="","",T1019+U1019)</f>
        <v/>
      </c>
      <c r="W1019" s="38" t="str">
        <f t="shared" ref="W1019" si="1449">IF(V1019="","",IF(V1019&gt;F1019,"Date therapy given outside therapy timeframe",""))</f>
        <v/>
      </c>
      <c r="X1019" s="69" t="str">
        <f>IF('Therapy data entry'!AK1019="","",'Therapy data entry'!AK1019)</f>
        <v/>
      </c>
    </row>
    <row r="1020" spans="1:24" ht="17.25" hidden="1" thickBot="1" x14ac:dyDescent="0.35">
      <c r="A1020" s="233"/>
      <c r="B1020" s="54"/>
      <c r="C1020" s="236"/>
      <c r="D1020" s="61"/>
      <c r="E1020" s="91"/>
      <c r="F1020" s="103"/>
      <c r="G1020" s="97"/>
      <c r="H1020" s="97" cm="1">
        <f t="array" ref="H1020">SUM(--(_xlfn.BYCOL('Therapy data entry'!I1020:CV1023, _xlfn.LAMBDA(_xlpm.col, MAX(_xlpm.col) &gt; 0))))</f>
        <v>0</v>
      </c>
      <c r="I1020" s="97">
        <f>SUM('Therapy data entry'!I1020:CV1023)</f>
        <v>0</v>
      </c>
      <c r="J1020" s="61"/>
      <c r="K1020" s="61"/>
      <c r="L1020" s="61"/>
      <c r="M1020" s="63"/>
      <c r="N1020" s="62"/>
      <c r="O1020" s="36"/>
      <c r="P1020" s="61"/>
      <c r="Q1020" s="64"/>
      <c r="R1020" s="152" t="str">
        <f>IF(O1020&lt;H1020,"Too many therapy days entered",
IF(IFERROR(MAX(_xlfn._xlws.FILTER('Therapy data entry'!$I$6:$CV$6,_xlfn.BYCOL('Therapy data entry'!I1020:CV1023,_xlfn.LAMBDA(_xlpm.col,MAX(_xlpm.col)&gt;0)))),0)&gt;F1020,
"Therapy entered after discharge date",
IF(IFERROR(MIN(_xlfn._xlws.FILTER('Therapy data entry'!$I$6:$CV$6,_xlfn.BYCOL('Therapy data entry'!I1020:CV1022,_xlfn.LAMBDA(_xlpm.col,MAX(_xlpm.col)&gt;0)))),"")&lt; VALUE(N1020),
"Therapy cannot be entered before admission date",
""
)
))</f>
        <v/>
      </c>
      <c r="S1020" s="38"/>
      <c r="T1020" s="56"/>
      <c r="U1020" s="154" t="str">
        <f>IF(OR(H1020=0,F1020=""),"", IFERROR(MATCH(9.99999999999999E+307, 'Therapy data entry'!I1020:CV1023, 1) - 1, ""))</f>
        <v/>
      </c>
      <c r="V1020" s="39"/>
      <c r="W1020" s="38"/>
      <c r="X1020" s="69"/>
    </row>
    <row r="1021" spans="1:24" ht="17.25" hidden="1" thickBot="1" x14ac:dyDescent="0.35">
      <c r="A1021" s="233"/>
      <c r="B1021" s="54"/>
      <c r="C1021" s="236"/>
      <c r="D1021" s="61"/>
      <c r="E1021" s="91"/>
      <c r="F1021" s="103"/>
      <c r="G1021" s="97"/>
      <c r="H1021" s="97" cm="1">
        <f t="array" ref="H1021">SUM(--(_xlfn.BYCOL('Therapy data entry'!I1021:CV1024, _xlfn.LAMBDA(_xlpm.col, MAX(_xlpm.col) &gt; 0))))</f>
        <v>0</v>
      </c>
      <c r="I1021" s="97">
        <f>SUM('Therapy data entry'!I1021:CV1024)</f>
        <v>0</v>
      </c>
      <c r="J1021" s="61"/>
      <c r="K1021" s="61"/>
      <c r="L1021" s="61"/>
      <c r="M1021" s="63"/>
      <c r="N1021" s="62"/>
      <c r="O1021" s="36"/>
      <c r="P1021" s="61"/>
      <c r="Q1021" s="64"/>
      <c r="R1021" s="152" t="str">
        <f>IF(O1021&lt;H1021,"Too many therapy days entered",
IF(IFERROR(MAX(_xlfn._xlws.FILTER('Therapy data entry'!$I$6:$CV$6,_xlfn.BYCOL('Therapy data entry'!I1021:CV1024,_xlfn.LAMBDA(_xlpm.col,MAX(_xlpm.col)&gt;0)))),0)&gt;F1021,
"Therapy entered after discharge date",
IF(IFERROR(MIN(_xlfn._xlws.FILTER('Therapy data entry'!$I$6:$CV$6,_xlfn.BYCOL('Therapy data entry'!I1021:CV1023,_xlfn.LAMBDA(_xlpm.col,MAX(_xlpm.col)&gt;0)))),"")&lt; VALUE(N1021),
"Therapy cannot be entered before admission date",
""
)
))</f>
        <v/>
      </c>
      <c r="S1021" s="38"/>
      <c r="T1021" s="56"/>
      <c r="U1021" s="154" t="str">
        <f>IF(OR(H1021=0,F1021=""),"", IFERROR(MATCH(9.99999999999999E+307, 'Therapy data entry'!I1021:CV1024, 1) - 1, ""))</f>
        <v/>
      </c>
      <c r="V1021" s="39"/>
      <c r="W1021" s="38"/>
      <c r="X1021" s="69"/>
    </row>
    <row r="1022" spans="1:24" ht="17.25" hidden="1" thickBot="1" x14ac:dyDescent="0.35">
      <c r="A1022" s="233"/>
      <c r="B1022" s="54"/>
      <c r="C1022" s="236"/>
      <c r="D1022" s="61"/>
      <c r="E1022" s="91"/>
      <c r="F1022" s="103"/>
      <c r="G1022" s="97"/>
      <c r="H1022" s="97" cm="1">
        <f t="array" ref="H1022">SUM(--(_xlfn.BYCOL('Therapy data entry'!I1022:CV1025, _xlfn.LAMBDA(_xlpm.col, MAX(_xlpm.col) &gt; 0))))</f>
        <v>0</v>
      </c>
      <c r="I1022" s="97">
        <f>SUM('Therapy data entry'!I1022:CV1025)</f>
        <v>0</v>
      </c>
      <c r="J1022" s="61"/>
      <c r="K1022" s="61"/>
      <c r="L1022" s="61"/>
      <c r="M1022" s="63"/>
      <c r="N1022" s="62"/>
      <c r="O1022" s="36"/>
      <c r="P1022" s="61"/>
      <c r="Q1022" s="64"/>
      <c r="R1022" s="152" t="str">
        <f>IF(O1022&lt;H1022,"Too many therapy days entered",
IF(IFERROR(MAX(_xlfn._xlws.FILTER('Therapy data entry'!$I$6:$CV$6,_xlfn.BYCOL('Therapy data entry'!I1022:CV1025,_xlfn.LAMBDA(_xlpm.col,MAX(_xlpm.col)&gt;0)))),0)&gt;F1022,
"Therapy entered after discharge date",
IF(IFERROR(MIN(_xlfn._xlws.FILTER('Therapy data entry'!$I$6:$CV$6,_xlfn.BYCOL('Therapy data entry'!I1022:CV1024,_xlfn.LAMBDA(_xlpm.col,MAX(_xlpm.col)&gt;0)))),"")&lt; VALUE(N1022),
"Therapy cannot be entered before admission date",
""
)
))</f>
        <v/>
      </c>
      <c r="S1022" s="38"/>
      <c r="T1022" s="56"/>
      <c r="U1022" s="154" t="str">
        <f>IF(OR(H1022=0,F1022=""),"", IFERROR(MATCH(9.99999999999999E+307, 'Therapy data entry'!I1022:CV1025, 1) - 1, ""))</f>
        <v/>
      </c>
      <c r="V1022" s="39"/>
      <c r="W1022" s="38"/>
      <c r="X1022" s="69"/>
    </row>
    <row r="1023" spans="1:24" ht="17.25" thickBot="1" x14ac:dyDescent="0.35">
      <c r="A1023" s="233"/>
      <c r="B1023" s="33" t="s">
        <v>19</v>
      </c>
      <c r="C1023" s="236"/>
      <c r="D1023" s="40" t="s">
        <v>62</v>
      </c>
      <c r="E1023" s="92" t="str">
        <f>IF('Therapy data entry'!G1023="","",'Therapy data entry'!G1023)</f>
        <v>No</v>
      </c>
      <c r="F1023" s="104" t="str">
        <f>IF((E1023="Yes"),'Therapy data entry'!E1015,"")</f>
        <v/>
      </c>
      <c r="G1023" s="98" t="str">
        <f t="shared" ref="G1023" si="1450">IF(W1023="","Yes","No")</f>
        <v>Yes</v>
      </c>
      <c r="H1023" s="98" cm="1">
        <f t="array" ref="H1023">SUM(--(_xlfn.BYCOL('Therapy data entry'!I1023:CV1026, _xlfn.LAMBDA(_xlpm.col, MAX(_xlpm.col) &gt; 0))))</f>
        <v>0</v>
      </c>
      <c r="I1023" s="98">
        <f>SUM('Therapy data entry'!I1023:CV1026)</f>
        <v>0</v>
      </c>
      <c r="J1023" s="40">
        <f>SUM('Therapy data entry'!I1024:XFD1024)</f>
        <v>0</v>
      </c>
      <c r="K1023" s="40">
        <f>SUM('Therapy data entry'!I1025:XFD1025)</f>
        <v>0</v>
      </c>
      <c r="L1023" s="40">
        <f>SUM('Therapy data entry'!I1026:XFD1026)</f>
        <v>0</v>
      </c>
      <c r="M1023" s="85" t="e">
        <f t="shared" ref="M1023" si="1451">IF(AND((E1023="Yes"),NOT(F1023=""),G1023="Yes",R1023="", S1023=""),"Yes",IF(AND((E1023="No"),F1023="",R1023="", S1023=""),"Yes","No because "))</f>
        <v>#VALUE!</v>
      </c>
      <c r="N1023" s="35" t="e">
        <f>DAY(C1015)&amp;"/"&amp;MONTH(C1015)&amp;"/"&amp;YEAR(C1015)</f>
        <v>#VALUE!</v>
      </c>
      <c r="O1023" s="36" t="str">
        <f t="shared" ref="O1023" si="1452">IF(F1023="","",F1023-N1023+1)</f>
        <v/>
      </c>
      <c r="P1023" s="40" t="e">
        <f t="shared" ref="P1023" si="1453">IF(NOT(S1023=""),S1023,IF(NOT(R1023=""),R1023,IF(NOT(G1023="Yes"),"Days therapy received outside therapy timeframe",IF(NOT(OR(E1023="Yes",E1023="No")),"Data not entered yet",""))))</f>
        <v>#VALUE!</v>
      </c>
      <c r="Q1023" s="41"/>
      <c r="R1023" s="152" t="e">
        <f>IF(O1023&lt;H1023,"Too many therapy days entered",
IF(IFERROR(MAX(_xlfn._xlws.FILTER('Therapy data entry'!$I$6:$CV$6,_xlfn.BYCOL('Therapy data entry'!I1023:CV1026,_xlfn.LAMBDA(_xlpm.col,MAX(_xlpm.col)&gt;0)))),0)&gt;F1023,
"Therapy entered after discharge date",
IF(IFERROR(MIN(_xlfn._xlws.FILTER('Therapy data entry'!$I$6:$CV$6,_xlfn.BYCOL('Therapy data entry'!I1023:CV1025,_xlfn.LAMBDA(_xlpm.col,MAX(_xlpm.col)&gt;0)))),"")&lt; VALUE(N1023),
"Therapy cannot be entered before admission date",
""
)
))</f>
        <v>#VALUE!</v>
      </c>
      <c r="S1023" s="38" t="str">
        <f t="shared" ref="S1023" si="1454">IF(AND((OR(E1023="",E1023="No")),F1023="",H1023=0,I1023=0),"", IF(AND(E1023="Yes",NOT(F1023="")),"","Eligibility for therapy and therapy days/end date not consistent"))</f>
        <v/>
      </c>
      <c r="T1023" s="56">
        <f>'Therapy data entry'!$I$6</f>
        <v>45566</v>
      </c>
      <c r="U1023" s="154" t="str">
        <f>IF(OR(H1023=0,F1023=""),"", IFERROR(MATCH(9.99999999999999E+307, 'Therapy data entry'!I1023:CV1026, 1) - 1, ""))</f>
        <v/>
      </c>
      <c r="V1023" s="39" t="str">
        <f t="shared" ref="V1023" si="1455">IF(U1023="","",T1023+U1023)</f>
        <v/>
      </c>
      <c r="W1023" s="38" t="str">
        <f t="shared" ref="W1023" si="1456">IF(V1023="","",IF(V1023&gt;F1023,"Date therapy given outside therapy timeframe",""))</f>
        <v/>
      </c>
      <c r="X1023" s="70" t="str">
        <f>IF('Therapy data entry'!AK1023="","",'Therapy data entry'!AK1023)</f>
        <v/>
      </c>
    </row>
    <row r="1024" spans="1:24" ht="17.25" hidden="1" thickBot="1" x14ac:dyDescent="0.35">
      <c r="A1024" s="233"/>
      <c r="B1024" s="33"/>
      <c r="C1024" s="236"/>
      <c r="D1024" s="40"/>
      <c r="E1024" s="92"/>
      <c r="F1024" s="104"/>
      <c r="G1024" s="98"/>
      <c r="H1024" s="98" cm="1">
        <f t="array" ref="H1024">SUM(--(_xlfn.BYCOL('Therapy data entry'!I1024:CV1027, _xlfn.LAMBDA(_xlpm.col, MAX(_xlpm.col) &gt; 0))))</f>
        <v>0</v>
      </c>
      <c r="I1024" s="98">
        <f>SUM('Therapy data entry'!I1024:CV1027)</f>
        <v>0</v>
      </c>
      <c r="J1024" s="40"/>
      <c r="K1024" s="40"/>
      <c r="L1024" s="40"/>
      <c r="M1024" s="85"/>
      <c r="N1024" s="35"/>
      <c r="O1024" s="36"/>
      <c r="P1024" s="40"/>
      <c r="Q1024" s="41"/>
      <c r="R1024" s="152" t="str">
        <f>IF(O1024&lt;H1024,"Too many therapy days entered",
IF(IFERROR(MAX(_xlfn._xlws.FILTER('Therapy data entry'!$I$6:$CV$6,_xlfn.BYCOL('Therapy data entry'!I1024:CV1027,_xlfn.LAMBDA(_xlpm.col,MAX(_xlpm.col)&gt;0)))),0)&gt;F1024,
"Therapy entered after discharge date",
IF(IFERROR(MIN(_xlfn._xlws.FILTER('Therapy data entry'!$I$6:$CV$6,_xlfn.BYCOL('Therapy data entry'!I1024:CV1026,_xlfn.LAMBDA(_xlpm.col,MAX(_xlpm.col)&gt;0)))),"")&lt; VALUE(N1024),
"Therapy cannot be entered before admission date",
""
)
))</f>
        <v/>
      </c>
      <c r="S1024" s="38"/>
      <c r="T1024" s="56"/>
      <c r="U1024" s="154" t="str">
        <f>IF(OR(H1024=0,F1024=""),"", IFERROR(MATCH(9.99999999999999E+307, 'Therapy data entry'!I1024:CV1027, 1) - 1, ""))</f>
        <v/>
      </c>
      <c r="V1024" s="39"/>
      <c r="W1024" s="38"/>
      <c r="X1024" s="70"/>
    </row>
    <row r="1025" spans="1:24" ht="17.25" hidden="1" thickBot="1" x14ac:dyDescent="0.35">
      <c r="A1025" s="233"/>
      <c r="B1025" s="33"/>
      <c r="C1025" s="236"/>
      <c r="D1025" s="40"/>
      <c r="E1025" s="92"/>
      <c r="F1025" s="104"/>
      <c r="G1025" s="98"/>
      <c r="H1025" s="98" cm="1">
        <f t="array" ref="H1025">SUM(--(_xlfn.BYCOL('Therapy data entry'!I1025:CV1028, _xlfn.LAMBDA(_xlpm.col, MAX(_xlpm.col) &gt; 0))))</f>
        <v>0</v>
      </c>
      <c r="I1025" s="98">
        <f>SUM('Therapy data entry'!I1025:CV1028)</f>
        <v>0</v>
      </c>
      <c r="J1025" s="40"/>
      <c r="K1025" s="40"/>
      <c r="L1025" s="40"/>
      <c r="M1025" s="85"/>
      <c r="N1025" s="35"/>
      <c r="O1025" s="36"/>
      <c r="P1025" s="40"/>
      <c r="Q1025" s="41"/>
      <c r="R1025" s="152" t="str">
        <f>IF(O1025&lt;H1025,"Too many therapy days entered",
IF(IFERROR(MAX(_xlfn._xlws.FILTER('Therapy data entry'!$I$6:$CV$6,_xlfn.BYCOL('Therapy data entry'!I1025:CV1028,_xlfn.LAMBDA(_xlpm.col,MAX(_xlpm.col)&gt;0)))),0)&gt;F1025,
"Therapy entered after discharge date",
IF(IFERROR(MIN(_xlfn._xlws.FILTER('Therapy data entry'!$I$6:$CV$6,_xlfn.BYCOL('Therapy data entry'!I1025:CV1027,_xlfn.LAMBDA(_xlpm.col,MAX(_xlpm.col)&gt;0)))),"")&lt; VALUE(N1025),
"Therapy cannot be entered before admission date",
""
)
))</f>
        <v/>
      </c>
      <c r="S1025" s="38"/>
      <c r="T1025" s="56"/>
      <c r="U1025" s="154" t="str">
        <f>IF(OR(H1025=0,F1025=""),"", IFERROR(MATCH(9.99999999999999E+307, 'Therapy data entry'!I1025:CV1028, 1) - 1, ""))</f>
        <v/>
      </c>
      <c r="V1025" s="39"/>
      <c r="W1025" s="38"/>
      <c r="X1025" s="70"/>
    </row>
    <row r="1026" spans="1:24" ht="17.25" hidden="1" thickBot="1" x14ac:dyDescent="0.35">
      <c r="A1026" s="233"/>
      <c r="B1026" s="66"/>
      <c r="C1026" s="236"/>
      <c r="D1026" s="40"/>
      <c r="E1026" s="92"/>
      <c r="F1026" s="104"/>
      <c r="G1026" s="98"/>
      <c r="H1026" s="98" cm="1">
        <f t="array" ref="H1026">SUM(--(_xlfn.BYCOL('Therapy data entry'!I1026:CV1029, _xlfn.LAMBDA(_xlpm.col, MAX(_xlpm.col) &gt; 0))))</f>
        <v>0</v>
      </c>
      <c r="I1026" s="98">
        <f>SUM('Therapy data entry'!I1026:CV1029)</f>
        <v>0</v>
      </c>
      <c r="J1026" s="40"/>
      <c r="K1026" s="40"/>
      <c r="L1026" s="40"/>
      <c r="M1026" s="85"/>
      <c r="N1026" s="35"/>
      <c r="O1026" s="36"/>
      <c r="P1026" s="40"/>
      <c r="Q1026" s="41"/>
      <c r="R1026" s="152" t="str">
        <f>IF(O1026&lt;H1026,"Too many therapy days entered",
IF(IFERROR(MAX(_xlfn._xlws.FILTER('Therapy data entry'!$I$6:$CV$6,_xlfn.BYCOL('Therapy data entry'!I1026:CV1029,_xlfn.LAMBDA(_xlpm.col,MAX(_xlpm.col)&gt;0)))),0)&gt;F1026,
"Therapy entered after discharge date",
IF(IFERROR(MIN(_xlfn._xlws.FILTER('Therapy data entry'!$I$6:$CV$6,_xlfn.BYCOL('Therapy data entry'!I1026:CV1028,_xlfn.LAMBDA(_xlpm.col,MAX(_xlpm.col)&gt;0)))),"")&lt; VALUE(N1026),
"Therapy cannot be entered before admission date",
""
)
))</f>
        <v/>
      </c>
      <c r="S1026" s="38"/>
      <c r="T1026" s="56"/>
      <c r="U1026" s="154" t="str">
        <f>IF(OR(H1026=0,F1026=""),"", IFERROR(MATCH(9.99999999999999E+307, 'Therapy data entry'!I1026:CV1029, 1) - 1, ""))</f>
        <v/>
      </c>
      <c r="V1026" s="39"/>
      <c r="W1026" s="38"/>
      <c r="X1026" s="70"/>
    </row>
    <row r="1027" spans="1:24" ht="17.25" thickBot="1" x14ac:dyDescent="0.35">
      <c r="A1027" s="233"/>
      <c r="B1027" s="238" t="str">
        <f>IF('Therapy data entry'!B1018="","",'Therapy data entry'!B1018)</f>
        <v/>
      </c>
      <c r="C1027" s="236"/>
      <c r="D1027" s="42" t="s">
        <v>63</v>
      </c>
      <c r="E1027" s="93" t="str">
        <f>IF('Therapy data entry'!G1027="","",'Therapy data entry'!G1027)</f>
        <v>No</v>
      </c>
      <c r="F1027" s="105" t="str">
        <f>IF((E1027="Yes"),'Therapy data entry'!E1015,"")</f>
        <v/>
      </c>
      <c r="G1027" s="99" t="str">
        <f t="shared" ref="G1027" si="1457">IF(W1027="","Yes","No")</f>
        <v>Yes</v>
      </c>
      <c r="H1027" s="99" cm="1">
        <f t="array" ref="H1027">SUM(--(_xlfn.BYCOL('Therapy data entry'!I1027:CV1030, _xlfn.LAMBDA(_xlpm.col, MAX(_xlpm.col) &gt; 0))))</f>
        <v>0</v>
      </c>
      <c r="I1027" s="99">
        <f>SUM('Therapy data entry'!I1027:CV1030)</f>
        <v>0</v>
      </c>
      <c r="J1027" s="42">
        <f>SUM('Therapy data entry'!I1028:XFD1028)</f>
        <v>0</v>
      </c>
      <c r="K1027" s="42">
        <f>SUM('Therapy data entry'!I1029:XFD1029)</f>
        <v>0</v>
      </c>
      <c r="L1027" s="42">
        <f>SUM('Therapy data entry'!I1030:XFD1030)</f>
        <v>0</v>
      </c>
      <c r="M1027" s="86" t="e">
        <f t="shared" ref="M1027" si="1458">IF(AND((E1027="Yes"),NOT(F1027=""),G1027="Yes",R1027="", S1027=""),"Yes",IF(AND((E1027="No"),F1027="",R1027="", S1027=""),"Yes","No because "))</f>
        <v>#VALUE!</v>
      </c>
      <c r="N1027" s="35" t="e">
        <f>DAY(C1015)&amp;"/"&amp;MONTH(C1015)&amp;"/"&amp;YEAR(C1015)</f>
        <v>#VALUE!</v>
      </c>
      <c r="O1027" s="36" t="str">
        <f t="shared" ref="O1027" si="1459">IF(F1027="","",F1027-N1027+1)</f>
        <v/>
      </c>
      <c r="P1027" s="42" t="e">
        <f t="shared" ref="P1027" si="1460">IF(NOT(S1027=""),S1027,IF(NOT(R1027=""),R1027,IF(NOT(G1027="Yes"),"Days therapy received outside therapy timeframe",IF(NOT(OR(E1027="Yes",E1027="No")),"Data not entered yet",""))))</f>
        <v>#VALUE!</v>
      </c>
      <c r="Q1027" s="43"/>
      <c r="R1027" s="152" t="e">
        <f>IF(O1027&lt;H1027,"Too many therapy days entered",
IF(IFERROR(MAX(_xlfn._xlws.FILTER('Therapy data entry'!$I$6:$CV$6,_xlfn.BYCOL('Therapy data entry'!I1027:CV1030,_xlfn.LAMBDA(_xlpm.col,MAX(_xlpm.col)&gt;0)))),0)&gt;F1027,
"Therapy entered after discharge date",
IF(IFERROR(MIN(_xlfn._xlws.FILTER('Therapy data entry'!$I$6:$CV$6,_xlfn.BYCOL('Therapy data entry'!I1027:CV1029,_xlfn.LAMBDA(_xlpm.col,MAX(_xlpm.col)&gt;0)))),"")&lt; VALUE(N1027),
"Therapy cannot be entered before admission date",
""
)
))</f>
        <v>#VALUE!</v>
      </c>
      <c r="S1027" s="38" t="str">
        <f t="shared" ref="S1027" si="1461">IF(AND((OR(E1027="",E1027="No")),F1027="",H1027=0,I1027=0),"", IF(AND(E1027="Yes",NOT(F1027="")),"","Eligibility for therapy and therapy days/end date not consistent"))</f>
        <v/>
      </c>
      <c r="T1027" s="56">
        <f>'Therapy data entry'!$I$6</f>
        <v>45566</v>
      </c>
      <c r="U1027" s="154" t="str">
        <f>IF(OR(H1027=0,F1027=""),"", IFERROR(MATCH(9.99999999999999E+307, 'Therapy data entry'!I1027:CV1030, 1) - 1, ""))</f>
        <v/>
      </c>
      <c r="V1027" s="39" t="str">
        <f t="shared" ref="V1027" si="1462">IF(U1027="","",T1027+U1027)</f>
        <v/>
      </c>
      <c r="W1027" s="38" t="str">
        <f t="shared" ref="W1027" si="1463">IF(V1027="","",IF(V1027&gt;F1027,"Date therapy given outside therapy timeframe",""))</f>
        <v/>
      </c>
      <c r="X1027" s="71" t="str">
        <f>IF('Therapy data entry'!AK1027="","",'Therapy data entry'!AK1027)</f>
        <v/>
      </c>
    </row>
    <row r="1028" spans="1:24" ht="17.25" hidden="1" thickBot="1" x14ac:dyDescent="0.35">
      <c r="A1028" s="233"/>
      <c r="B1028" s="239"/>
      <c r="C1028" s="236"/>
      <c r="D1028" s="42"/>
      <c r="E1028" s="93"/>
      <c r="F1028" s="105"/>
      <c r="G1028" s="99"/>
      <c r="H1028" s="99" cm="1">
        <f t="array" ref="H1028">SUM(--(_xlfn.BYCOL('Therapy data entry'!I1028:CV1031, _xlfn.LAMBDA(_xlpm.col, MAX(_xlpm.col) &gt; 0))))</f>
        <v>0</v>
      </c>
      <c r="I1028" s="99">
        <f>SUM('Therapy data entry'!I1028:CV1031)</f>
        <v>0</v>
      </c>
      <c r="J1028" s="42"/>
      <c r="K1028" s="42"/>
      <c r="L1028" s="42"/>
      <c r="M1028" s="86"/>
      <c r="N1028" s="45"/>
      <c r="O1028" s="36"/>
      <c r="P1028" s="42"/>
      <c r="Q1028" s="43"/>
      <c r="R1028" s="152" t="str">
        <f>IF(O1028&lt;H1028,"Too many therapy days entered",
IF(IFERROR(MAX(_xlfn._xlws.FILTER('Therapy data entry'!$I$6:$CV$6,_xlfn.BYCOL('Therapy data entry'!I1028:CV1031,_xlfn.LAMBDA(_xlpm.col,MAX(_xlpm.col)&gt;0)))),0)&gt;F1028,
"Therapy entered after discharge date",
IF(IFERROR(MIN(_xlfn._xlws.FILTER('Therapy data entry'!$I$6:$CV$6,_xlfn.BYCOL('Therapy data entry'!I1028:CV1030,_xlfn.LAMBDA(_xlpm.col,MAX(_xlpm.col)&gt;0)))),"")&lt; VALUE(N1028),
"Therapy cannot be entered before admission date",
""
)
))</f>
        <v/>
      </c>
      <c r="S1028" s="38"/>
      <c r="T1028" s="56"/>
      <c r="U1028" s="154" t="str">
        <f>IF(OR(H1028=0,F1028=""),"", IFERROR(MATCH(9.99999999999999E+307, 'Therapy data entry'!I1028:CV1031, 1) - 1, ""))</f>
        <v/>
      </c>
      <c r="V1028" s="39"/>
      <c r="W1028" s="38"/>
      <c r="X1028" s="71"/>
    </row>
    <row r="1029" spans="1:24" ht="17.25" hidden="1" thickBot="1" x14ac:dyDescent="0.35">
      <c r="A1029" s="233"/>
      <c r="B1029" s="239"/>
      <c r="C1029" s="236"/>
      <c r="D1029" s="42"/>
      <c r="E1029" s="93"/>
      <c r="F1029" s="105"/>
      <c r="G1029" s="99"/>
      <c r="H1029" s="99" cm="1">
        <f t="array" ref="H1029">SUM(--(_xlfn.BYCOL('Therapy data entry'!I1029:CV1032, _xlfn.LAMBDA(_xlpm.col, MAX(_xlpm.col) &gt; 0))))</f>
        <v>0</v>
      </c>
      <c r="I1029" s="99">
        <f>SUM('Therapy data entry'!I1029:CV1032)</f>
        <v>0</v>
      </c>
      <c r="J1029" s="42"/>
      <c r="K1029" s="42"/>
      <c r="L1029" s="42"/>
      <c r="M1029" s="86"/>
      <c r="N1029" s="45"/>
      <c r="O1029" s="36"/>
      <c r="P1029" s="42"/>
      <c r="Q1029" s="43"/>
      <c r="R1029" s="152" t="str">
        <f>IF(O1029&lt;H1029,"Too many therapy days entered",
IF(IFERROR(MAX(_xlfn._xlws.FILTER('Therapy data entry'!$I$6:$CV$6,_xlfn.BYCOL('Therapy data entry'!I1029:CV1032,_xlfn.LAMBDA(_xlpm.col,MAX(_xlpm.col)&gt;0)))),0)&gt;F1029,
"Therapy entered after discharge date",
IF(IFERROR(MIN(_xlfn._xlws.FILTER('Therapy data entry'!$I$6:$CV$6,_xlfn.BYCOL('Therapy data entry'!I1029:CV1031,_xlfn.LAMBDA(_xlpm.col,MAX(_xlpm.col)&gt;0)))),"")&lt; VALUE(N1029),
"Therapy cannot be entered before admission date",
""
)
))</f>
        <v/>
      </c>
      <c r="S1029" s="38"/>
      <c r="T1029" s="56"/>
      <c r="U1029" s="154" t="str">
        <f>IF(OR(H1029=0,F1029=""),"", IFERROR(MATCH(9.99999999999999E+307, 'Therapy data entry'!I1029:CV1032, 1) - 1, ""))</f>
        <v/>
      </c>
      <c r="V1029" s="39"/>
      <c r="W1029" s="38"/>
      <c r="X1029" s="71"/>
    </row>
    <row r="1030" spans="1:24" ht="17.25" hidden="1" thickBot="1" x14ac:dyDescent="0.35">
      <c r="A1030" s="233"/>
      <c r="B1030" s="239"/>
      <c r="C1030" s="236"/>
      <c r="D1030" s="42"/>
      <c r="E1030" s="93"/>
      <c r="F1030" s="105"/>
      <c r="G1030" s="99"/>
      <c r="H1030" s="99" cm="1">
        <f t="array" ref="H1030">SUM(--(_xlfn.BYCOL('Therapy data entry'!I1030:CV1033, _xlfn.LAMBDA(_xlpm.col, MAX(_xlpm.col) &gt; 0))))</f>
        <v>0</v>
      </c>
      <c r="I1030" s="99">
        <f>SUM('Therapy data entry'!I1030:CV1033)</f>
        <v>0</v>
      </c>
      <c r="J1030" s="42"/>
      <c r="K1030" s="42"/>
      <c r="L1030" s="42"/>
      <c r="M1030" s="86"/>
      <c r="N1030" s="45"/>
      <c r="O1030" s="36"/>
      <c r="P1030" s="42"/>
      <c r="Q1030" s="43"/>
      <c r="R1030" s="152" t="str">
        <f>IF(O1030&lt;H1030,"Too many therapy days entered",
IF(IFERROR(MAX(_xlfn._xlws.FILTER('Therapy data entry'!$I$6:$CV$6,_xlfn.BYCOL('Therapy data entry'!I1030:CV1033,_xlfn.LAMBDA(_xlpm.col,MAX(_xlpm.col)&gt;0)))),0)&gt;F1030,
"Therapy entered after discharge date",
IF(IFERROR(MIN(_xlfn._xlws.FILTER('Therapy data entry'!$I$6:$CV$6,_xlfn.BYCOL('Therapy data entry'!I1030:CV1032,_xlfn.LAMBDA(_xlpm.col,MAX(_xlpm.col)&gt;0)))),"")&lt; VALUE(N1030),
"Therapy cannot be entered before admission date",
""
)
))</f>
        <v/>
      </c>
      <c r="S1030" s="38"/>
      <c r="T1030" s="56"/>
      <c r="U1030" s="154" t="str">
        <f>IF(OR(H1030=0,F1030=""),"", IFERROR(MATCH(9.99999999999999E+307, 'Therapy data entry'!I1030:CV1033, 1) - 1, ""))</f>
        <v/>
      </c>
      <c r="V1030" s="39"/>
      <c r="W1030" s="38"/>
      <c r="X1030" s="71"/>
    </row>
    <row r="1031" spans="1:24" ht="17.25" thickBot="1" x14ac:dyDescent="0.35">
      <c r="A1031" s="233"/>
      <c r="B1031" s="239"/>
      <c r="C1031" s="236"/>
      <c r="D1031" s="52" t="s">
        <v>64</v>
      </c>
      <c r="E1031" s="94" t="str">
        <f>IF('Therapy data entry'!G1031="","",'Therapy data entry'!G1031)</f>
        <v>No</v>
      </c>
      <c r="F1031" s="106" t="str">
        <f>IF((E1031="Yes"),'Therapy data entry'!E1015,"")</f>
        <v/>
      </c>
      <c r="G1031" s="100" t="str">
        <f t="shared" ref="G1031" si="1464">IF(W1031="","Yes","No")</f>
        <v>Yes</v>
      </c>
      <c r="H1031" s="100" cm="1">
        <f t="array" ref="H1031">SUM(--(_xlfn.BYCOL('Therapy data entry'!I1031:CV1034, _xlfn.LAMBDA(_xlpm.col, MAX(_xlpm.col) &gt; 0))))</f>
        <v>0</v>
      </c>
      <c r="I1031" s="100">
        <f>SUM('Therapy data entry'!I1031:CV1034)</f>
        <v>0</v>
      </c>
      <c r="J1031" s="52">
        <f>SUM('Therapy data entry'!I1032:XFD1032)</f>
        <v>0</v>
      </c>
      <c r="K1031" s="52">
        <f>SUM('Therapy data entry'!I1033:XFD1033)</f>
        <v>0</v>
      </c>
      <c r="L1031" s="52">
        <f>SUM('Therapy data entry'!I1034:XFD1034)</f>
        <v>0</v>
      </c>
      <c r="M1031" s="57" t="e">
        <f t="shared" ref="M1031" si="1465">IF(AND((E1031="Yes"),NOT(F1031=""),G1031="Yes",R1031="", S1031=""),"Yes",IF(AND((E1031="No"),F1031="",R1031="", S1031=""),"Yes","No because "))</f>
        <v>#VALUE!</v>
      </c>
      <c r="N1031" s="35" t="e">
        <f>DAY(C1015)&amp;"/"&amp;MONTH(C1015)&amp;"/"&amp;YEAR(C1015)</f>
        <v>#VALUE!</v>
      </c>
      <c r="O1031" s="36" t="str">
        <f t="shared" ref="O1031" si="1466">IF(F1031="","",F1031-N1031+1)</f>
        <v/>
      </c>
      <c r="P1031" s="87" t="e">
        <f t="shared" ref="P1031" si="1467">IF(NOT(S1031=""),S1031,IF(NOT(R1031=""),R1031,IF(NOT(G1031="Yes"),"Days therapy received outside therapy timeframe",IF(NOT(OR(E1031="Yes",E1031="No")),"Data not entered yet",""))))</f>
        <v>#VALUE!</v>
      </c>
      <c r="Q1031" s="57"/>
      <c r="R1031" s="152" t="e">
        <f>IF(O1031&lt;H1031,"Too many therapy days entered",
IF(IFERROR(MAX(_xlfn._xlws.FILTER('Therapy data entry'!$I$6:$CV$6,_xlfn.BYCOL('Therapy data entry'!I1031:CV1034,_xlfn.LAMBDA(_xlpm.col,MAX(_xlpm.col)&gt;0)))),0)&gt;F1031,
"Therapy entered after discharge date",
IF(IFERROR(MIN(_xlfn._xlws.FILTER('Therapy data entry'!$I$6:$CV$6,_xlfn.BYCOL('Therapy data entry'!I1031:CV1033,_xlfn.LAMBDA(_xlpm.col,MAX(_xlpm.col)&gt;0)))),"")&lt; VALUE(N1031),
"Therapy cannot be entered before admission date",
""
)
))</f>
        <v>#VALUE!</v>
      </c>
      <c r="S1031" s="65" t="str">
        <f t="shared" ref="S1031" si="1468">IF(AND((OR(E1031="",E1031="No")),F1031="",H1031=0,I1031=0),"", IF(AND(E1031="Yes",NOT(F1031="")),"","Eligibility for therapy and therapy days/end date not consistent"))</f>
        <v/>
      </c>
      <c r="T1031" s="56">
        <f>'Therapy data entry'!$I$6</f>
        <v>45566</v>
      </c>
      <c r="U1031" s="154" t="str">
        <f>IF(OR(H1031=0,F1031=""),"", IFERROR(MATCH(9.99999999999999E+307, 'Therapy data entry'!I1031:CV1034, 1) - 1, ""))</f>
        <v/>
      </c>
      <c r="V1031" s="65" t="str">
        <f t="shared" ref="V1031" si="1469">IF(U1031="","",T1031+U1031)</f>
        <v/>
      </c>
      <c r="W1031" s="65" t="str">
        <f t="shared" ref="W1031" si="1470">IF(V1031="","",IF(V1031&gt;F1031,"Date therapy given outside therapy timeframe",""))</f>
        <v/>
      </c>
      <c r="X1031" s="72"/>
    </row>
    <row r="1032" spans="1:24" ht="17.25" hidden="1" thickBot="1" x14ac:dyDescent="0.35">
      <c r="A1032" s="233"/>
      <c r="B1032" s="239"/>
      <c r="C1032" s="236"/>
      <c r="D1032" s="52"/>
      <c r="E1032" s="94"/>
      <c r="F1032" s="106"/>
      <c r="G1032" s="100"/>
      <c r="H1032" s="100" cm="1">
        <f t="array" ref="H1032">SUM(--(_xlfn.BYCOL('Therapy data entry'!I1032:CV1035, _xlfn.LAMBDA(_xlpm.col, MAX(_xlpm.col) &gt; 0))))</f>
        <v>0</v>
      </c>
      <c r="I1032" s="100">
        <f>SUM('Therapy data entry'!I1032:CV1035)</f>
        <v>0</v>
      </c>
      <c r="J1032" s="52"/>
      <c r="K1032" s="52"/>
      <c r="L1032" s="52"/>
      <c r="M1032" s="57"/>
      <c r="N1032" s="57"/>
      <c r="O1032" s="36"/>
      <c r="P1032" s="87"/>
      <c r="Q1032" s="57"/>
      <c r="R1032" s="152" t="str">
        <f>IF(O1032&lt;H1032,"Too many therapy days entered",
IF(IFERROR(MAX(_xlfn._xlws.FILTER('Therapy data entry'!$I$6:$CV$6,_xlfn.BYCOL('Therapy data entry'!I1032:CV1035,_xlfn.LAMBDA(_xlpm.col,MAX(_xlpm.col)&gt;0)))),0)&gt;F1032,
"Therapy entered after discharge date",
IF(IFERROR(MIN(_xlfn._xlws.FILTER('Therapy data entry'!$I$6:$CV$6,_xlfn.BYCOL('Therapy data entry'!I1032:CV1034,_xlfn.LAMBDA(_xlpm.col,MAX(_xlpm.col)&gt;0)))),"")&lt; VALUE(N1032),
"Therapy cannot be entered before admission date",
""
)
))</f>
        <v/>
      </c>
      <c r="S1032" s="65"/>
      <c r="T1032" s="56"/>
      <c r="U1032" s="154" t="str">
        <f>IF(OR(H1032=0,F1032=""),"", IFERROR(MATCH(9.99999999999999E+307, 'Therapy data entry'!I1032:CV1035, 1) - 1, ""))</f>
        <v/>
      </c>
      <c r="V1032" s="65"/>
      <c r="W1032" s="65"/>
      <c r="X1032" s="72"/>
    </row>
    <row r="1033" spans="1:24" ht="17.25" hidden="1" thickBot="1" x14ac:dyDescent="0.35">
      <c r="A1033" s="233"/>
      <c r="B1033" s="239"/>
      <c r="C1033" s="236"/>
      <c r="D1033" s="52"/>
      <c r="E1033" s="94"/>
      <c r="F1033" s="106"/>
      <c r="G1033" s="100"/>
      <c r="H1033" s="100" cm="1">
        <f t="array" ref="H1033">SUM(--(_xlfn.BYCOL('Therapy data entry'!I1033:CV1036, _xlfn.LAMBDA(_xlpm.col, MAX(_xlpm.col) &gt; 0))))</f>
        <v>0</v>
      </c>
      <c r="I1033" s="100">
        <f>SUM('Therapy data entry'!I1033:CV1036)</f>
        <v>0</v>
      </c>
      <c r="J1033" s="52"/>
      <c r="K1033" s="52"/>
      <c r="L1033" s="52"/>
      <c r="M1033" s="57"/>
      <c r="N1033" s="57"/>
      <c r="O1033" s="36"/>
      <c r="P1033" s="87"/>
      <c r="Q1033" s="57"/>
      <c r="R1033" s="152" t="str">
        <f>IF(O1033&lt;H1033,"Too many therapy days entered",
IF(IFERROR(MAX(_xlfn._xlws.FILTER('Therapy data entry'!$I$6:$CV$6,_xlfn.BYCOL('Therapy data entry'!I1033:CV1036,_xlfn.LAMBDA(_xlpm.col,MAX(_xlpm.col)&gt;0)))),0)&gt;F1033,
"Therapy entered after discharge date",
IF(IFERROR(MIN(_xlfn._xlws.FILTER('Therapy data entry'!$I$6:$CV$6,_xlfn.BYCOL('Therapy data entry'!I1033:CV1035,_xlfn.LAMBDA(_xlpm.col,MAX(_xlpm.col)&gt;0)))),"")&lt; VALUE(N1033),
"Therapy cannot be entered before admission date",
""
)
))</f>
        <v/>
      </c>
      <c r="S1033" s="65"/>
      <c r="T1033" s="56"/>
      <c r="U1033" s="154" t="str">
        <f>IF(OR(H1033=0,F1033=""),"", IFERROR(MATCH(9.99999999999999E+307, 'Therapy data entry'!I1033:CV1036, 1) - 1, ""))</f>
        <v/>
      </c>
      <c r="V1033" s="65"/>
      <c r="W1033" s="65"/>
      <c r="X1033" s="72"/>
    </row>
    <row r="1034" spans="1:24" ht="17.25" hidden="1" thickBot="1" x14ac:dyDescent="0.35">
      <c r="A1034" s="233"/>
      <c r="B1034" s="239"/>
      <c r="C1034" s="236"/>
      <c r="D1034" s="52"/>
      <c r="E1034" s="94"/>
      <c r="F1034" s="106"/>
      <c r="G1034" s="100"/>
      <c r="H1034" s="100" cm="1">
        <f t="array" ref="H1034">SUM(--(_xlfn.BYCOL('Therapy data entry'!I1034:CV1037, _xlfn.LAMBDA(_xlpm.col, MAX(_xlpm.col) &gt; 0))))</f>
        <v>0</v>
      </c>
      <c r="I1034" s="100">
        <f>SUM('Therapy data entry'!I1034:CV1037)</f>
        <v>0</v>
      </c>
      <c r="J1034" s="52"/>
      <c r="K1034" s="52"/>
      <c r="L1034" s="52"/>
      <c r="M1034" s="57"/>
      <c r="N1034" s="57"/>
      <c r="O1034" s="36"/>
      <c r="P1034" s="87"/>
      <c r="Q1034" s="57"/>
      <c r="R1034" s="152" t="str">
        <f>IF(O1034&lt;H1034,"Too many therapy days entered",
IF(IFERROR(MAX(_xlfn._xlws.FILTER('Therapy data entry'!$I$6:$CV$6,_xlfn.BYCOL('Therapy data entry'!I1034:CV1037,_xlfn.LAMBDA(_xlpm.col,MAX(_xlpm.col)&gt;0)))),0)&gt;F1034,
"Therapy entered after discharge date",
IF(IFERROR(MIN(_xlfn._xlws.FILTER('Therapy data entry'!$I$6:$CV$6,_xlfn.BYCOL('Therapy data entry'!I1034:CV1036,_xlfn.LAMBDA(_xlpm.col,MAX(_xlpm.col)&gt;0)))),"")&lt; VALUE(N1034),
"Therapy cannot be entered before admission date",
""
)
))</f>
        <v/>
      </c>
      <c r="S1034" s="65"/>
      <c r="T1034" s="56"/>
      <c r="U1034" s="154" t="str">
        <f>IF(OR(H1034=0,F1034=""),"", IFERROR(MATCH(9.99999999999999E+307, 'Therapy data entry'!I1034:CV1037, 1) - 1, ""))</f>
        <v/>
      </c>
      <c r="V1034" s="65"/>
      <c r="W1034" s="65"/>
      <c r="X1034" s="72"/>
    </row>
    <row r="1035" spans="1:24" ht="17.25" thickBot="1" x14ac:dyDescent="0.35">
      <c r="A1035" s="233"/>
      <c r="B1035" s="239"/>
      <c r="C1035" s="236"/>
      <c r="D1035" s="53" t="s">
        <v>65</v>
      </c>
      <c r="E1035" s="95" t="str">
        <f>IF('Therapy data entry'!G1035="","",'Therapy data entry'!G1035)</f>
        <v>No</v>
      </c>
      <c r="F1035" s="107" t="str">
        <f>IF((E1035="Yes"),'Therapy data entry'!E1015,"")</f>
        <v/>
      </c>
      <c r="G1035" s="101" t="str">
        <f t="shared" ref="G1035" si="1471">IF(W1035="","Yes","No")</f>
        <v>Yes</v>
      </c>
      <c r="H1035" s="101" cm="1">
        <f t="array" ref="H1035">SUM(--(_xlfn.BYCOL('Therapy data entry'!I1035:CV1038, _xlfn.LAMBDA(_xlpm.col, MAX(_xlpm.col) &gt; 0))))</f>
        <v>0</v>
      </c>
      <c r="I1035" s="101">
        <f>SUM('Therapy data entry'!I1035:CV1038)</f>
        <v>0</v>
      </c>
      <c r="J1035" s="53">
        <f>SUM('Therapy data entry'!I1036:XFD1036)</f>
        <v>0</v>
      </c>
      <c r="K1035" s="53">
        <f>SUM('Therapy data entry'!I1037:XFD1037)</f>
        <v>0</v>
      </c>
      <c r="L1035" s="53">
        <f>SUM('Therapy data entry'!I1038:XFD1038)</f>
        <v>0</v>
      </c>
      <c r="M1035" s="58" t="e">
        <f t="shared" ref="M1035" si="1472">IF(AND((E1035="Yes"),NOT(F1035=""),G1035="Yes",R1035="", S1035=""),"Yes",IF(AND((E1035="No"),F1035="",R1035="", S1035=""),"Yes","No because "))</f>
        <v>#VALUE!</v>
      </c>
      <c r="N1035" s="35" t="e">
        <f>DAY(C1015)&amp;"/"&amp;MONTH(C1015)&amp;"/"&amp;YEAR(C1015)</f>
        <v>#VALUE!</v>
      </c>
      <c r="O1035" s="36" t="str">
        <f t="shared" ref="O1035" si="1473">IF(F1035="","",F1035-N1035+1)</f>
        <v/>
      </c>
      <c r="P1035" s="88" t="e">
        <f t="shared" ref="P1035" si="1474">IF(NOT(S1035=""),S1035,IF(NOT(R1035=""),R1035,IF(NOT(G1035="Yes"),"Days therapy received outside therapy timeframe",IF(NOT(OR(E1035="Yes",E1035="No")),"Data not entered yet",""))))</f>
        <v>#VALUE!</v>
      </c>
      <c r="Q1035" s="58"/>
      <c r="R1035" s="152" t="e">
        <f>IF(O1035&lt;H1035,"Too many therapy days entered",
IF(IFERROR(MAX(_xlfn._xlws.FILTER('Therapy data entry'!$I$6:$CV$6,_xlfn.BYCOL('Therapy data entry'!I1035:CV1038,_xlfn.LAMBDA(_xlpm.col,MAX(_xlpm.col)&gt;0)))),0)&gt;F1035,
"Therapy entered after discharge date",
IF(IFERROR(MIN(_xlfn._xlws.FILTER('Therapy data entry'!$I$6:$CV$6,_xlfn.BYCOL('Therapy data entry'!I1035:CV1037,_xlfn.LAMBDA(_xlpm.col,MAX(_xlpm.col)&gt;0)))),"")&lt; VALUE(N1035),
"Therapy cannot be entered before admission date",
""
)
))</f>
        <v>#VALUE!</v>
      </c>
      <c r="S1035" s="65" t="str">
        <f t="shared" ref="S1035" si="1475">IF(AND((OR(E1035="",E1035="No")),F1035="",H1035=0,I1035=0),"", IF(AND(E1035="Yes",NOT(F1035="")),"","Eligibility for therapy and therapy days/end date not consistent"))</f>
        <v/>
      </c>
      <c r="T1035" s="56">
        <f>'Therapy data entry'!$I$6</f>
        <v>45566</v>
      </c>
      <c r="U1035" s="154" t="str">
        <f>IF(OR(H1035=0,F1035=""),"", IFERROR(MATCH(9.99999999999999E+307, 'Therapy data entry'!I1035:CV1038, 1) - 1, ""))</f>
        <v/>
      </c>
      <c r="V1035" s="65" t="str">
        <f t="shared" ref="V1035" si="1476">IF(U1035="","",T1035+U1035)</f>
        <v/>
      </c>
      <c r="W1035" s="65" t="str">
        <f t="shared" ref="W1035" si="1477">IF(V1035="","",IF(V1035&gt;F1035,"Date therapy given outside therapy timeframe",""))</f>
        <v/>
      </c>
      <c r="X1035" s="73"/>
    </row>
    <row r="1036" spans="1:24" ht="17.25" hidden="1" thickBot="1" x14ac:dyDescent="0.35">
      <c r="A1036" s="233"/>
      <c r="B1036" s="239"/>
      <c r="C1036" s="236"/>
      <c r="D1036" s="53"/>
      <c r="E1036" s="95"/>
      <c r="F1036" s="107"/>
      <c r="G1036" s="101"/>
      <c r="H1036" s="101" cm="1">
        <f t="array" ref="H1036">SUM(--(_xlfn.BYCOL('Therapy data entry'!I1036:CV1039, _xlfn.LAMBDA(_xlpm.col, MAX(_xlpm.col) &gt; 0))))</f>
        <v>0</v>
      </c>
      <c r="I1036" s="101">
        <f>SUM('Therapy data entry'!I1036:CV1039)</f>
        <v>0</v>
      </c>
      <c r="J1036" s="53"/>
      <c r="K1036" s="53"/>
      <c r="L1036" s="53"/>
      <c r="M1036" s="58"/>
      <c r="N1036" s="58"/>
      <c r="O1036" s="36"/>
      <c r="P1036" s="88"/>
      <c r="Q1036" s="58"/>
      <c r="R1036" s="152" t="str">
        <f>IF(O1036&lt;H1036,"Too many therapy days entered",
IF(IFERROR(MAX(_xlfn._xlws.FILTER('Therapy data entry'!$I$6:$CV$6,_xlfn.BYCOL('Therapy data entry'!I1036:CV1039,_xlfn.LAMBDA(_xlpm.col,MAX(_xlpm.col)&gt;0)))),0)&gt;F1036,
"Therapy entered after discharge date",
IF(IFERROR(MIN(_xlfn._xlws.FILTER('Therapy data entry'!$I$6:$CV$6,_xlfn.BYCOL('Therapy data entry'!I1036:CV1038,_xlfn.LAMBDA(_xlpm.col,MAX(_xlpm.col)&gt;0)))),"")&lt; VALUE(N1036),
"Therapy cannot be entered before admission date",
""
)
))</f>
        <v/>
      </c>
      <c r="S1036" s="65"/>
      <c r="T1036" s="56"/>
      <c r="U1036" s="154" t="str">
        <f>IF(OR(H1036=0,F1036=""),"", IFERROR(MATCH(9.99999999999999E+307, 'Therapy data entry'!I1036:CV1039, 1) - 1, ""))</f>
        <v/>
      </c>
      <c r="V1036" s="65"/>
      <c r="W1036" s="65"/>
      <c r="X1036" s="73"/>
    </row>
    <row r="1037" spans="1:24" ht="17.25" hidden="1" thickBot="1" x14ac:dyDescent="0.35">
      <c r="A1037" s="233"/>
      <c r="B1037" s="239"/>
      <c r="C1037" s="236"/>
      <c r="D1037" s="53"/>
      <c r="E1037" s="95"/>
      <c r="F1037" s="107"/>
      <c r="G1037" s="101"/>
      <c r="H1037" s="101" cm="1">
        <f t="array" ref="H1037">SUM(--(_xlfn.BYCOL('Therapy data entry'!I1037:CV1040, _xlfn.LAMBDA(_xlpm.col, MAX(_xlpm.col) &gt; 0))))</f>
        <v>0</v>
      </c>
      <c r="I1037" s="101">
        <f>SUM('Therapy data entry'!I1037:CV1040)</f>
        <v>0</v>
      </c>
      <c r="J1037" s="53"/>
      <c r="K1037" s="53"/>
      <c r="L1037" s="53"/>
      <c r="M1037" s="58"/>
      <c r="N1037" s="58"/>
      <c r="O1037" s="36"/>
      <c r="P1037" s="88"/>
      <c r="Q1037" s="58"/>
      <c r="R1037" s="152" t="str">
        <f>IF(O1037&lt;H1037,"Too many therapy days entered",
IF(IFERROR(MAX(_xlfn._xlws.FILTER('Therapy data entry'!$I$6:$CV$6,_xlfn.BYCOL('Therapy data entry'!I1037:CV1040,_xlfn.LAMBDA(_xlpm.col,MAX(_xlpm.col)&gt;0)))),0)&gt;F1037,
"Therapy entered after discharge date",
IF(IFERROR(MIN(_xlfn._xlws.FILTER('Therapy data entry'!$I$6:$CV$6,_xlfn.BYCOL('Therapy data entry'!I1037:CV1039,_xlfn.LAMBDA(_xlpm.col,MAX(_xlpm.col)&gt;0)))),"")&lt; VALUE(N1037),
"Therapy cannot be entered before admission date",
""
)
))</f>
        <v/>
      </c>
      <c r="S1037" s="65"/>
      <c r="T1037" s="56"/>
      <c r="U1037" s="154" t="str">
        <f>IF(OR(H1037=0,F1037=""),"", IFERROR(MATCH(9.99999999999999E+307, 'Therapy data entry'!I1037:CV1040, 1) - 1, ""))</f>
        <v/>
      </c>
      <c r="V1037" s="65"/>
      <c r="W1037" s="65"/>
      <c r="X1037" s="73"/>
    </row>
    <row r="1038" spans="1:24" ht="17.25" hidden="1" thickBot="1" x14ac:dyDescent="0.35">
      <c r="A1038" s="233"/>
      <c r="B1038" s="239"/>
      <c r="C1038" s="236"/>
      <c r="D1038" s="53"/>
      <c r="E1038" s="95"/>
      <c r="F1038" s="107"/>
      <c r="G1038" s="101"/>
      <c r="H1038" s="101" cm="1">
        <f t="array" ref="H1038">SUM(--(_xlfn.BYCOL('Therapy data entry'!I1038:CV1041, _xlfn.LAMBDA(_xlpm.col, MAX(_xlpm.col) &gt; 0))))</f>
        <v>0</v>
      </c>
      <c r="I1038" s="101">
        <f>SUM('Therapy data entry'!I1038:CV1041)</f>
        <v>0</v>
      </c>
      <c r="J1038" s="53"/>
      <c r="K1038" s="53"/>
      <c r="L1038" s="53"/>
      <c r="M1038" s="58"/>
      <c r="N1038" s="58"/>
      <c r="O1038" s="36"/>
      <c r="P1038" s="88"/>
      <c r="Q1038" s="58"/>
      <c r="R1038" s="152" t="str">
        <f>IF(O1038&lt;H1038,"Too many therapy days entered",
IF(IFERROR(MAX(_xlfn._xlws.FILTER('Therapy data entry'!$I$6:$CV$6,_xlfn.BYCOL('Therapy data entry'!I1038:CV1041,_xlfn.LAMBDA(_xlpm.col,MAX(_xlpm.col)&gt;0)))),0)&gt;F1038,
"Therapy entered after discharge date",
IF(IFERROR(MIN(_xlfn._xlws.FILTER('Therapy data entry'!$I$6:$CV$6,_xlfn.BYCOL('Therapy data entry'!I1038:CV1040,_xlfn.LAMBDA(_xlpm.col,MAX(_xlpm.col)&gt;0)))),"")&lt; VALUE(N1038),
"Therapy cannot be entered before admission date",
""
)
))</f>
        <v/>
      </c>
      <c r="S1038" s="65"/>
      <c r="T1038" s="56"/>
      <c r="U1038" s="154" t="str">
        <f>IF(OR(H1038=0,F1038=""),"", IFERROR(MATCH(9.99999999999999E+307, 'Therapy data entry'!I1038:CV1041, 1) - 1, ""))</f>
        <v/>
      </c>
      <c r="V1038" s="65"/>
      <c r="W1038" s="65"/>
      <c r="X1038" s="73"/>
    </row>
    <row r="1039" spans="1:24" ht="17.25" thickBot="1" x14ac:dyDescent="0.35">
      <c r="A1039" s="234"/>
      <c r="B1039" s="240"/>
      <c r="C1039" s="237"/>
      <c r="D1039" s="81" t="s">
        <v>66</v>
      </c>
      <c r="E1039" s="81" t="str">
        <f>IF('Therapy data entry'!G1039="","",'Therapy data entry'!G1039)</f>
        <v>No</v>
      </c>
      <c r="F1039" s="108" t="str">
        <f>IF((E1039="Yes"),'Therapy data entry'!E1015,"")</f>
        <v/>
      </c>
      <c r="G1039" s="157" t="str">
        <f t="shared" ref="G1039" si="1478">IF(W1039="","Yes","No")</f>
        <v>Yes</v>
      </c>
      <c r="H1039" s="157" cm="1">
        <f t="array" ref="H1039">SUM(--(_xlfn.BYCOL('Therapy data entry'!I1039:CV1042, _xlfn.LAMBDA(_xlpm.col, MAX(_xlpm.col) &gt; 0))))</f>
        <v>0</v>
      </c>
      <c r="I1039" s="157">
        <f>SUM('Therapy data entry'!I1039:CV1042)</f>
        <v>0</v>
      </c>
      <c r="J1039" s="81">
        <f>SUM('Therapy data entry'!I1040:XFD1040)</f>
        <v>0</v>
      </c>
      <c r="K1039" s="81">
        <f>SUM('Therapy data entry'!I1041:XFD1041)</f>
        <v>0</v>
      </c>
      <c r="L1039" s="81">
        <f>SUM('Therapy data entry'!I1042:XFD1042)</f>
        <v>0</v>
      </c>
      <c r="M1039" s="83" t="e">
        <f t="shared" ref="M1039" si="1479">IF(AND((E1039="Yes"),NOT(F1039=""),G1039="Yes",R1039="", S1039=""),"Yes",IF(AND((E1039="No"),F1039="",R1039="", S1039=""),"Yes","No because "))</f>
        <v>#VALUE!</v>
      </c>
      <c r="N1039" s="82" t="e">
        <f>DAY(C1015)&amp;"/"&amp;MONTH(C1015)&amp;"/"&amp;YEAR(C1015)</f>
        <v>#VALUE!</v>
      </c>
      <c r="O1039" s="74" t="str">
        <f t="shared" ref="O1039" si="1480">IF(F1039="","",F1039-N1039+1)</f>
        <v/>
      </c>
      <c r="P1039" s="89" t="e">
        <f t="shared" ref="P1039" si="1481">IF(NOT(S1039=""),S1039,IF(NOT(R1039=""),R1039,IF(NOT(G1039="Yes"),"Days therapy received outside therapy timeframe",IF(NOT(OR(E1039="Yes",E1039="No")),"Data not entered yet",""))))</f>
        <v>#VALUE!</v>
      </c>
      <c r="Q1039" s="83"/>
      <c r="R1039" s="152" t="e">
        <f>IF(O1039&lt;H1039,"Too many therapy days entered",
IF(IFERROR(MAX(_xlfn._xlws.FILTER('Therapy data entry'!$I$6:$CV$6,_xlfn.BYCOL('Therapy data entry'!I1039:CV1042,_xlfn.LAMBDA(_xlpm.col,MAX(_xlpm.col)&gt;0)))),0)&gt;F1039,
"Therapy entered after discharge date",
IF(IFERROR(MIN(_xlfn._xlws.FILTER('Therapy data entry'!$I$6:$CV$6,_xlfn.BYCOL('Therapy data entry'!I1039:CV1041,_xlfn.LAMBDA(_xlpm.col,MAX(_xlpm.col)&gt;0)))),"")&lt; VALUE(N1039),
"Therapy cannot be entered before admission date",
""
)
))</f>
        <v>#VALUE!</v>
      </c>
      <c r="S1039" s="75" t="str">
        <f>IF(AND((OR(E1039="",E1039="No")),F1039="",H1039=0,I1039=0),"", IF(AND(E1039="Yes",NOT(F1039="")),"","Eligibility for therapy and therapy days/end date not consistent"))</f>
        <v/>
      </c>
      <c r="T1039" s="76">
        <f>'Therapy data entry'!$I$6</f>
        <v>45566</v>
      </c>
      <c r="U1039" s="154" t="str">
        <f>IF(OR(H1039=0,F1039=""),"", IFERROR(MATCH(9.99999999999999E+307, 'Therapy data entry'!I1039:CV1042, 1) - 1, ""))</f>
        <v/>
      </c>
      <c r="V1039" s="75" t="str">
        <f t="shared" ref="V1039" si="1482">IF(U1039="","",T1039+U1039)</f>
        <v/>
      </c>
      <c r="W1039" s="75" t="str">
        <f t="shared" ref="W1039" si="1483">IF(V1039="","",IF(V1039&gt;F1039,"Date therapy given outside therapy timeframe",""))</f>
        <v/>
      </c>
      <c r="X1039" s="84"/>
    </row>
    <row r="1040" spans="1:24" ht="15.75" hidden="1" thickBot="1" x14ac:dyDescent="0.3">
      <c r="A1040" s="198"/>
      <c r="B1040" s="198"/>
      <c r="C1040" s="198"/>
      <c r="D1040" s="198"/>
      <c r="E1040" s="198"/>
      <c r="F1040" s="198"/>
      <c r="H1040" s="144" cm="1">
        <f t="array" ref="H1040">SUM(--(_xlfn.BYCOL('Therapy data entry'!I1040:CV1043, _xlfn.LAMBDA(_xlpm.col, MAX(_xlpm.col) &gt; 0))))</f>
        <v>0</v>
      </c>
      <c r="I1040" s="144">
        <f>SUM('Therapy data entry'!I1040:CV1043)</f>
        <v>0</v>
      </c>
      <c r="J1040" s="198"/>
      <c r="K1040" s="198"/>
      <c r="L1040" s="198"/>
      <c r="R1040" s="152" t="str">
        <f>IF(O1040&lt;H1040,"Too many therapy days entered",
IF(IFERROR(MAX(_xlfn._xlws.FILTER('Therapy data entry'!$I$6:$CV$6,_xlfn.BYCOL('Therapy data entry'!I1040:CV1043,_xlfn.LAMBDA(_xlpm.col,MAX(_xlpm.col)&gt;0)))),0)&gt;F1040,
"Therapy entered after discharge date",
IF(IFERROR(MIN(_xlfn._xlws.FILTER('Therapy data entry'!$I$6:$CV$6,_xlfn.BYCOL('Therapy data entry'!I1040:CV1042,_xlfn.LAMBDA(_xlpm.col,MAX(_xlpm.col)&gt;0)))),"")&lt; VALUE(N1040),
"Therapy cannot be entered before admission date",
""
)
))</f>
        <v/>
      </c>
      <c r="S1040" s="198"/>
      <c r="T1040" s="198"/>
      <c r="U1040" s="154" t="str">
        <f>IF(OR(H1040=0,F1040=""),"", IFERROR(MATCH(9.99999999999999E+307, 'Therapy data entry'!I1040:CV1043, 1) - 1, ""))</f>
        <v/>
      </c>
      <c r="V1040" s="198"/>
      <c r="W1040" s="198"/>
      <c r="X1040" s="198"/>
    </row>
    <row r="1041" spans="1:24" ht="15.75" hidden="1" thickBot="1" x14ac:dyDescent="0.3">
      <c r="A1041" s="198"/>
      <c r="B1041" s="198"/>
      <c r="C1041" s="198"/>
      <c r="D1041" s="198"/>
      <c r="E1041" s="198"/>
      <c r="F1041" s="198"/>
      <c r="H1041" s="144" cm="1">
        <f t="array" ref="H1041">SUM(--(_xlfn.BYCOL('Therapy data entry'!I1041:CV1044, _xlfn.LAMBDA(_xlpm.col, MAX(_xlpm.col) &gt; 0))))</f>
        <v>0</v>
      </c>
      <c r="I1041" s="144">
        <f>SUM('Therapy data entry'!I1041:CV1044)</f>
        <v>0</v>
      </c>
      <c r="J1041" s="198"/>
      <c r="K1041" s="198"/>
      <c r="L1041" s="198"/>
      <c r="R1041" s="152" t="str">
        <f>IF(O1041&lt;H1041,"Too many therapy days entered",
IF(IFERROR(MAX(_xlfn._xlws.FILTER('Therapy data entry'!$I$6:$CV$6,_xlfn.BYCOL('Therapy data entry'!I1041:CV1044,_xlfn.LAMBDA(_xlpm.col,MAX(_xlpm.col)&gt;0)))),0)&gt;F1041,
"Therapy entered after discharge date",
IF(IFERROR(MIN(_xlfn._xlws.FILTER('Therapy data entry'!$I$6:$CV$6,_xlfn.BYCOL('Therapy data entry'!I1041:CV1043,_xlfn.LAMBDA(_xlpm.col,MAX(_xlpm.col)&gt;0)))),"")&lt; VALUE(N1041),
"Therapy cannot be entered before admission date",
""
)
))</f>
        <v/>
      </c>
      <c r="S1041" s="198"/>
      <c r="T1041" s="198"/>
      <c r="U1041" s="154" t="str">
        <f>IF(OR(H1041=0,F1041=""),"", IFERROR(MATCH(9.99999999999999E+307, 'Therapy data entry'!I1041:CV1044, 1) - 1, ""))</f>
        <v/>
      </c>
      <c r="V1041" s="198"/>
      <c r="W1041" s="198"/>
      <c r="X1041" s="198"/>
    </row>
    <row r="1042" spans="1:24" ht="15.75" hidden="1" thickBot="1" x14ac:dyDescent="0.3">
      <c r="A1042" s="198"/>
      <c r="B1042" s="198"/>
      <c r="C1042" s="198"/>
      <c r="D1042" s="198"/>
      <c r="E1042" s="198"/>
      <c r="F1042" s="198"/>
      <c r="H1042" s="144" cm="1">
        <f t="array" ref="H1042">SUM(--(_xlfn.BYCOL('Therapy data entry'!I1042:CV1045, _xlfn.LAMBDA(_xlpm.col, MAX(_xlpm.col) &gt; 0))))</f>
        <v>0</v>
      </c>
      <c r="I1042" s="144">
        <f>SUM('Therapy data entry'!I1042:CV1045)</f>
        <v>0</v>
      </c>
      <c r="J1042" s="198"/>
      <c r="K1042" s="198"/>
      <c r="L1042" s="198"/>
      <c r="R1042" s="152" t="str">
        <f>IF(O1042&lt;H1042,"Too many therapy days entered",
IF(IFERROR(MAX(_xlfn._xlws.FILTER('Therapy data entry'!$I$6:$CV$6,_xlfn.BYCOL('Therapy data entry'!I1042:CV1045,_xlfn.LAMBDA(_xlpm.col,MAX(_xlpm.col)&gt;0)))),0)&gt;F1042,
"Therapy entered after discharge date",
IF(IFERROR(MIN(_xlfn._xlws.FILTER('Therapy data entry'!$I$6:$CV$6,_xlfn.BYCOL('Therapy data entry'!I1042:CV1044,_xlfn.LAMBDA(_xlpm.col,MAX(_xlpm.col)&gt;0)))),"")&lt; VALUE(N1042),
"Therapy cannot be entered before admission date",
""
)
))</f>
        <v/>
      </c>
      <c r="S1042" s="198"/>
      <c r="T1042" s="198"/>
      <c r="U1042" s="154" t="str">
        <f>IF(OR(H1042=0,F1042=""),"", IFERROR(MATCH(9.99999999999999E+307, 'Therapy data entry'!I1042:CV1045, 1) - 1, ""))</f>
        <v/>
      </c>
      <c r="V1042" s="198"/>
      <c r="W1042" s="198"/>
      <c r="X1042" s="198"/>
    </row>
    <row r="1043" spans="1:24" ht="17.25" thickBot="1" x14ac:dyDescent="0.35">
      <c r="A1043" s="232" t="str">
        <f>IF(AND('Therapy data entry'!A1043="",'Therapy data entry'!D1043=""),"",IF(AND(NOT('Therapy data entry'!D1043=""),'Therapy data entry'!A1043=""),"SSNAP ID not entered",'Therapy data entry'!A1043))</f>
        <v/>
      </c>
      <c r="B1043" s="143" t="s">
        <v>15</v>
      </c>
      <c r="C1043" s="235" t="str">
        <f>IF('Therapy data entry'!D1043="","",'Therapy data entry'!D1043)</f>
        <v/>
      </c>
      <c r="D1043" s="144" t="s">
        <v>60</v>
      </c>
      <c r="E1043" s="145" t="str">
        <f>IF('Therapy data entry'!G1043="","",'Therapy data entry'!G1043)</f>
        <v>No</v>
      </c>
      <c r="F1043" s="146" t="str">
        <f>IF((E1043="Yes"),'Therapy data entry'!E1043,"")</f>
        <v/>
      </c>
      <c r="G1043" s="147" t="str">
        <f>IF(W1043="","Yes","No")</f>
        <v>Yes</v>
      </c>
      <c r="H1043" s="147" cm="1">
        <f t="array" ref="H1043">SUM(--(_xlfn.BYCOL('Therapy data entry'!I1043:CV1046, _xlfn.LAMBDA(_xlpm.col, MAX(_xlpm.col) &gt; 0))))</f>
        <v>0</v>
      </c>
      <c r="I1043" s="147">
        <f>SUM('Therapy data entry'!I1043:CV1046)</f>
        <v>0</v>
      </c>
      <c r="J1043" s="144">
        <f>SUM('Therapy data entry'!I1044:XFD1044)</f>
        <v>0</v>
      </c>
      <c r="K1043" s="144">
        <f>SUM('Therapy data entry'!I1045:XFD1045)</f>
        <v>0</v>
      </c>
      <c r="L1043" s="144">
        <f>SUM('Therapy data entry'!I1046:XFD1046)</f>
        <v>0</v>
      </c>
      <c r="M1043" s="148" t="e">
        <f>IF(AND((E1043="Yes"),NOT(F1043=""),G1043="Yes",R1043="", S1043=""),"Yes",IF(AND((E1043="No"),F1043="",R1043="", S1043=""),"Yes","No because "))</f>
        <v>#VALUE!</v>
      </c>
      <c r="N1043" s="149" t="e">
        <f>DAY(C1043)&amp;"/"&amp;MONTH(C1043)&amp;"/"&amp;YEAR(C1043)</f>
        <v>#VALUE!</v>
      </c>
      <c r="O1043" s="150" t="str">
        <f>IF(F1043="","",F1043-N1043+1)</f>
        <v/>
      </c>
      <c r="P1043" s="144" t="e">
        <f>IF(NOT(S1043=""),S1043,IF(NOT(R1043=""),R1043,IF(NOT(G1043="Yes"),"Days therapy received outside therapy timeframe",IF(NOT(OR(E1043="Yes",E1043="No")),"Data not entered yet",""))))</f>
        <v>#VALUE!</v>
      </c>
      <c r="Q1043" s="151"/>
      <c r="R1043" s="152" t="e">
        <f>IF(O1043&lt;H1043,"Too many therapy days entered",
IF(IFERROR(MAX(_xlfn._xlws.FILTER('Therapy data entry'!$I$6:$CV$6,_xlfn.BYCOL('Therapy data entry'!I1043:CV1046,_xlfn.LAMBDA(_xlpm.col,MAX(_xlpm.col)&gt;0)))),0)&gt;F1043,
"Therapy entered after discharge date",
IF(IFERROR(MIN(_xlfn._xlws.FILTER('Therapy data entry'!$I$6:$CV$6,_xlfn.BYCOL('Therapy data entry'!I1043:CV1045,_xlfn.LAMBDA(_xlpm.col,MAX(_xlpm.col)&gt;0)))),"")&lt; VALUE(N1043),
"Therapy cannot be entered before admission date",
""
)
))</f>
        <v>#VALUE!</v>
      </c>
      <c r="S1043" s="152" t="str">
        <f>IF(AND((OR(E1043="",E1043="No")),F1043="",H1043=0,I1043=0),"", IF(AND(E1043="Yes",NOT(F1043="")),"","Eligibility for therapy and therapy days/end date not consistent"))</f>
        <v/>
      </c>
      <c r="T1043" s="153">
        <f>'Therapy data entry'!$I$6</f>
        <v>45566</v>
      </c>
      <c r="U1043" s="154" t="str">
        <f>IF(OR(H1043=0,F1043=""),"", IFERROR(MATCH(9.99999999999999E+307, 'Therapy data entry'!I1043:CV1046, 1) - 1, ""))</f>
        <v/>
      </c>
      <c r="V1043" s="155" t="str">
        <f>IF(U1043="","",T1043+U1043)</f>
        <v/>
      </c>
      <c r="W1043" s="152" t="str">
        <f>IF(V1043="","",IF(V1043&gt;F1043,"Date therapy given outside therapy timeframe",""))</f>
        <v/>
      </c>
      <c r="X1043" s="156" t="str">
        <f>IF('Therapy data entry'!AK1043="","",'Therapy data entry'!AK1043)</f>
        <v/>
      </c>
    </row>
    <row r="1044" spans="1:24" ht="17.25" hidden="1" thickBot="1" x14ac:dyDescent="0.35">
      <c r="A1044" s="233"/>
      <c r="B1044" s="33"/>
      <c r="C1044" s="236"/>
      <c r="D1044" s="34"/>
      <c r="E1044" s="90"/>
      <c r="F1044" s="55"/>
      <c r="G1044" s="96"/>
      <c r="H1044" s="96" cm="1">
        <f t="array" ref="H1044">SUM(--(_xlfn.BYCOL('Therapy data entry'!I1044:CV1047, _xlfn.LAMBDA(_xlpm.col, MAX(_xlpm.col) &gt; 0))))</f>
        <v>0</v>
      </c>
      <c r="I1044" s="96">
        <f>SUM('Therapy data entry'!I1044:CV1047)</f>
        <v>0</v>
      </c>
      <c r="J1044" s="34"/>
      <c r="K1044" s="34"/>
      <c r="L1044" s="34"/>
      <c r="M1044" s="59"/>
      <c r="N1044" s="35"/>
      <c r="O1044" s="36"/>
      <c r="P1044" s="34"/>
      <c r="Q1044" s="37"/>
      <c r="R1044" s="152" t="str">
        <f>IF(O1044&lt;H1044,"Too many therapy days entered",
IF(IFERROR(MAX(_xlfn._xlws.FILTER('Therapy data entry'!$I$6:$CV$6,_xlfn.BYCOL('Therapy data entry'!I1044:CV1047,_xlfn.LAMBDA(_xlpm.col,MAX(_xlpm.col)&gt;0)))),0)&gt;F1044,
"Therapy entered after discharge date",
IF(IFERROR(MIN(_xlfn._xlws.FILTER('Therapy data entry'!$I$6:$CV$6,_xlfn.BYCOL('Therapy data entry'!I1044:CV1046,_xlfn.LAMBDA(_xlpm.col,MAX(_xlpm.col)&gt;0)))),"")&lt; VALUE(N1044),
"Therapy cannot be entered before admission date",
""
)
))</f>
        <v/>
      </c>
      <c r="S1044" s="38"/>
      <c r="T1044" s="56"/>
      <c r="U1044" s="154" t="str">
        <f>IF(OR(H1044=0,F1044=""),"", IFERROR(MATCH(9.99999999999999E+307, 'Therapy data entry'!I1044:CV1047, 1) - 1, ""))</f>
        <v/>
      </c>
      <c r="V1044" s="39"/>
      <c r="W1044" s="38"/>
      <c r="X1044" s="68"/>
    </row>
    <row r="1045" spans="1:24" ht="17.25" hidden="1" thickBot="1" x14ac:dyDescent="0.35">
      <c r="A1045" s="233"/>
      <c r="B1045" s="33"/>
      <c r="C1045" s="236"/>
      <c r="D1045" s="34"/>
      <c r="E1045" s="90"/>
      <c r="F1045" s="55"/>
      <c r="G1045" s="96"/>
      <c r="H1045" s="96" cm="1">
        <f t="array" ref="H1045">SUM(--(_xlfn.BYCOL('Therapy data entry'!I1045:CV1048, _xlfn.LAMBDA(_xlpm.col, MAX(_xlpm.col) &gt; 0))))</f>
        <v>0</v>
      </c>
      <c r="I1045" s="96">
        <f>SUM('Therapy data entry'!I1045:CV1048)</f>
        <v>0</v>
      </c>
      <c r="J1045" s="34"/>
      <c r="K1045" s="34"/>
      <c r="L1045" s="34"/>
      <c r="M1045" s="59"/>
      <c r="N1045" s="35"/>
      <c r="O1045" s="36"/>
      <c r="P1045" s="34"/>
      <c r="Q1045" s="37"/>
      <c r="R1045" s="152" t="str">
        <f>IF(O1045&lt;H1045,"Too many therapy days entered",
IF(IFERROR(MAX(_xlfn._xlws.FILTER('Therapy data entry'!$I$6:$CV$6,_xlfn.BYCOL('Therapy data entry'!I1045:CV1048,_xlfn.LAMBDA(_xlpm.col,MAX(_xlpm.col)&gt;0)))),0)&gt;F1045,
"Therapy entered after discharge date",
IF(IFERROR(MIN(_xlfn._xlws.FILTER('Therapy data entry'!$I$6:$CV$6,_xlfn.BYCOL('Therapy data entry'!I1045:CV1047,_xlfn.LAMBDA(_xlpm.col,MAX(_xlpm.col)&gt;0)))),"")&lt; VALUE(N1045),
"Therapy cannot be entered before admission date",
""
)
))</f>
        <v/>
      </c>
      <c r="S1045" s="38"/>
      <c r="T1045" s="56"/>
      <c r="U1045" s="154" t="str">
        <f>IF(OR(H1045=0,F1045=""),"", IFERROR(MATCH(9.99999999999999E+307, 'Therapy data entry'!I1045:CV1048, 1) - 1, ""))</f>
        <v/>
      </c>
      <c r="V1045" s="39"/>
      <c r="W1045" s="38"/>
      <c r="X1045" s="68"/>
    </row>
    <row r="1046" spans="1:24" ht="17.25" hidden="1" thickBot="1" x14ac:dyDescent="0.35">
      <c r="A1046" s="233"/>
      <c r="B1046" s="33"/>
      <c r="C1046" s="236"/>
      <c r="D1046" s="34"/>
      <c r="E1046" s="90"/>
      <c r="F1046" s="55"/>
      <c r="G1046" s="96"/>
      <c r="H1046" s="96" cm="1">
        <f t="array" ref="H1046">SUM(--(_xlfn.BYCOL('Therapy data entry'!I1046:CV1049, _xlfn.LAMBDA(_xlpm.col, MAX(_xlpm.col) &gt; 0))))</f>
        <v>0</v>
      </c>
      <c r="I1046" s="96">
        <f>SUM('Therapy data entry'!I1046:CV1049)</f>
        <v>0</v>
      </c>
      <c r="J1046" s="34"/>
      <c r="K1046" s="34"/>
      <c r="L1046" s="34"/>
      <c r="M1046" s="59"/>
      <c r="N1046" s="35"/>
      <c r="O1046" s="36"/>
      <c r="P1046" s="34"/>
      <c r="Q1046" s="37"/>
      <c r="R1046" s="152" t="str">
        <f>IF(O1046&lt;H1046,"Too many therapy days entered",
IF(IFERROR(MAX(_xlfn._xlws.FILTER('Therapy data entry'!$I$6:$CV$6,_xlfn.BYCOL('Therapy data entry'!I1046:CV1049,_xlfn.LAMBDA(_xlpm.col,MAX(_xlpm.col)&gt;0)))),0)&gt;F1046,
"Therapy entered after discharge date",
IF(IFERROR(MIN(_xlfn._xlws.FILTER('Therapy data entry'!$I$6:$CV$6,_xlfn.BYCOL('Therapy data entry'!I1046:CV1048,_xlfn.LAMBDA(_xlpm.col,MAX(_xlpm.col)&gt;0)))),"")&lt; VALUE(N1046),
"Therapy cannot be entered before admission date",
""
)
))</f>
        <v/>
      </c>
      <c r="S1046" s="38"/>
      <c r="T1046" s="56"/>
      <c r="U1046" s="154" t="str">
        <f>IF(OR(H1046=0,F1046=""),"", IFERROR(MATCH(9.99999999999999E+307, 'Therapy data entry'!I1046:CV1049, 1) - 1, ""))</f>
        <v/>
      </c>
      <c r="V1046" s="39"/>
      <c r="W1046" s="38"/>
      <c r="X1046" s="68"/>
    </row>
    <row r="1047" spans="1:24" ht="17.25" thickBot="1" x14ac:dyDescent="0.35">
      <c r="A1047" s="233"/>
      <c r="B1047" s="67" t="str">
        <f>IF('Therapy data entry'!B1044="","",'Therapy data entry'!B1044)</f>
        <v/>
      </c>
      <c r="C1047" s="236"/>
      <c r="D1047" s="61" t="s">
        <v>61</v>
      </c>
      <c r="E1047" s="91" t="str">
        <f>IF('Therapy data entry'!G1047="","",'Therapy data entry'!G1047)</f>
        <v>No</v>
      </c>
      <c r="F1047" s="103" t="str">
        <f>IF((E1047="Yes"),'Therapy data entry'!E1043,"")</f>
        <v/>
      </c>
      <c r="G1047" s="97" t="str">
        <f t="shared" ref="G1047" si="1484">IF(W1047="","Yes","No")</f>
        <v>Yes</v>
      </c>
      <c r="H1047" s="97" cm="1">
        <f t="array" ref="H1047">SUM(--(_xlfn.BYCOL('Therapy data entry'!I1047:CV1050, _xlfn.LAMBDA(_xlpm.col, MAX(_xlpm.col) &gt; 0))))</f>
        <v>0</v>
      </c>
      <c r="I1047" s="97">
        <f>SUM('Therapy data entry'!I1047:CV1050)</f>
        <v>0</v>
      </c>
      <c r="J1047" s="61">
        <f>SUM('Therapy data entry'!I1048:XFD1048)</f>
        <v>0</v>
      </c>
      <c r="K1047" s="61">
        <f>SUM('Therapy data entry'!I1049:XFD1049)</f>
        <v>0</v>
      </c>
      <c r="L1047" s="61">
        <f>SUM('Therapy data entry'!I1050:XFD1050)</f>
        <v>0</v>
      </c>
      <c r="M1047" s="63" t="e">
        <f t="shared" ref="M1047" si="1485">IF(AND((E1047="Yes"),NOT(F1047=""),G1047="Yes",R1047="", S1047=""),"Yes",IF(AND((E1047="No"),F1047="",R1047="", S1047=""),"Yes","No because "))</f>
        <v>#VALUE!</v>
      </c>
      <c r="N1047" s="35" t="e">
        <f>DAY(C1043)&amp;"/"&amp;MONTH(C1043)&amp;"/"&amp;YEAR(C1043)</f>
        <v>#VALUE!</v>
      </c>
      <c r="O1047" s="36" t="str">
        <f t="shared" ref="O1047" si="1486">IF(F1047="","",F1047-N1047+1)</f>
        <v/>
      </c>
      <c r="P1047" s="61" t="e">
        <f t="shared" ref="P1047" si="1487">IF(NOT(S1047=""),S1047,IF(NOT(R1047=""),R1047,IF(NOT(G1047="Yes"),"Days therapy received outside therapy timeframe",IF(NOT(OR(E1047="Yes",E1047="No")),"Data not entered yet",""))))</f>
        <v>#VALUE!</v>
      </c>
      <c r="Q1047" s="64"/>
      <c r="R1047" s="152" t="e">
        <f>IF(O1047&lt;H1047,"Too many therapy days entered",
IF(IFERROR(MAX(_xlfn._xlws.FILTER('Therapy data entry'!$I$6:$CV$6,_xlfn.BYCOL('Therapy data entry'!I1047:CV1050,_xlfn.LAMBDA(_xlpm.col,MAX(_xlpm.col)&gt;0)))),0)&gt;F1047,
"Therapy entered after discharge date",
IF(IFERROR(MIN(_xlfn._xlws.FILTER('Therapy data entry'!$I$6:$CV$6,_xlfn.BYCOL('Therapy data entry'!I1047:CV1049,_xlfn.LAMBDA(_xlpm.col,MAX(_xlpm.col)&gt;0)))),"")&lt; VALUE(N1047),
"Therapy cannot be entered before admission date",
""
)
))</f>
        <v>#VALUE!</v>
      </c>
      <c r="S1047" s="65" t="str">
        <f t="shared" ref="S1047" si="1488">IF(AND((OR(E1047="",E1047="No")),F1047="",H1047=0,I1047=0),"", IF(AND(E1047="Yes",NOT(F1047="")),"","Eligibility for therapy and therapy days/end date not consistent"))</f>
        <v/>
      </c>
      <c r="T1047" s="56">
        <f>'Therapy data entry'!$I$6</f>
        <v>45566</v>
      </c>
      <c r="U1047" s="154" t="str">
        <f>IF(OR(H1047=0,F1047=""),"", IFERROR(MATCH(9.99999999999999E+307, 'Therapy data entry'!I1047:CV1050, 1) - 1, ""))</f>
        <v/>
      </c>
      <c r="V1047" s="39" t="str">
        <f t="shared" ref="V1047" si="1489">IF(U1047="","",T1047+U1047)</f>
        <v/>
      </c>
      <c r="W1047" s="38" t="str">
        <f t="shared" ref="W1047" si="1490">IF(V1047="","",IF(V1047&gt;F1047,"Date therapy given outside therapy timeframe",""))</f>
        <v/>
      </c>
      <c r="X1047" s="69" t="str">
        <f>IF('Therapy data entry'!AK1047="","",'Therapy data entry'!AK1047)</f>
        <v/>
      </c>
    </row>
    <row r="1048" spans="1:24" ht="17.25" hidden="1" thickBot="1" x14ac:dyDescent="0.35">
      <c r="A1048" s="233"/>
      <c r="B1048" s="54"/>
      <c r="C1048" s="236"/>
      <c r="D1048" s="61"/>
      <c r="E1048" s="91"/>
      <c r="F1048" s="103"/>
      <c r="G1048" s="97"/>
      <c r="H1048" s="97" cm="1">
        <f t="array" ref="H1048">SUM(--(_xlfn.BYCOL('Therapy data entry'!I1048:CV1051, _xlfn.LAMBDA(_xlpm.col, MAX(_xlpm.col) &gt; 0))))</f>
        <v>0</v>
      </c>
      <c r="I1048" s="97">
        <f>SUM('Therapy data entry'!I1048:CV1051)</f>
        <v>0</v>
      </c>
      <c r="J1048" s="61"/>
      <c r="K1048" s="61"/>
      <c r="L1048" s="61"/>
      <c r="M1048" s="63"/>
      <c r="N1048" s="62"/>
      <c r="O1048" s="36"/>
      <c r="P1048" s="61"/>
      <c r="Q1048" s="64"/>
      <c r="R1048" s="152" t="str">
        <f>IF(O1048&lt;H1048,"Too many therapy days entered",
IF(IFERROR(MAX(_xlfn._xlws.FILTER('Therapy data entry'!$I$6:$CV$6,_xlfn.BYCOL('Therapy data entry'!I1048:CV1051,_xlfn.LAMBDA(_xlpm.col,MAX(_xlpm.col)&gt;0)))),0)&gt;F1048,
"Therapy entered after discharge date",
IF(IFERROR(MIN(_xlfn._xlws.FILTER('Therapy data entry'!$I$6:$CV$6,_xlfn.BYCOL('Therapy data entry'!I1048:CV1050,_xlfn.LAMBDA(_xlpm.col,MAX(_xlpm.col)&gt;0)))),"")&lt; VALUE(N1048),
"Therapy cannot be entered before admission date",
""
)
))</f>
        <v/>
      </c>
      <c r="S1048" s="38"/>
      <c r="T1048" s="56"/>
      <c r="U1048" s="154" t="str">
        <f>IF(OR(H1048=0,F1048=""),"", IFERROR(MATCH(9.99999999999999E+307, 'Therapy data entry'!I1048:CV1051, 1) - 1, ""))</f>
        <v/>
      </c>
      <c r="V1048" s="39"/>
      <c r="W1048" s="38"/>
      <c r="X1048" s="69"/>
    </row>
    <row r="1049" spans="1:24" ht="17.25" hidden="1" thickBot="1" x14ac:dyDescent="0.35">
      <c r="A1049" s="233"/>
      <c r="B1049" s="54"/>
      <c r="C1049" s="236"/>
      <c r="D1049" s="61"/>
      <c r="E1049" s="91"/>
      <c r="F1049" s="103"/>
      <c r="G1049" s="97"/>
      <c r="H1049" s="97" cm="1">
        <f t="array" ref="H1049">SUM(--(_xlfn.BYCOL('Therapy data entry'!I1049:CV1052, _xlfn.LAMBDA(_xlpm.col, MAX(_xlpm.col) &gt; 0))))</f>
        <v>0</v>
      </c>
      <c r="I1049" s="97">
        <f>SUM('Therapy data entry'!I1049:CV1052)</f>
        <v>0</v>
      </c>
      <c r="J1049" s="61"/>
      <c r="K1049" s="61"/>
      <c r="L1049" s="61"/>
      <c r="M1049" s="63"/>
      <c r="N1049" s="62"/>
      <c r="O1049" s="36"/>
      <c r="P1049" s="61"/>
      <c r="Q1049" s="64"/>
      <c r="R1049" s="152" t="str">
        <f>IF(O1049&lt;H1049,"Too many therapy days entered",
IF(IFERROR(MAX(_xlfn._xlws.FILTER('Therapy data entry'!$I$6:$CV$6,_xlfn.BYCOL('Therapy data entry'!I1049:CV1052,_xlfn.LAMBDA(_xlpm.col,MAX(_xlpm.col)&gt;0)))),0)&gt;F1049,
"Therapy entered after discharge date",
IF(IFERROR(MIN(_xlfn._xlws.FILTER('Therapy data entry'!$I$6:$CV$6,_xlfn.BYCOL('Therapy data entry'!I1049:CV1051,_xlfn.LAMBDA(_xlpm.col,MAX(_xlpm.col)&gt;0)))),"")&lt; VALUE(N1049),
"Therapy cannot be entered before admission date",
""
)
))</f>
        <v/>
      </c>
      <c r="S1049" s="38"/>
      <c r="T1049" s="56"/>
      <c r="U1049" s="154" t="str">
        <f>IF(OR(H1049=0,F1049=""),"", IFERROR(MATCH(9.99999999999999E+307, 'Therapy data entry'!I1049:CV1052, 1) - 1, ""))</f>
        <v/>
      </c>
      <c r="V1049" s="39"/>
      <c r="W1049" s="38"/>
      <c r="X1049" s="69"/>
    </row>
    <row r="1050" spans="1:24" ht="17.25" hidden="1" thickBot="1" x14ac:dyDescent="0.35">
      <c r="A1050" s="233"/>
      <c r="B1050" s="54"/>
      <c r="C1050" s="236"/>
      <c r="D1050" s="61"/>
      <c r="E1050" s="91"/>
      <c r="F1050" s="103"/>
      <c r="G1050" s="97"/>
      <c r="H1050" s="97" cm="1">
        <f t="array" ref="H1050">SUM(--(_xlfn.BYCOL('Therapy data entry'!I1050:CV1053, _xlfn.LAMBDA(_xlpm.col, MAX(_xlpm.col) &gt; 0))))</f>
        <v>0</v>
      </c>
      <c r="I1050" s="97">
        <f>SUM('Therapy data entry'!I1050:CV1053)</f>
        <v>0</v>
      </c>
      <c r="J1050" s="61"/>
      <c r="K1050" s="61"/>
      <c r="L1050" s="61"/>
      <c r="M1050" s="63"/>
      <c r="N1050" s="62"/>
      <c r="O1050" s="36"/>
      <c r="P1050" s="61"/>
      <c r="Q1050" s="64"/>
      <c r="R1050" s="152" t="str">
        <f>IF(O1050&lt;H1050,"Too many therapy days entered",
IF(IFERROR(MAX(_xlfn._xlws.FILTER('Therapy data entry'!$I$6:$CV$6,_xlfn.BYCOL('Therapy data entry'!I1050:CV1053,_xlfn.LAMBDA(_xlpm.col,MAX(_xlpm.col)&gt;0)))),0)&gt;F1050,
"Therapy entered after discharge date",
IF(IFERROR(MIN(_xlfn._xlws.FILTER('Therapy data entry'!$I$6:$CV$6,_xlfn.BYCOL('Therapy data entry'!I1050:CV1052,_xlfn.LAMBDA(_xlpm.col,MAX(_xlpm.col)&gt;0)))),"")&lt; VALUE(N1050),
"Therapy cannot be entered before admission date",
""
)
))</f>
        <v/>
      </c>
      <c r="S1050" s="38"/>
      <c r="T1050" s="56"/>
      <c r="U1050" s="154" t="str">
        <f>IF(OR(H1050=0,F1050=""),"", IFERROR(MATCH(9.99999999999999E+307, 'Therapy data entry'!I1050:CV1053, 1) - 1, ""))</f>
        <v/>
      </c>
      <c r="V1050" s="39"/>
      <c r="W1050" s="38"/>
      <c r="X1050" s="69"/>
    </row>
    <row r="1051" spans="1:24" ht="17.25" thickBot="1" x14ac:dyDescent="0.35">
      <c r="A1051" s="233"/>
      <c r="B1051" s="33" t="s">
        <v>19</v>
      </c>
      <c r="C1051" s="236"/>
      <c r="D1051" s="40" t="s">
        <v>62</v>
      </c>
      <c r="E1051" s="92" t="str">
        <f>IF('Therapy data entry'!G1051="","",'Therapy data entry'!G1051)</f>
        <v>No</v>
      </c>
      <c r="F1051" s="104" t="str">
        <f>IF((E1051="Yes"),'Therapy data entry'!E1043,"")</f>
        <v/>
      </c>
      <c r="G1051" s="98" t="str">
        <f t="shared" ref="G1051" si="1491">IF(W1051="","Yes","No")</f>
        <v>Yes</v>
      </c>
      <c r="H1051" s="98" cm="1">
        <f t="array" ref="H1051">SUM(--(_xlfn.BYCOL('Therapy data entry'!I1051:CV1054, _xlfn.LAMBDA(_xlpm.col, MAX(_xlpm.col) &gt; 0))))</f>
        <v>0</v>
      </c>
      <c r="I1051" s="98">
        <f>SUM('Therapy data entry'!I1051:CV1054)</f>
        <v>0</v>
      </c>
      <c r="J1051" s="40">
        <f>SUM('Therapy data entry'!I1052:XFD1052)</f>
        <v>0</v>
      </c>
      <c r="K1051" s="40">
        <f>SUM('Therapy data entry'!I1053:XFD1053)</f>
        <v>0</v>
      </c>
      <c r="L1051" s="40">
        <f>SUM('Therapy data entry'!I1054:XFD1054)</f>
        <v>0</v>
      </c>
      <c r="M1051" s="85" t="e">
        <f t="shared" ref="M1051" si="1492">IF(AND((E1051="Yes"),NOT(F1051=""),G1051="Yes",R1051="", S1051=""),"Yes",IF(AND((E1051="No"),F1051="",R1051="", S1051=""),"Yes","No because "))</f>
        <v>#VALUE!</v>
      </c>
      <c r="N1051" s="35" t="e">
        <f>DAY(C1043)&amp;"/"&amp;MONTH(C1043)&amp;"/"&amp;YEAR(C1043)</f>
        <v>#VALUE!</v>
      </c>
      <c r="O1051" s="36" t="str">
        <f t="shared" ref="O1051" si="1493">IF(F1051="","",F1051-N1051+1)</f>
        <v/>
      </c>
      <c r="P1051" s="40" t="e">
        <f t="shared" ref="P1051" si="1494">IF(NOT(S1051=""),S1051,IF(NOT(R1051=""),R1051,IF(NOT(G1051="Yes"),"Days therapy received outside therapy timeframe",IF(NOT(OR(E1051="Yes",E1051="No")),"Data not entered yet",""))))</f>
        <v>#VALUE!</v>
      </c>
      <c r="Q1051" s="41"/>
      <c r="R1051" s="152" t="e">
        <f>IF(O1051&lt;H1051,"Too many therapy days entered",
IF(IFERROR(MAX(_xlfn._xlws.FILTER('Therapy data entry'!$I$6:$CV$6,_xlfn.BYCOL('Therapy data entry'!I1051:CV1054,_xlfn.LAMBDA(_xlpm.col,MAX(_xlpm.col)&gt;0)))),0)&gt;F1051,
"Therapy entered after discharge date",
IF(IFERROR(MIN(_xlfn._xlws.FILTER('Therapy data entry'!$I$6:$CV$6,_xlfn.BYCOL('Therapy data entry'!I1051:CV1053,_xlfn.LAMBDA(_xlpm.col,MAX(_xlpm.col)&gt;0)))),"")&lt; VALUE(N1051),
"Therapy cannot be entered before admission date",
""
)
))</f>
        <v>#VALUE!</v>
      </c>
      <c r="S1051" s="38" t="str">
        <f t="shared" ref="S1051" si="1495">IF(AND((OR(E1051="",E1051="No")),F1051="",H1051=0,I1051=0),"", IF(AND(E1051="Yes",NOT(F1051="")),"","Eligibility for therapy and therapy days/end date not consistent"))</f>
        <v/>
      </c>
      <c r="T1051" s="56">
        <f>'Therapy data entry'!$I$6</f>
        <v>45566</v>
      </c>
      <c r="U1051" s="154" t="str">
        <f>IF(OR(H1051=0,F1051=""),"", IFERROR(MATCH(9.99999999999999E+307, 'Therapy data entry'!I1051:CV1054, 1) - 1, ""))</f>
        <v/>
      </c>
      <c r="V1051" s="39" t="str">
        <f t="shared" ref="V1051" si="1496">IF(U1051="","",T1051+U1051)</f>
        <v/>
      </c>
      <c r="W1051" s="38" t="str">
        <f t="shared" ref="W1051" si="1497">IF(V1051="","",IF(V1051&gt;F1051,"Date therapy given outside therapy timeframe",""))</f>
        <v/>
      </c>
      <c r="X1051" s="70" t="str">
        <f>IF('Therapy data entry'!AK1051="","",'Therapy data entry'!AK1051)</f>
        <v/>
      </c>
    </row>
    <row r="1052" spans="1:24" ht="17.25" hidden="1" thickBot="1" x14ac:dyDescent="0.35">
      <c r="A1052" s="233"/>
      <c r="B1052" s="33"/>
      <c r="C1052" s="236"/>
      <c r="D1052" s="40"/>
      <c r="E1052" s="92"/>
      <c r="F1052" s="104"/>
      <c r="G1052" s="98"/>
      <c r="H1052" s="98" cm="1">
        <f t="array" ref="H1052">SUM(--(_xlfn.BYCOL('Therapy data entry'!I1052:CV1055, _xlfn.LAMBDA(_xlpm.col, MAX(_xlpm.col) &gt; 0))))</f>
        <v>0</v>
      </c>
      <c r="I1052" s="98">
        <f>SUM('Therapy data entry'!I1052:CV1055)</f>
        <v>0</v>
      </c>
      <c r="J1052" s="40"/>
      <c r="K1052" s="40"/>
      <c r="L1052" s="40"/>
      <c r="M1052" s="85"/>
      <c r="N1052" s="35"/>
      <c r="O1052" s="36"/>
      <c r="P1052" s="40"/>
      <c r="Q1052" s="41"/>
      <c r="R1052" s="152" t="str">
        <f>IF(O1052&lt;H1052,"Too many therapy days entered",
IF(IFERROR(MAX(_xlfn._xlws.FILTER('Therapy data entry'!$I$6:$CV$6,_xlfn.BYCOL('Therapy data entry'!I1052:CV1055,_xlfn.LAMBDA(_xlpm.col,MAX(_xlpm.col)&gt;0)))),0)&gt;F1052,
"Therapy entered after discharge date",
IF(IFERROR(MIN(_xlfn._xlws.FILTER('Therapy data entry'!$I$6:$CV$6,_xlfn.BYCOL('Therapy data entry'!I1052:CV1054,_xlfn.LAMBDA(_xlpm.col,MAX(_xlpm.col)&gt;0)))),"")&lt; VALUE(N1052),
"Therapy cannot be entered before admission date",
""
)
))</f>
        <v/>
      </c>
      <c r="S1052" s="38"/>
      <c r="T1052" s="56"/>
      <c r="U1052" s="154" t="str">
        <f>IF(OR(H1052=0,F1052=""),"", IFERROR(MATCH(9.99999999999999E+307, 'Therapy data entry'!I1052:CV1055, 1) - 1, ""))</f>
        <v/>
      </c>
      <c r="V1052" s="39"/>
      <c r="W1052" s="38"/>
      <c r="X1052" s="70"/>
    </row>
    <row r="1053" spans="1:24" ht="17.25" hidden="1" thickBot="1" x14ac:dyDescent="0.35">
      <c r="A1053" s="233"/>
      <c r="B1053" s="33"/>
      <c r="C1053" s="236"/>
      <c r="D1053" s="40"/>
      <c r="E1053" s="92"/>
      <c r="F1053" s="104"/>
      <c r="G1053" s="98"/>
      <c r="H1053" s="98" cm="1">
        <f t="array" ref="H1053">SUM(--(_xlfn.BYCOL('Therapy data entry'!I1053:CV1056, _xlfn.LAMBDA(_xlpm.col, MAX(_xlpm.col) &gt; 0))))</f>
        <v>0</v>
      </c>
      <c r="I1053" s="98">
        <f>SUM('Therapy data entry'!I1053:CV1056)</f>
        <v>0</v>
      </c>
      <c r="J1053" s="40"/>
      <c r="K1053" s="40"/>
      <c r="L1053" s="40"/>
      <c r="M1053" s="85"/>
      <c r="N1053" s="35"/>
      <c r="O1053" s="36"/>
      <c r="P1053" s="40"/>
      <c r="Q1053" s="41"/>
      <c r="R1053" s="152" t="str">
        <f>IF(O1053&lt;H1053,"Too many therapy days entered",
IF(IFERROR(MAX(_xlfn._xlws.FILTER('Therapy data entry'!$I$6:$CV$6,_xlfn.BYCOL('Therapy data entry'!I1053:CV1056,_xlfn.LAMBDA(_xlpm.col,MAX(_xlpm.col)&gt;0)))),0)&gt;F1053,
"Therapy entered after discharge date",
IF(IFERROR(MIN(_xlfn._xlws.FILTER('Therapy data entry'!$I$6:$CV$6,_xlfn.BYCOL('Therapy data entry'!I1053:CV1055,_xlfn.LAMBDA(_xlpm.col,MAX(_xlpm.col)&gt;0)))),"")&lt; VALUE(N1053),
"Therapy cannot be entered before admission date",
""
)
))</f>
        <v/>
      </c>
      <c r="S1053" s="38"/>
      <c r="T1053" s="56"/>
      <c r="U1053" s="154" t="str">
        <f>IF(OR(H1053=0,F1053=""),"", IFERROR(MATCH(9.99999999999999E+307, 'Therapy data entry'!I1053:CV1056, 1) - 1, ""))</f>
        <v/>
      </c>
      <c r="V1053" s="39"/>
      <c r="W1053" s="38"/>
      <c r="X1053" s="70"/>
    </row>
    <row r="1054" spans="1:24" ht="17.25" hidden="1" thickBot="1" x14ac:dyDescent="0.35">
      <c r="A1054" s="233"/>
      <c r="B1054" s="66"/>
      <c r="C1054" s="236"/>
      <c r="D1054" s="40"/>
      <c r="E1054" s="92"/>
      <c r="F1054" s="104"/>
      <c r="G1054" s="98"/>
      <c r="H1054" s="98" cm="1">
        <f t="array" ref="H1054">SUM(--(_xlfn.BYCOL('Therapy data entry'!I1054:CV1057, _xlfn.LAMBDA(_xlpm.col, MAX(_xlpm.col) &gt; 0))))</f>
        <v>0</v>
      </c>
      <c r="I1054" s="98">
        <f>SUM('Therapy data entry'!I1054:CV1057)</f>
        <v>0</v>
      </c>
      <c r="J1054" s="40"/>
      <c r="K1054" s="40"/>
      <c r="L1054" s="40"/>
      <c r="M1054" s="85"/>
      <c r="N1054" s="35"/>
      <c r="O1054" s="36"/>
      <c r="P1054" s="40"/>
      <c r="Q1054" s="41"/>
      <c r="R1054" s="152" t="str">
        <f>IF(O1054&lt;H1054,"Too many therapy days entered",
IF(IFERROR(MAX(_xlfn._xlws.FILTER('Therapy data entry'!$I$6:$CV$6,_xlfn.BYCOL('Therapy data entry'!I1054:CV1057,_xlfn.LAMBDA(_xlpm.col,MAX(_xlpm.col)&gt;0)))),0)&gt;F1054,
"Therapy entered after discharge date",
IF(IFERROR(MIN(_xlfn._xlws.FILTER('Therapy data entry'!$I$6:$CV$6,_xlfn.BYCOL('Therapy data entry'!I1054:CV1056,_xlfn.LAMBDA(_xlpm.col,MAX(_xlpm.col)&gt;0)))),"")&lt; VALUE(N1054),
"Therapy cannot be entered before admission date",
""
)
))</f>
        <v/>
      </c>
      <c r="S1054" s="38"/>
      <c r="T1054" s="56"/>
      <c r="U1054" s="154" t="str">
        <f>IF(OR(H1054=0,F1054=""),"", IFERROR(MATCH(9.99999999999999E+307, 'Therapy data entry'!I1054:CV1057, 1) - 1, ""))</f>
        <v/>
      </c>
      <c r="V1054" s="39"/>
      <c r="W1054" s="38"/>
      <c r="X1054" s="70"/>
    </row>
    <row r="1055" spans="1:24" ht="17.25" thickBot="1" x14ac:dyDescent="0.35">
      <c r="A1055" s="233"/>
      <c r="B1055" s="238" t="str">
        <f>IF('Therapy data entry'!B1046="","",'Therapy data entry'!B1046)</f>
        <v/>
      </c>
      <c r="C1055" s="236"/>
      <c r="D1055" s="42" t="s">
        <v>63</v>
      </c>
      <c r="E1055" s="93" t="str">
        <f>IF('Therapy data entry'!G1055="","",'Therapy data entry'!G1055)</f>
        <v>No</v>
      </c>
      <c r="F1055" s="105" t="str">
        <f>IF((E1055="Yes"),'Therapy data entry'!E1043,"")</f>
        <v/>
      </c>
      <c r="G1055" s="99" t="str">
        <f t="shared" ref="G1055" si="1498">IF(W1055="","Yes","No")</f>
        <v>Yes</v>
      </c>
      <c r="H1055" s="99" cm="1">
        <f t="array" ref="H1055">SUM(--(_xlfn.BYCOL('Therapy data entry'!I1055:CV1058, _xlfn.LAMBDA(_xlpm.col, MAX(_xlpm.col) &gt; 0))))</f>
        <v>0</v>
      </c>
      <c r="I1055" s="99">
        <f>SUM('Therapy data entry'!I1055:CV1058)</f>
        <v>0</v>
      </c>
      <c r="J1055" s="42">
        <f>SUM('Therapy data entry'!I1056:XFD1056)</f>
        <v>0</v>
      </c>
      <c r="K1055" s="42">
        <f>SUM('Therapy data entry'!I1057:XFD1057)</f>
        <v>0</v>
      </c>
      <c r="L1055" s="42">
        <f>SUM('Therapy data entry'!I1058:XFD1058)</f>
        <v>0</v>
      </c>
      <c r="M1055" s="86" t="e">
        <f t="shared" ref="M1055" si="1499">IF(AND((E1055="Yes"),NOT(F1055=""),G1055="Yes",R1055="", S1055=""),"Yes",IF(AND((E1055="No"),F1055="",R1055="", S1055=""),"Yes","No because "))</f>
        <v>#VALUE!</v>
      </c>
      <c r="N1055" s="35" t="e">
        <f>DAY(C1043)&amp;"/"&amp;MONTH(C1043)&amp;"/"&amp;YEAR(C1043)</f>
        <v>#VALUE!</v>
      </c>
      <c r="O1055" s="36" t="str">
        <f t="shared" ref="O1055" si="1500">IF(F1055="","",F1055-N1055+1)</f>
        <v/>
      </c>
      <c r="P1055" s="42" t="e">
        <f t="shared" ref="P1055" si="1501">IF(NOT(S1055=""),S1055,IF(NOT(R1055=""),R1055,IF(NOT(G1055="Yes"),"Days therapy received outside therapy timeframe",IF(NOT(OR(E1055="Yes",E1055="No")),"Data not entered yet",""))))</f>
        <v>#VALUE!</v>
      </c>
      <c r="Q1055" s="43"/>
      <c r="R1055" s="152" t="e">
        <f>IF(O1055&lt;H1055,"Too many therapy days entered",
IF(IFERROR(MAX(_xlfn._xlws.FILTER('Therapy data entry'!$I$6:$CV$6,_xlfn.BYCOL('Therapy data entry'!I1055:CV1058,_xlfn.LAMBDA(_xlpm.col,MAX(_xlpm.col)&gt;0)))),0)&gt;F1055,
"Therapy entered after discharge date",
IF(IFERROR(MIN(_xlfn._xlws.FILTER('Therapy data entry'!$I$6:$CV$6,_xlfn.BYCOL('Therapy data entry'!I1055:CV1057,_xlfn.LAMBDA(_xlpm.col,MAX(_xlpm.col)&gt;0)))),"")&lt; VALUE(N1055),
"Therapy cannot be entered before admission date",
""
)
))</f>
        <v>#VALUE!</v>
      </c>
      <c r="S1055" s="38" t="str">
        <f t="shared" ref="S1055" si="1502">IF(AND((OR(E1055="",E1055="No")),F1055="",H1055=0,I1055=0),"", IF(AND(E1055="Yes",NOT(F1055="")),"","Eligibility for therapy and therapy days/end date not consistent"))</f>
        <v/>
      </c>
      <c r="T1055" s="56">
        <f>'Therapy data entry'!$I$6</f>
        <v>45566</v>
      </c>
      <c r="U1055" s="154" t="str">
        <f>IF(OR(H1055=0,F1055=""),"", IFERROR(MATCH(9.99999999999999E+307, 'Therapy data entry'!I1055:CV1058, 1) - 1, ""))</f>
        <v/>
      </c>
      <c r="V1055" s="39" t="str">
        <f t="shared" ref="V1055" si="1503">IF(U1055="","",T1055+U1055)</f>
        <v/>
      </c>
      <c r="W1055" s="38" t="str">
        <f t="shared" ref="W1055" si="1504">IF(V1055="","",IF(V1055&gt;F1055,"Date therapy given outside therapy timeframe",""))</f>
        <v/>
      </c>
      <c r="X1055" s="71" t="str">
        <f>IF('Therapy data entry'!AK1055="","",'Therapy data entry'!AK1055)</f>
        <v/>
      </c>
    </row>
    <row r="1056" spans="1:24" ht="17.25" hidden="1" thickBot="1" x14ac:dyDescent="0.35">
      <c r="A1056" s="233"/>
      <c r="B1056" s="239"/>
      <c r="C1056" s="236"/>
      <c r="D1056" s="42"/>
      <c r="E1056" s="93"/>
      <c r="F1056" s="105"/>
      <c r="G1056" s="99"/>
      <c r="H1056" s="99" cm="1">
        <f t="array" ref="H1056">SUM(--(_xlfn.BYCOL('Therapy data entry'!I1056:CV1059, _xlfn.LAMBDA(_xlpm.col, MAX(_xlpm.col) &gt; 0))))</f>
        <v>0</v>
      </c>
      <c r="I1056" s="99">
        <f>SUM('Therapy data entry'!I1056:CV1059)</f>
        <v>0</v>
      </c>
      <c r="J1056" s="42"/>
      <c r="K1056" s="42"/>
      <c r="L1056" s="42"/>
      <c r="M1056" s="86"/>
      <c r="N1056" s="45"/>
      <c r="O1056" s="36"/>
      <c r="P1056" s="42"/>
      <c r="Q1056" s="43"/>
      <c r="R1056" s="152" t="str">
        <f>IF(O1056&lt;H1056,"Too many therapy days entered",
IF(IFERROR(MAX(_xlfn._xlws.FILTER('Therapy data entry'!$I$6:$CV$6,_xlfn.BYCOL('Therapy data entry'!I1056:CV1059,_xlfn.LAMBDA(_xlpm.col,MAX(_xlpm.col)&gt;0)))),0)&gt;F1056,
"Therapy entered after discharge date",
IF(IFERROR(MIN(_xlfn._xlws.FILTER('Therapy data entry'!$I$6:$CV$6,_xlfn.BYCOL('Therapy data entry'!I1056:CV1058,_xlfn.LAMBDA(_xlpm.col,MAX(_xlpm.col)&gt;0)))),"")&lt; VALUE(N1056),
"Therapy cannot be entered before admission date",
""
)
))</f>
        <v/>
      </c>
      <c r="S1056" s="38"/>
      <c r="T1056" s="56"/>
      <c r="U1056" s="154" t="str">
        <f>IF(OR(H1056=0,F1056=""),"", IFERROR(MATCH(9.99999999999999E+307, 'Therapy data entry'!I1056:CV1059, 1) - 1, ""))</f>
        <v/>
      </c>
      <c r="V1056" s="39"/>
      <c r="W1056" s="38"/>
      <c r="X1056" s="71"/>
    </row>
    <row r="1057" spans="1:24" ht="17.25" hidden="1" thickBot="1" x14ac:dyDescent="0.35">
      <c r="A1057" s="233"/>
      <c r="B1057" s="239"/>
      <c r="C1057" s="236"/>
      <c r="D1057" s="42"/>
      <c r="E1057" s="93"/>
      <c r="F1057" s="105"/>
      <c r="G1057" s="99"/>
      <c r="H1057" s="99" cm="1">
        <f t="array" ref="H1057">SUM(--(_xlfn.BYCOL('Therapy data entry'!I1057:CV1060, _xlfn.LAMBDA(_xlpm.col, MAX(_xlpm.col) &gt; 0))))</f>
        <v>0</v>
      </c>
      <c r="I1057" s="99">
        <f>SUM('Therapy data entry'!I1057:CV1060)</f>
        <v>0</v>
      </c>
      <c r="J1057" s="42"/>
      <c r="K1057" s="42"/>
      <c r="L1057" s="42"/>
      <c r="M1057" s="86"/>
      <c r="N1057" s="45"/>
      <c r="O1057" s="36"/>
      <c r="P1057" s="42"/>
      <c r="Q1057" s="43"/>
      <c r="R1057" s="152" t="str">
        <f>IF(O1057&lt;H1057,"Too many therapy days entered",
IF(IFERROR(MAX(_xlfn._xlws.FILTER('Therapy data entry'!$I$6:$CV$6,_xlfn.BYCOL('Therapy data entry'!I1057:CV1060,_xlfn.LAMBDA(_xlpm.col,MAX(_xlpm.col)&gt;0)))),0)&gt;F1057,
"Therapy entered after discharge date",
IF(IFERROR(MIN(_xlfn._xlws.FILTER('Therapy data entry'!$I$6:$CV$6,_xlfn.BYCOL('Therapy data entry'!I1057:CV1059,_xlfn.LAMBDA(_xlpm.col,MAX(_xlpm.col)&gt;0)))),"")&lt; VALUE(N1057),
"Therapy cannot be entered before admission date",
""
)
))</f>
        <v/>
      </c>
      <c r="S1057" s="38"/>
      <c r="T1057" s="56"/>
      <c r="U1057" s="154" t="str">
        <f>IF(OR(H1057=0,F1057=""),"", IFERROR(MATCH(9.99999999999999E+307, 'Therapy data entry'!I1057:CV1060, 1) - 1, ""))</f>
        <v/>
      </c>
      <c r="V1057" s="39"/>
      <c r="W1057" s="38"/>
      <c r="X1057" s="71"/>
    </row>
    <row r="1058" spans="1:24" ht="17.25" hidden="1" thickBot="1" x14ac:dyDescent="0.35">
      <c r="A1058" s="233"/>
      <c r="B1058" s="239"/>
      <c r="C1058" s="236"/>
      <c r="D1058" s="42"/>
      <c r="E1058" s="93"/>
      <c r="F1058" s="105"/>
      <c r="G1058" s="99"/>
      <c r="H1058" s="99" cm="1">
        <f t="array" ref="H1058">SUM(--(_xlfn.BYCOL('Therapy data entry'!I1058:CV1061, _xlfn.LAMBDA(_xlpm.col, MAX(_xlpm.col) &gt; 0))))</f>
        <v>0</v>
      </c>
      <c r="I1058" s="99">
        <f>SUM('Therapy data entry'!I1058:CV1061)</f>
        <v>0</v>
      </c>
      <c r="J1058" s="42"/>
      <c r="K1058" s="42"/>
      <c r="L1058" s="42"/>
      <c r="M1058" s="86"/>
      <c r="N1058" s="45"/>
      <c r="O1058" s="36"/>
      <c r="P1058" s="42"/>
      <c r="Q1058" s="43"/>
      <c r="R1058" s="152" t="str">
        <f>IF(O1058&lt;H1058,"Too many therapy days entered",
IF(IFERROR(MAX(_xlfn._xlws.FILTER('Therapy data entry'!$I$6:$CV$6,_xlfn.BYCOL('Therapy data entry'!I1058:CV1061,_xlfn.LAMBDA(_xlpm.col,MAX(_xlpm.col)&gt;0)))),0)&gt;F1058,
"Therapy entered after discharge date",
IF(IFERROR(MIN(_xlfn._xlws.FILTER('Therapy data entry'!$I$6:$CV$6,_xlfn.BYCOL('Therapy data entry'!I1058:CV1060,_xlfn.LAMBDA(_xlpm.col,MAX(_xlpm.col)&gt;0)))),"")&lt; VALUE(N1058),
"Therapy cannot be entered before admission date",
""
)
))</f>
        <v/>
      </c>
      <c r="S1058" s="38"/>
      <c r="T1058" s="56"/>
      <c r="U1058" s="154" t="str">
        <f>IF(OR(H1058=0,F1058=""),"", IFERROR(MATCH(9.99999999999999E+307, 'Therapy data entry'!I1058:CV1061, 1) - 1, ""))</f>
        <v/>
      </c>
      <c r="V1058" s="39"/>
      <c r="W1058" s="38"/>
      <c r="X1058" s="71"/>
    </row>
    <row r="1059" spans="1:24" ht="17.25" thickBot="1" x14ac:dyDescent="0.35">
      <c r="A1059" s="233"/>
      <c r="B1059" s="239"/>
      <c r="C1059" s="236"/>
      <c r="D1059" s="52" t="s">
        <v>64</v>
      </c>
      <c r="E1059" s="94" t="str">
        <f>IF('Therapy data entry'!G1059="","",'Therapy data entry'!G1059)</f>
        <v>No</v>
      </c>
      <c r="F1059" s="106" t="str">
        <f>IF((E1059="Yes"),'Therapy data entry'!E1043,"")</f>
        <v/>
      </c>
      <c r="G1059" s="100" t="str">
        <f t="shared" ref="G1059" si="1505">IF(W1059="","Yes","No")</f>
        <v>Yes</v>
      </c>
      <c r="H1059" s="100" cm="1">
        <f t="array" ref="H1059">SUM(--(_xlfn.BYCOL('Therapy data entry'!I1059:CV1062, _xlfn.LAMBDA(_xlpm.col, MAX(_xlpm.col) &gt; 0))))</f>
        <v>0</v>
      </c>
      <c r="I1059" s="100">
        <f>SUM('Therapy data entry'!I1059:CV1062)</f>
        <v>0</v>
      </c>
      <c r="J1059" s="52">
        <f>SUM('Therapy data entry'!I1060:XFD1060)</f>
        <v>0</v>
      </c>
      <c r="K1059" s="52">
        <f>SUM('Therapy data entry'!I1061:XFD1061)</f>
        <v>0</v>
      </c>
      <c r="L1059" s="52">
        <f>SUM('Therapy data entry'!I1062:XFD1062)</f>
        <v>0</v>
      </c>
      <c r="M1059" s="57" t="e">
        <f t="shared" ref="M1059" si="1506">IF(AND((E1059="Yes"),NOT(F1059=""),G1059="Yes",R1059="", S1059=""),"Yes",IF(AND((E1059="No"),F1059="",R1059="", S1059=""),"Yes","No because "))</f>
        <v>#VALUE!</v>
      </c>
      <c r="N1059" s="35" t="e">
        <f>DAY(C1043)&amp;"/"&amp;MONTH(C1043)&amp;"/"&amp;YEAR(C1043)</f>
        <v>#VALUE!</v>
      </c>
      <c r="O1059" s="36" t="str">
        <f t="shared" ref="O1059" si="1507">IF(F1059="","",F1059-N1059+1)</f>
        <v/>
      </c>
      <c r="P1059" s="87" t="e">
        <f t="shared" ref="P1059" si="1508">IF(NOT(S1059=""),S1059,IF(NOT(R1059=""),R1059,IF(NOT(G1059="Yes"),"Days therapy received outside therapy timeframe",IF(NOT(OR(E1059="Yes",E1059="No")),"Data not entered yet",""))))</f>
        <v>#VALUE!</v>
      </c>
      <c r="Q1059" s="57"/>
      <c r="R1059" s="152" t="e">
        <f>IF(O1059&lt;H1059,"Too many therapy days entered",
IF(IFERROR(MAX(_xlfn._xlws.FILTER('Therapy data entry'!$I$6:$CV$6,_xlfn.BYCOL('Therapy data entry'!I1059:CV1062,_xlfn.LAMBDA(_xlpm.col,MAX(_xlpm.col)&gt;0)))),0)&gt;F1059,
"Therapy entered after discharge date",
IF(IFERROR(MIN(_xlfn._xlws.FILTER('Therapy data entry'!$I$6:$CV$6,_xlfn.BYCOL('Therapy data entry'!I1059:CV1061,_xlfn.LAMBDA(_xlpm.col,MAX(_xlpm.col)&gt;0)))),"")&lt; VALUE(N1059),
"Therapy cannot be entered before admission date",
""
)
))</f>
        <v>#VALUE!</v>
      </c>
      <c r="S1059" s="65" t="str">
        <f t="shared" ref="S1059" si="1509">IF(AND((OR(E1059="",E1059="No")),F1059="",H1059=0,I1059=0),"", IF(AND(E1059="Yes",NOT(F1059="")),"","Eligibility for therapy and therapy days/end date not consistent"))</f>
        <v/>
      </c>
      <c r="T1059" s="56">
        <f>'Therapy data entry'!$I$6</f>
        <v>45566</v>
      </c>
      <c r="U1059" s="154" t="str">
        <f>IF(OR(H1059=0,F1059=""),"", IFERROR(MATCH(9.99999999999999E+307, 'Therapy data entry'!I1059:CV1062, 1) - 1, ""))</f>
        <v/>
      </c>
      <c r="V1059" s="65" t="str">
        <f t="shared" ref="V1059" si="1510">IF(U1059="","",T1059+U1059)</f>
        <v/>
      </c>
      <c r="W1059" s="65" t="str">
        <f t="shared" ref="W1059" si="1511">IF(V1059="","",IF(V1059&gt;F1059,"Date therapy given outside therapy timeframe",""))</f>
        <v/>
      </c>
      <c r="X1059" s="72"/>
    </row>
    <row r="1060" spans="1:24" ht="17.25" hidden="1" thickBot="1" x14ac:dyDescent="0.35">
      <c r="A1060" s="233"/>
      <c r="B1060" s="239"/>
      <c r="C1060" s="236"/>
      <c r="D1060" s="52"/>
      <c r="E1060" s="94"/>
      <c r="F1060" s="106"/>
      <c r="G1060" s="100"/>
      <c r="H1060" s="100" cm="1">
        <f t="array" ref="H1060">SUM(--(_xlfn.BYCOL('Therapy data entry'!I1060:CV1063, _xlfn.LAMBDA(_xlpm.col, MAX(_xlpm.col) &gt; 0))))</f>
        <v>0</v>
      </c>
      <c r="I1060" s="100">
        <f>SUM('Therapy data entry'!I1060:CV1063)</f>
        <v>0</v>
      </c>
      <c r="J1060" s="52"/>
      <c r="K1060" s="52"/>
      <c r="L1060" s="52"/>
      <c r="M1060" s="57"/>
      <c r="N1060" s="57"/>
      <c r="O1060" s="36"/>
      <c r="P1060" s="87"/>
      <c r="Q1060" s="57"/>
      <c r="R1060" s="152" t="str">
        <f>IF(O1060&lt;H1060,"Too many therapy days entered",
IF(IFERROR(MAX(_xlfn._xlws.FILTER('Therapy data entry'!$I$6:$CV$6,_xlfn.BYCOL('Therapy data entry'!I1060:CV1063,_xlfn.LAMBDA(_xlpm.col,MAX(_xlpm.col)&gt;0)))),0)&gt;F1060,
"Therapy entered after discharge date",
IF(IFERROR(MIN(_xlfn._xlws.FILTER('Therapy data entry'!$I$6:$CV$6,_xlfn.BYCOL('Therapy data entry'!I1060:CV1062,_xlfn.LAMBDA(_xlpm.col,MAX(_xlpm.col)&gt;0)))),"")&lt; VALUE(N1060),
"Therapy cannot be entered before admission date",
""
)
))</f>
        <v/>
      </c>
      <c r="S1060" s="65"/>
      <c r="T1060" s="56"/>
      <c r="U1060" s="154" t="str">
        <f>IF(OR(H1060=0,F1060=""),"", IFERROR(MATCH(9.99999999999999E+307, 'Therapy data entry'!I1060:CV1063, 1) - 1, ""))</f>
        <v/>
      </c>
      <c r="V1060" s="65"/>
      <c r="W1060" s="65"/>
      <c r="X1060" s="72"/>
    </row>
    <row r="1061" spans="1:24" ht="17.25" hidden="1" thickBot="1" x14ac:dyDescent="0.35">
      <c r="A1061" s="233"/>
      <c r="B1061" s="239"/>
      <c r="C1061" s="236"/>
      <c r="D1061" s="52"/>
      <c r="E1061" s="94"/>
      <c r="F1061" s="106"/>
      <c r="G1061" s="100"/>
      <c r="H1061" s="100" cm="1">
        <f t="array" ref="H1061">SUM(--(_xlfn.BYCOL('Therapy data entry'!I1061:CV1064, _xlfn.LAMBDA(_xlpm.col, MAX(_xlpm.col) &gt; 0))))</f>
        <v>0</v>
      </c>
      <c r="I1061" s="100">
        <f>SUM('Therapy data entry'!I1061:CV1064)</f>
        <v>0</v>
      </c>
      <c r="J1061" s="52"/>
      <c r="K1061" s="52"/>
      <c r="L1061" s="52"/>
      <c r="M1061" s="57"/>
      <c r="N1061" s="57"/>
      <c r="O1061" s="36"/>
      <c r="P1061" s="87"/>
      <c r="Q1061" s="57"/>
      <c r="R1061" s="152" t="str">
        <f>IF(O1061&lt;H1061,"Too many therapy days entered",
IF(IFERROR(MAX(_xlfn._xlws.FILTER('Therapy data entry'!$I$6:$CV$6,_xlfn.BYCOL('Therapy data entry'!I1061:CV1064,_xlfn.LAMBDA(_xlpm.col,MAX(_xlpm.col)&gt;0)))),0)&gt;F1061,
"Therapy entered after discharge date",
IF(IFERROR(MIN(_xlfn._xlws.FILTER('Therapy data entry'!$I$6:$CV$6,_xlfn.BYCOL('Therapy data entry'!I1061:CV1063,_xlfn.LAMBDA(_xlpm.col,MAX(_xlpm.col)&gt;0)))),"")&lt; VALUE(N1061),
"Therapy cannot be entered before admission date",
""
)
))</f>
        <v/>
      </c>
      <c r="S1061" s="65"/>
      <c r="T1061" s="56"/>
      <c r="U1061" s="154" t="str">
        <f>IF(OR(H1061=0,F1061=""),"", IFERROR(MATCH(9.99999999999999E+307, 'Therapy data entry'!I1061:CV1064, 1) - 1, ""))</f>
        <v/>
      </c>
      <c r="V1061" s="65"/>
      <c r="W1061" s="65"/>
      <c r="X1061" s="72"/>
    </row>
    <row r="1062" spans="1:24" ht="17.25" hidden="1" thickBot="1" x14ac:dyDescent="0.35">
      <c r="A1062" s="233"/>
      <c r="B1062" s="239"/>
      <c r="C1062" s="236"/>
      <c r="D1062" s="52"/>
      <c r="E1062" s="94"/>
      <c r="F1062" s="106"/>
      <c r="G1062" s="100"/>
      <c r="H1062" s="100" cm="1">
        <f t="array" ref="H1062">SUM(--(_xlfn.BYCOL('Therapy data entry'!I1062:CV1065, _xlfn.LAMBDA(_xlpm.col, MAX(_xlpm.col) &gt; 0))))</f>
        <v>0</v>
      </c>
      <c r="I1062" s="100">
        <f>SUM('Therapy data entry'!I1062:CV1065)</f>
        <v>0</v>
      </c>
      <c r="J1062" s="52"/>
      <c r="K1062" s="52"/>
      <c r="L1062" s="52"/>
      <c r="M1062" s="57"/>
      <c r="N1062" s="57"/>
      <c r="O1062" s="36"/>
      <c r="P1062" s="87"/>
      <c r="Q1062" s="57"/>
      <c r="R1062" s="152" t="str">
        <f>IF(O1062&lt;H1062,"Too many therapy days entered",
IF(IFERROR(MAX(_xlfn._xlws.FILTER('Therapy data entry'!$I$6:$CV$6,_xlfn.BYCOL('Therapy data entry'!I1062:CV1065,_xlfn.LAMBDA(_xlpm.col,MAX(_xlpm.col)&gt;0)))),0)&gt;F1062,
"Therapy entered after discharge date",
IF(IFERROR(MIN(_xlfn._xlws.FILTER('Therapy data entry'!$I$6:$CV$6,_xlfn.BYCOL('Therapy data entry'!I1062:CV1064,_xlfn.LAMBDA(_xlpm.col,MAX(_xlpm.col)&gt;0)))),"")&lt; VALUE(N1062),
"Therapy cannot be entered before admission date",
""
)
))</f>
        <v/>
      </c>
      <c r="S1062" s="65"/>
      <c r="T1062" s="56"/>
      <c r="U1062" s="154" t="str">
        <f>IF(OR(H1062=0,F1062=""),"", IFERROR(MATCH(9.99999999999999E+307, 'Therapy data entry'!I1062:CV1065, 1) - 1, ""))</f>
        <v/>
      </c>
      <c r="V1062" s="65"/>
      <c r="W1062" s="65"/>
      <c r="X1062" s="72"/>
    </row>
    <row r="1063" spans="1:24" ht="17.25" thickBot="1" x14ac:dyDescent="0.35">
      <c r="A1063" s="233"/>
      <c r="B1063" s="239"/>
      <c r="C1063" s="236"/>
      <c r="D1063" s="53" t="s">
        <v>65</v>
      </c>
      <c r="E1063" s="95" t="str">
        <f>IF('Therapy data entry'!G1063="","",'Therapy data entry'!G1063)</f>
        <v>No</v>
      </c>
      <c r="F1063" s="107" t="str">
        <f>IF((E1063="Yes"),'Therapy data entry'!E1043,"")</f>
        <v/>
      </c>
      <c r="G1063" s="101" t="str">
        <f t="shared" ref="G1063" si="1512">IF(W1063="","Yes","No")</f>
        <v>Yes</v>
      </c>
      <c r="H1063" s="101" cm="1">
        <f t="array" ref="H1063">SUM(--(_xlfn.BYCOL('Therapy data entry'!I1063:CV1066, _xlfn.LAMBDA(_xlpm.col, MAX(_xlpm.col) &gt; 0))))</f>
        <v>0</v>
      </c>
      <c r="I1063" s="101">
        <f>SUM('Therapy data entry'!I1063:CV1066)</f>
        <v>0</v>
      </c>
      <c r="J1063" s="53">
        <f>SUM('Therapy data entry'!I1064:XFD1064)</f>
        <v>0</v>
      </c>
      <c r="K1063" s="53">
        <f>SUM('Therapy data entry'!I1065:XFD1065)</f>
        <v>0</v>
      </c>
      <c r="L1063" s="53">
        <f>SUM('Therapy data entry'!I1066:XFD1066)</f>
        <v>0</v>
      </c>
      <c r="M1063" s="58" t="e">
        <f t="shared" ref="M1063" si="1513">IF(AND((E1063="Yes"),NOT(F1063=""),G1063="Yes",R1063="", S1063=""),"Yes",IF(AND((E1063="No"),F1063="",R1063="", S1063=""),"Yes","No because "))</f>
        <v>#VALUE!</v>
      </c>
      <c r="N1063" s="35" t="e">
        <f>DAY(C1043)&amp;"/"&amp;MONTH(C1043)&amp;"/"&amp;YEAR(C1043)</f>
        <v>#VALUE!</v>
      </c>
      <c r="O1063" s="36" t="str">
        <f t="shared" ref="O1063" si="1514">IF(F1063="","",F1063-N1063+1)</f>
        <v/>
      </c>
      <c r="P1063" s="88" t="e">
        <f t="shared" ref="P1063" si="1515">IF(NOT(S1063=""),S1063,IF(NOT(R1063=""),R1063,IF(NOT(G1063="Yes"),"Days therapy received outside therapy timeframe",IF(NOT(OR(E1063="Yes",E1063="No")),"Data not entered yet",""))))</f>
        <v>#VALUE!</v>
      </c>
      <c r="Q1063" s="58"/>
      <c r="R1063" s="152" t="e">
        <f>IF(O1063&lt;H1063,"Too many therapy days entered",
IF(IFERROR(MAX(_xlfn._xlws.FILTER('Therapy data entry'!$I$6:$CV$6,_xlfn.BYCOL('Therapy data entry'!I1063:CV1066,_xlfn.LAMBDA(_xlpm.col,MAX(_xlpm.col)&gt;0)))),0)&gt;F1063,
"Therapy entered after discharge date",
IF(IFERROR(MIN(_xlfn._xlws.FILTER('Therapy data entry'!$I$6:$CV$6,_xlfn.BYCOL('Therapy data entry'!I1063:CV1065,_xlfn.LAMBDA(_xlpm.col,MAX(_xlpm.col)&gt;0)))),"")&lt; VALUE(N1063),
"Therapy cannot be entered before admission date",
""
)
))</f>
        <v>#VALUE!</v>
      </c>
      <c r="S1063" s="65" t="str">
        <f t="shared" ref="S1063" si="1516">IF(AND((OR(E1063="",E1063="No")),F1063="",H1063=0,I1063=0),"", IF(AND(E1063="Yes",NOT(F1063="")),"","Eligibility for therapy and therapy days/end date not consistent"))</f>
        <v/>
      </c>
      <c r="T1063" s="56">
        <f>'Therapy data entry'!$I$6</f>
        <v>45566</v>
      </c>
      <c r="U1063" s="154" t="str">
        <f>IF(OR(H1063=0,F1063=""),"", IFERROR(MATCH(9.99999999999999E+307, 'Therapy data entry'!I1063:CV1066, 1) - 1, ""))</f>
        <v/>
      </c>
      <c r="V1063" s="65" t="str">
        <f t="shared" ref="V1063" si="1517">IF(U1063="","",T1063+U1063)</f>
        <v/>
      </c>
      <c r="W1063" s="65" t="str">
        <f t="shared" ref="W1063" si="1518">IF(V1063="","",IF(V1063&gt;F1063,"Date therapy given outside therapy timeframe",""))</f>
        <v/>
      </c>
      <c r="X1063" s="73"/>
    </row>
    <row r="1064" spans="1:24" ht="17.25" hidden="1" thickBot="1" x14ac:dyDescent="0.35">
      <c r="A1064" s="233"/>
      <c r="B1064" s="239"/>
      <c r="C1064" s="236"/>
      <c r="D1064" s="53"/>
      <c r="E1064" s="95"/>
      <c r="F1064" s="107"/>
      <c r="G1064" s="101"/>
      <c r="H1064" s="101" cm="1">
        <f t="array" ref="H1064">SUM(--(_xlfn.BYCOL('Therapy data entry'!I1064:CV1067, _xlfn.LAMBDA(_xlpm.col, MAX(_xlpm.col) &gt; 0))))</f>
        <v>0</v>
      </c>
      <c r="I1064" s="101">
        <f>SUM('Therapy data entry'!I1064:CV1067)</f>
        <v>0</v>
      </c>
      <c r="J1064" s="53"/>
      <c r="K1064" s="53"/>
      <c r="L1064" s="53"/>
      <c r="M1064" s="58"/>
      <c r="N1064" s="58"/>
      <c r="O1064" s="36"/>
      <c r="P1064" s="88"/>
      <c r="Q1064" s="58"/>
      <c r="R1064" s="152" t="str">
        <f>IF(O1064&lt;H1064,"Too many therapy days entered",
IF(IFERROR(MAX(_xlfn._xlws.FILTER('Therapy data entry'!$I$6:$CV$6,_xlfn.BYCOL('Therapy data entry'!I1064:CV1067,_xlfn.LAMBDA(_xlpm.col,MAX(_xlpm.col)&gt;0)))),0)&gt;F1064,
"Therapy entered after discharge date",
IF(IFERROR(MIN(_xlfn._xlws.FILTER('Therapy data entry'!$I$6:$CV$6,_xlfn.BYCOL('Therapy data entry'!I1064:CV1066,_xlfn.LAMBDA(_xlpm.col,MAX(_xlpm.col)&gt;0)))),"")&lt; VALUE(N1064),
"Therapy cannot be entered before admission date",
""
)
))</f>
        <v/>
      </c>
      <c r="S1064" s="65"/>
      <c r="T1064" s="56"/>
      <c r="U1064" s="154" t="str">
        <f>IF(OR(H1064=0,F1064=""),"", IFERROR(MATCH(9.99999999999999E+307, 'Therapy data entry'!I1064:CV1067, 1) - 1, ""))</f>
        <v/>
      </c>
      <c r="V1064" s="65"/>
      <c r="W1064" s="65"/>
      <c r="X1064" s="73"/>
    </row>
    <row r="1065" spans="1:24" ht="17.25" hidden="1" thickBot="1" x14ac:dyDescent="0.35">
      <c r="A1065" s="233"/>
      <c r="B1065" s="239"/>
      <c r="C1065" s="236"/>
      <c r="D1065" s="53"/>
      <c r="E1065" s="95"/>
      <c r="F1065" s="107"/>
      <c r="G1065" s="101"/>
      <c r="H1065" s="101" cm="1">
        <f t="array" ref="H1065">SUM(--(_xlfn.BYCOL('Therapy data entry'!I1065:CV1068, _xlfn.LAMBDA(_xlpm.col, MAX(_xlpm.col) &gt; 0))))</f>
        <v>0</v>
      </c>
      <c r="I1065" s="101">
        <f>SUM('Therapy data entry'!I1065:CV1068)</f>
        <v>0</v>
      </c>
      <c r="J1065" s="53"/>
      <c r="K1065" s="53"/>
      <c r="L1065" s="53"/>
      <c r="M1065" s="58"/>
      <c r="N1065" s="58"/>
      <c r="O1065" s="36"/>
      <c r="P1065" s="88"/>
      <c r="Q1065" s="58"/>
      <c r="R1065" s="152" t="str">
        <f>IF(O1065&lt;H1065,"Too many therapy days entered",
IF(IFERROR(MAX(_xlfn._xlws.FILTER('Therapy data entry'!$I$6:$CV$6,_xlfn.BYCOL('Therapy data entry'!I1065:CV1068,_xlfn.LAMBDA(_xlpm.col,MAX(_xlpm.col)&gt;0)))),0)&gt;F1065,
"Therapy entered after discharge date",
IF(IFERROR(MIN(_xlfn._xlws.FILTER('Therapy data entry'!$I$6:$CV$6,_xlfn.BYCOL('Therapy data entry'!I1065:CV1067,_xlfn.LAMBDA(_xlpm.col,MAX(_xlpm.col)&gt;0)))),"")&lt; VALUE(N1065),
"Therapy cannot be entered before admission date",
""
)
))</f>
        <v/>
      </c>
      <c r="S1065" s="65"/>
      <c r="T1065" s="56"/>
      <c r="U1065" s="154" t="str">
        <f>IF(OR(H1065=0,F1065=""),"", IFERROR(MATCH(9.99999999999999E+307, 'Therapy data entry'!I1065:CV1068, 1) - 1, ""))</f>
        <v/>
      </c>
      <c r="V1065" s="65"/>
      <c r="W1065" s="65"/>
      <c r="X1065" s="73"/>
    </row>
    <row r="1066" spans="1:24" ht="17.25" hidden="1" thickBot="1" x14ac:dyDescent="0.35">
      <c r="A1066" s="233"/>
      <c r="B1066" s="239"/>
      <c r="C1066" s="236"/>
      <c r="D1066" s="53"/>
      <c r="E1066" s="95"/>
      <c r="F1066" s="107"/>
      <c r="G1066" s="101"/>
      <c r="H1066" s="101" cm="1">
        <f t="array" ref="H1066">SUM(--(_xlfn.BYCOL('Therapy data entry'!I1066:CV1069, _xlfn.LAMBDA(_xlpm.col, MAX(_xlpm.col) &gt; 0))))</f>
        <v>0</v>
      </c>
      <c r="I1066" s="101">
        <f>SUM('Therapy data entry'!I1066:CV1069)</f>
        <v>0</v>
      </c>
      <c r="J1066" s="53"/>
      <c r="K1066" s="53"/>
      <c r="L1066" s="53"/>
      <c r="M1066" s="58"/>
      <c r="N1066" s="58"/>
      <c r="O1066" s="36"/>
      <c r="P1066" s="88"/>
      <c r="Q1066" s="58"/>
      <c r="R1066" s="152" t="str">
        <f>IF(O1066&lt;H1066,"Too many therapy days entered",
IF(IFERROR(MAX(_xlfn._xlws.FILTER('Therapy data entry'!$I$6:$CV$6,_xlfn.BYCOL('Therapy data entry'!I1066:CV1069,_xlfn.LAMBDA(_xlpm.col,MAX(_xlpm.col)&gt;0)))),0)&gt;F1066,
"Therapy entered after discharge date",
IF(IFERROR(MIN(_xlfn._xlws.FILTER('Therapy data entry'!$I$6:$CV$6,_xlfn.BYCOL('Therapy data entry'!I1066:CV1068,_xlfn.LAMBDA(_xlpm.col,MAX(_xlpm.col)&gt;0)))),"")&lt; VALUE(N1066),
"Therapy cannot be entered before admission date",
""
)
))</f>
        <v/>
      </c>
      <c r="S1066" s="65"/>
      <c r="T1066" s="56"/>
      <c r="U1066" s="154" t="str">
        <f>IF(OR(H1066=0,F1066=""),"", IFERROR(MATCH(9.99999999999999E+307, 'Therapy data entry'!I1066:CV1069, 1) - 1, ""))</f>
        <v/>
      </c>
      <c r="V1066" s="65"/>
      <c r="W1066" s="65"/>
      <c r="X1066" s="73"/>
    </row>
    <row r="1067" spans="1:24" ht="17.25" thickBot="1" x14ac:dyDescent="0.35">
      <c r="A1067" s="234"/>
      <c r="B1067" s="240"/>
      <c r="C1067" s="237"/>
      <c r="D1067" s="81" t="s">
        <v>66</v>
      </c>
      <c r="E1067" s="81" t="str">
        <f>IF('Therapy data entry'!G1067="","",'Therapy data entry'!G1067)</f>
        <v>No</v>
      </c>
      <c r="F1067" s="108" t="str">
        <f>IF((E1067="Yes"),'Therapy data entry'!E1043,"")</f>
        <v/>
      </c>
      <c r="G1067" s="157" t="str">
        <f t="shared" ref="G1067" si="1519">IF(W1067="","Yes","No")</f>
        <v>Yes</v>
      </c>
      <c r="H1067" s="157" cm="1">
        <f t="array" ref="H1067">SUM(--(_xlfn.BYCOL('Therapy data entry'!I1067:CV1070, _xlfn.LAMBDA(_xlpm.col, MAX(_xlpm.col) &gt; 0))))</f>
        <v>0</v>
      </c>
      <c r="I1067" s="157">
        <f>SUM('Therapy data entry'!I1067:CV1070)</f>
        <v>0</v>
      </c>
      <c r="J1067" s="81">
        <f>SUM('Therapy data entry'!I1068:XFD1068)</f>
        <v>0</v>
      </c>
      <c r="K1067" s="81">
        <f>SUM('Therapy data entry'!I1069:XFD1069)</f>
        <v>0</v>
      </c>
      <c r="L1067" s="81">
        <f>SUM('Therapy data entry'!I1070:XFD1070)</f>
        <v>0</v>
      </c>
      <c r="M1067" s="83" t="e">
        <f t="shared" ref="M1067" si="1520">IF(AND((E1067="Yes"),NOT(F1067=""),G1067="Yes",R1067="", S1067=""),"Yes",IF(AND((E1067="No"),F1067="",R1067="", S1067=""),"Yes","No because "))</f>
        <v>#VALUE!</v>
      </c>
      <c r="N1067" s="82" t="e">
        <f>DAY(C1043)&amp;"/"&amp;MONTH(C1043)&amp;"/"&amp;YEAR(C1043)</f>
        <v>#VALUE!</v>
      </c>
      <c r="O1067" s="74" t="str">
        <f t="shared" ref="O1067" si="1521">IF(F1067="","",F1067-N1067+1)</f>
        <v/>
      </c>
      <c r="P1067" s="89" t="e">
        <f t="shared" ref="P1067" si="1522">IF(NOT(S1067=""),S1067,IF(NOT(R1067=""),R1067,IF(NOT(G1067="Yes"),"Days therapy received outside therapy timeframe",IF(NOT(OR(E1067="Yes",E1067="No")),"Data not entered yet",""))))</f>
        <v>#VALUE!</v>
      </c>
      <c r="Q1067" s="83"/>
      <c r="R1067" s="152" t="e">
        <f>IF(O1067&lt;H1067,"Too many therapy days entered",
IF(IFERROR(MAX(_xlfn._xlws.FILTER('Therapy data entry'!$I$6:$CV$6,_xlfn.BYCOL('Therapy data entry'!I1067:CV1070,_xlfn.LAMBDA(_xlpm.col,MAX(_xlpm.col)&gt;0)))),0)&gt;F1067,
"Therapy entered after discharge date",
IF(IFERROR(MIN(_xlfn._xlws.FILTER('Therapy data entry'!$I$6:$CV$6,_xlfn.BYCOL('Therapy data entry'!I1067:CV1069,_xlfn.LAMBDA(_xlpm.col,MAX(_xlpm.col)&gt;0)))),"")&lt; VALUE(N1067),
"Therapy cannot be entered before admission date",
""
)
))</f>
        <v>#VALUE!</v>
      </c>
      <c r="S1067" s="75" t="str">
        <f>IF(AND((OR(E1067="",E1067="No")),F1067="",H1067=0,I1067=0),"", IF(AND(E1067="Yes",NOT(F1067="")),"","Eligibility for therapy and therapy days/end date not consistent"))</f>
        <v/>
      </c>
      <c r="T1067" s="76">
        <f>'Therapy data entry'!$I$6</f>
        <v>45566</v>
      </c>
      <c r="U1067" s="154" t="str">
        <f>IF(OR(H1067=0,F1067=""),"", IFERROR(MATCH(9.99999999999999E+307, 'Therapy data entry'!I1067:CV1070, 1) - 1, ""))</f>
        <v/>
      </c>
      <c r="V1067" s="75" t="str">
        <f t="shared" ref="V1067" si="1523">IF(U1067="","",T1067+U1067)</f>
        <v/>
      </c>
      <c r="W1067" s="75" t="str">
        <f t="shared" ref="W1067" si="1524">IF(V1067="","",IF(V1067&gt;F1067,"Date therapy given outside therapy timeframe",""))</f>
        <v/>
      </c>
      <c r="X1067" s="84"/>
    </row>
    <row r="1068" spans="1:24" ht="15.75" hidden="1" thickBot="1" x14ac:dyDescent="0.3">
      <c r="A1068" s="198"/>
      <c r="B1068" s="198"/>
      <c r="C1068" s="198"/>
      <c r="D1068" s="198"/>
      <c r="E1068" s="198"/>
      <c r="F1068" s="198"/>
      <c r="H1068" s="144" cm="1">
        <f t="array" ref="H1068">SUM(--(_xlfn.BYCOL('Therapy data entry'!I1068:CV1071, _xlfn.LAMBDA(_xlpm.col, MAX(_xlpm.col) &gt; 0))))</f>
        <v>0</v>
      </c>
      <c r="I1068" s="144">
        <f>SUM('Therapy data entry'!I1068:CV1071)</f>
        <v>0</v>
      </c>
      <c r="J1068" s="198"/>
      <c r="K1068" s="198"/>
      <c r="L1068" s="198"/>
      <c r="R1068" s="152" t="str">
        <f>IF(O1068&lt;H1068,"Too many therapy days entered",
IF(IFERROR(MAX(_xlfn._xlws.FILTER('Therapy data entry'!$I$6:$CV$6,_xlfn.BYCOL('Therapy data entry'!I1068:CV1071,_xlfn.LAMBDA(_xlpm.col,MAX(_xlpm.col)&gt;0)))),0)&gt;F1068,
"Therapy entered after discharge date",
IF(IFERROR(MIN(_xlfn._xlws.FILTER('Therapy data entry'!$I$6:$CV$6,_xlfn.BYCOL('Therapy data entry'!I1068:CV1070,_xlfn.LAMBDA(_xlpm.col,MAX(_xlpm.col)&gt;0)))),"")&lt; VALUE(N1068),
"Therapy cannot be entered before admission date",
""
)
))</f>
        <v/>
      </c>
      <c r="S1068" s="198"/>
      <c r="T1068" s="198"/>
      <c r="U1068" s="154" t="str">
        <f>IF(OR(H1068=0,F1068=""),"", IFERROR(MATCH(9.99999999999999E+307, 'Therapy data entry'!I1068:CV1071, 1) - 1, ""))</f>
        <v/>
      </c>
      <c r="V1068" s="198"/>
      <c r="W1068" s="198"/>
      <c r="X1068" s="198"/>
    </row>
    <row r="1069" spans="1:24" ht="15.75" hidden="1" thickBot="1" x14ac:dyDescent="0.3">
      <c r="A1069" s="198"/>
      <c r="B1069" s="198"/>
      <c r="C1069" s="198"/>
      <c r="D1069" s="198"/>
      <c r="E1069" s="198"/>
      <c r="F1069" s="198"/>
      <c r="H1069" s="144" cm="1">
        <f t="array" ref="H1069">SUM(--(_xlfn.BYCOL('Therapy data entry'!I1069:CV1072, _xlfn.LAMBDA(_xlpm.col, MAX(_xlpm.col) &gt; 0))))</f>
        <v>0</v>
      </c>
      <c r="I1069" s="144">
        <f>SUM('Therapy data entry'!I1069:CV1072)</f>
        <v>0</v>
      </c>
      <c r="J1069" s="198"/>
      <c r="K1069" s="198"/>
      <c r="L1069" s="198"/>
      <c r="R1069" s="152" t="str">
        <f>IF(O1069&lt;H1069,"Too many therapy days entered",
IF(IFERROR(MAX(_xlfn._xlws.FILTER('Therapy data entry'!$I$6:$CV$6,_xlfn.BYCOL('Therapy data entry'!I1069:CV1072,_xlfn.LAMBDA(_xlpm.col,MAX(_xlpm.col)&gt;0)))),0)&gt;F1069,
"Therapy entered after discharge date",
IF(IFERROR(MIN(_xlfn._xlws.FILTER('Therapy data entry'!$I$6:$CV$6,_xlfn.BYCOL('Therapy data entry'!I1069:CV1071,_xlfn.LAMBDA(_xlpm.col,MAX(_xlpm.col)&gt;0)))),"")&lt; VALUE(N1069),
"Therapy cannot be entered before admission date",
""
)
))</f>
        <v/>
      </c>
      <c r="S1069" s="198"/>
      <c r="T1069" s="198"/>
      <c r="U1069" s="154" t="str">
        <f>IF(OR(H1069=0,F1069=""),"", IFERROR(MATCH(9.99999999999999E+307, 'Therapy data entry'!I1069:CV1072, 1) - 1, ""))</f>
        <v/>
      </c>
      <c r="V1069" s="198"/>
      <c r="W1069" s="198"/>
      <c r="X1069" s="198"/>
    </row>
    <row r="1070" spans="1:24" ht="15.75" hidden="1" thickBot="1" x14ac:dyDescent="0.3">
      <c r="A1070" s="198"/>
      <c r="B1070" s="198"/>
      <c r="C1070" s="198"/>
      <c r="D1070" s="198"/>
      <c r="E1070" s="198"/>
      <c r="F1070" s="198"/>
      <c r="H1070" s="144" cm="1">
        <f t="array" ref="H1070">SUM(--(_xlfn.BYCOL('Therapy data entry'!I1070:CV1073, _xlfn.LAMBDA(_xlpm.col, MAX(_xlpm.col) &gt; 0))))</f>
        <v>0</v>
      </c>
      <c r="I1070" s="144">
        <f>SUM('Therapy data entry'!I1070:CV1073)</f>
        <v>0</v>
      </c>
      <c r="J1070" s="198"/>
      <c r="K1070" s="198"/>
      <c r="L1070" s="198"/>
      <c r="R1070" s="152" t="str">
        <f>IF(O1070&lt;H1070,"Too many therapy days entered",
IF(IFERROR(MAX(_xlfn._xlws.FILTER('Therapy data entry'!$I$6:$CV$6,_xlfn.BYCOL('Therapy data entry'!I1070:CV1073,_xlfn.LAMBDA(_xlpm.col,MAX(_xlpm.col)&gt;0)))),0)&gt;F1070,
"Therapy entered after discharge date",
IF(IFERROR(MIN(_xlfn._xlws.FILTER('Therapy data entry'!$I$6:$CV$6,_xlfn.BYCOL('Therapy data entry'!I1070:CV1072,_xlfn.LAMBDA(_xlpm.col,MAX(_xlpm.col)&gt;0)))),"")&lt; VALUE(N1070),
"Therapy cannot be entered before admission date",
""
)
))</f>
        <v/>
      </c>
      <c r="S1070" s="198"/>
      <c r="T1070" s="198"/>
      <c r="U1070" s="154" t="str">
        <f>IF(OR(H1070=0,F1070=""),"", IFERROR(MATCH(9.99999999999999E+307, 'Therapy data entry'!I1070:CV1073, 1) - 1, ""))</f>
        <v/>
      </c>
      <c r="V1070" s="198"/>
      <c r="W1070" s="198"/>
      <c r="X1070" s="198"/>
    </row>
    <row r="1071" spans="1:24" ht="17.25" thickBot="1" x14ac:dyDescent="0.35">
      <c r="A1071" s="232" t="str">
        <f>IF(AND('Therapy data entry'!A1071="",'Therapy data entry'!D1071=""),"",IF(AND(NOT('Therapy data entry'!D1071=""),'Therapy data entry'!A1071=""),"SSNAP ID not entered",'Therapy data entry'!A1071))</f>
        <v/>
      </c>
      <c r="B1071" s="143" t="s">
        <v>15</v>
      </c>
      <c r="C1071" s="235" t="str">
        <f>IF('Therapy data entry'!D1071="","",'Therapy data entry'!D1071)</f>
        <v/>
      </c>
      <c r="D1071" s="144" t="s">
        <v>60</v>
      </c>
      <c r="E1071" s="145" t="str">
        <f>IF('Therapy data entry'!G1071="","",'Therapy data entry'!G1071)</f>
        <v>No</v>
      </c>
      <c r="F1071" s="146" t="str">
        <f>IF((E1071="Yes"),'Therapy data entry'!E1071,"")</f>
        <v/>
      </c>
      <c r="G1071" s="147" t="str">
        <f>IF(W1071="","Yes","No")</f>
        <v>Yes</v>
      </c>
      <c r="H1071" s="147" cm="1">
        <f t="array" ref="H1071">SUM(--(_xlfn.BYCOL('Therapy data entry'!I1071:CV1074, _xlfn.LAMBDA(_xlpm.col, MAX(_xlpm.col) &gt; 0))))</f>
        <v>0</v>
      </c>
      <c r="I1071" s="147">
        <f>SUM('Therapy data entry'!I1071:CV1074)</f>
        <v>0</v>
      </c>
      <c r="J1071" s="144">
        <f>SUM('Therapy data entry'!I1072:XFD1072)</f>
        <v>0</v>
      </c>
      <c r="K1071" s="144">
        <f>SUM('Therapy data entry'!I1073:XFD1073)</f>
        <v>0</v>
      </c>
      <c r="L1071" s="144">
        <f>SUM('Therapy data entry'!I1074:XFD1074)</f>
        <v>0</v>
      </c>
      <c r="M1071" s="148" t="e">
        <f>IF(AND((E1071="Yes"),NOT(F1071=""),G1071="Yes",R1071="", S1071=""),"Yes",IF(AND((E1071="No"),F1071="",R1071="", S1071=""),"Yes","No because "))</f>
        <v>#VALUE!</v>
      </c>
      <c r="N1071" s="149" t="e">
        <f>DAY(C1071)&amp;"/"&amp;MONTH(C1071)&amp;"/"&amp;YEAR(C1071)</f>
        <v>#VALUE!</v>
      </c>
      <c r="O1071" s="150" t="str">
        <f>IF(F1071="","",F1071-N1071+1)</f>
        <v/>
      </c>
      <c r="P1071" s="144" t="e">
        <f>IF(NOT(S1071=""),S1071,IF(NOT(R1071=""),R1071,IF(NOT(G1071="Yes"),"Days therapy received outside therapy timeframe",IF(NOT(OR(E1071="Yes",E1071="No")),"Data not entered yet",""))))</f>
        <v>#VALUE!</v>
      </c>
      <c r="Q1071" s="151"/>
      <c r="R1071" s="152" t="e">
        <f>IF(O1071&lt;H1071,"Too many therapy days entered",
IF(IFERROR(MAX(_xlfn._xlws.FILTER('Therapy data entry'!$I$6:$CV$6,_xlfn.BYCOL('Therapy data entry'!I1071:CV1074,_xlfn.LAMBDA(_xlpm.col,MAX(_xlpm.col)&gt;0)))),0)&gt;F1071,
"Therapy entered after discharge date",
IF(IFERROR(MIN(_xlfn._xlws.FILTER('Therapy data entry'!$I$6:$CV$6,_xlfn.BYCOL('Therapy data entry'!I1071:CV1073,_xlfn.LAMBDA(_xlpm.col,MAX(_xlpm.col)&gt;0)))),"")&lt; VALUE(N1071),
"Therapy cannot be entered before admission date",
""
)
))</f>
        <v>#VALUE!</v>
      </c>
      <c r="S1071" s="152" t="str">
        <f>IF(AND((OR(E1071="",E1071="No")),F1071="",H1071=0,I1071=0),"", IF(AND(E1071="Yes",NOT(F1071="")),"","Eligibility for therapy and therapy days/end date not consistent"))</f>
        <v/>
      </c>
      <c r="T1071" s="153">
        <f>'Therapy data entry'!$I$6</f>
        <v>45566</v>
      </c>
      <c r="U1071" s="154" t="str">
        <f>IF(OR(H1071=0,F1071=""),"", IFERROR(MATCH(9.99999999999999E+307, 'Therapy data entry'!I1071:CV1074, 1) - 1, ""))</f>
        <v/>
      </c>
      <c r="V1071" s="155" t="str">
        <f>IF(U1071="","",T1071+U1071)</f>
        <v/>
      </c>
      <c r="W1071" s="152" t="str">
        <f>IF(V1071="","",IF(V1071&gt;F1071,"Date therapy given outside therapy timeframe",""))</f>
        <v/>
      </c>
      <c r="X1071" s="156" t="str">
        <f>IF('Therapy data entry'!AK1071="","",'Therapy data entry'!AK1071)</f>
        <v/>
      </c>
    </row>
    <row r="1072" spans="1:24" ht="17.25" hidden="1" thickBot="1" x14ac:dyDescent="0.35">
      <c r="A1072" s="233"/>
      <c r="B1072" s="33"/>
      <c r="C1072" s="236"/>
      <c r="D1072" s="34"/>
      <c r="E1072" s="90"/>
      <c r="F1072" s="55"/>
      <c r="G1072" s="96"/>
      <c r="H1072" s="96" cm="1">
        <f t="array" ref="H1072">SUM(--(_xlfn.BYCOL('Therapy data entry'!I1072:CV1075, _xlfn.LAMBDA(_xlpm.col, MAX(_xlpm.col) &gt; 0))))</f>
        <v>0</v>
      </c>
      <c r="I1072" s="96">
        <f>SUM('Therapy data entry'!I1072:CV1075)</f>
        <v>0</v>
      </c>
      <c r="J1072" s="34"/>
      <c r="K1072" s="34"/>
      <c r="L1072" s="34"/>
      <c r="M1072" s="59"/>
      <c r="N1072" s="35"/>
      <c r="O1072" s="36"/>
      <c r="P1072" s="34"/>
      <c r="Q1072" s="37"/>
      <c r="R1072" s="152" t="str">
        <f>IF(O1072&lt;H1072,"Too many therapy days entered",
IF(IFERROR(MAX(_xlfn._xlws.FILTER('Therapy data entry'!$I$6:$CV$6,_xlfn.BYCOL('Therapy data entry'!I1072:CV1075,_xlfn.LAMBDA(_xlpm.col,MAX(_xlpm.col)&gt;0)))),0)&gt;F1072,
"Therapy entered after discharge date",
IF(IFERROR(MIN(_xlfn._xlws.FILTER('Therapy data entry'!$I$6:$CV$6,_xlfn.BYCOL('Therapy data entry'!I1072:CV1074,_xlfn.LAMBDA(_xlpm.col,MAX(_xlpm.col)&gt;0)))),"")&lt; VALUE(N1072),
"Therapy cannot be entered before admission date",
""
)
))</f>
        <v/>
      </c>
      <c r="S1072" s="38"/>
      <c r="T1072" s="56"/>
      <c r="U1072" s="154" t="str">
        <f>IF(OR(H1072=0,F1072=""),"", IFERROR(MATCH(9.99999999999999E+307, 'Therapy data entry'!I1072:CV1075, 1) - 1, ""))</f>
        <v/>
      </c>
      <c r="V1072" s="39"/>
      <c r="W1072" s="38"/>
      <c r="X1072" s="68"/>
    </row>
    <row r="1073" spans="1:24" ht="17.25" hidden="1" thickBot="1" x14ac:dyDescent="0.35">
      <c r="A1073" s="233"/>
      <c r="B1073" s="33"/>
      <c r="C1073" s="236"/>
      <c r="D1073" s="34"/>
      <c r="E1073" s="90"/>
      <c r="F1073" s="55"/>
      <c r="G1073" s="96"/>
      <c r="H1073" s="96" cm="1">
        <f t="array" ref="H1073">SUM(--(_xlfn.BYCOL('Therapy data entry'!I1073:CV1076, _xlfn.LAMBDA(_xlpm.col, MAX(_xlpm.col) &gt; 0))))</f>
        <v>0</v>
      </c>
      <c r="I1073" s="96">
        <f>SUM('Therapy data entry'!I1073:CV1076)</f>
        <v>0</v>
      </c>
      <c r="J1073" s="34"/>
      <c r="K1073" s="34"/>
      <c r="L1073" s="34"/>
      <c r="M1073" s="59"/>
      <c r="N1073" s="35"/>
      <c r="O1073" s="36"/>
      <c r="P1073" s="34"/>
      <c r="Q1073" s="37"/>
      <c r="R1073" s="152" t="str">
        <f>IF(O1073&lt;H1073,"Too many therapy days entered",
IF(IFERROR(MAX(_xlfn._xlws.FILTER('Therapy data entry'!$I$6:$CV$6,_xlfn.BYCOL('Therapy data entry'!I1073:CV1076,_xlfn.LAMBDA(_xlpm.col,MAX(_xlpm.col)&gt;0)))),0)&gt;F1073,
"Therapy entered after discharge date",
IF(IFERROR(MIN(_xlfn._xlws.FILTER('Therapy data entry'!$I$6:$CV$6,_xlfn.BYCOL('Therapy data entry'!I1073:CV1075,_xlfn.LAMBDA(_xlpm.col,MAX(_xlpm.col)&gt;0)))),"")&lt; VALUE(N1073),
"Therapy cannot be entered before admission date",
""
)
))</f>
        <v/>
      </c>
      <c r="S1073" s="38"/>
      <c r="T1073" s="56"/>
      <c r="U1073" s="154" t="str">
        <f>IF(OR(H1073=0,F1073=""),"", IFERROR(MATCH(9.99999999999999E+307, 'Therapy data entry'!I1073:CV1076, 1) - 1, ""))</f>
        <v/>
      </c>
      <c r="V1073" s="39"/>
      <c r="W1073" s="38"/>
      <c r="X1073" s="68"/>
    </row>
    <row r="1074" spans="1:24" ht="17.25" hidden="1" thickBot="1" x14ac:dyDescent="0.35">
      <c r="A1074" s="233"/>
      <c r="B1074" s="33"/>
      <c r="C1074" s="236"/>
      <c r="D1074" s="34"/>
      <c r="E1074" s="90"/>
      <c r="F1074" s="55"/>
      <c r="G1074" s="96"/>
      <c r="H1074" s="96" cm="1">
        <f t="array" ref="H1074">SUM(--(_xlfn.BYCOL('Therapy data entry'!I1074:CV1077, _xlfn.LAMBDA(_xlpm.col, MAX(_xlpm.col) &gt; 0))))</f>
        <v>0</v>
      </c>
      <c r="I1074" s="96">
        <f>SUM('Therapy data entry'!I1074:CV1077)</f>
        <v>0</v>
      </c>
      <c r="J1074" s="34"/>
      <c r="K1074" s="34"/>
      <c r="L1074" s="34"/>
      <c r="M1074" s="59"/>
      <c r="N1074" s="35"/>
      <c r="O1074" s="36"/>
      <c r="P1074" s="34"/>
      <c r="Q1074" s="37"/>
      <c r="R1074" s="152" t="str">
        <f>IF(O1074&lt;H1074,"Too many therapy days entered",
IF(IFERROR(MAX(_xlfn._xlws.FILTER('Therapy data entry'!$I$6:$CV$6,_xlfn.BYCOL('Therapy data entry'!I1074:CV1077,_xlfn.LAMBDA(_xlpm.col,MAX(_xlpm.col)&gt;0)))),0)&gt;F1074,
"Therapy entered after discharge date",
IF(IFERROR(MIN(_xlfn._xlws.FILTER('Therapy data entry'!$I$6:$CV$6,_xlfn.BYCOL('Therapy data entry'!I1074:CV1076,_xlfn.LAMBDA(_xlpm.col,MAX(_xlpm.col)&gt;0)))),"")&lt; VALUE(N1074),
"Therapy cannot be entered before admission date",
""
)
))</f>
        <v/>
      </c>
      <c r="S1074" s="38"/>
      <c r="T1074" s="56"/>
      <c r="U1074" s="154" t="str">
        <f>IF(OR(H1074=0,F1074=""),"", IFERROR(MATCH(9.99999999999999E+307, 'Therapy data entry'!I1074:CV1077, 1) - 1, ""))</f>
        <v/>
      </c>
      <c r="V1074" s="39"/>
      <c r="W1074" s="38"/>
      <c r="X1074" s="68"/>
    </row>
    <row r="1075" spans="1:24" ht="17.25" thickBot="1" x14ac:dyDescent="0.35">
      <c r="A1075" s="233"/>
      <c r="B1075" s="67" t="str">
        <f>IF('Therapy data entry'!B1072="","",'Therapy data entry'!B1072)</f>
        <v/>
      </c>
      <c r="C1075" s="236"/>
      <c r="D1075" s="61" t="s">
        <v>61</v>
      </c>
      <c r="E1075" s="91" t="str">
        <f>IF('Therapy data entry'!G1075="","",'Therapy data entry'!G1075)</f>
        <v>No</v>
      </c>
      <c r="F1075" s="103" t="str">
        <f>IF((E1075="Yes"),'Therapy data entry'!E1071,"")</f>
        <v/>
      </c>
      <c r="G1075" s="97" t="str">
        <f t="shared" ref="G1075" si="1525">IF(W1075="","Yes","No")</f>
        <v>Yes</v>
      </c>
      <c r="H1075" s="97" cm="1">
        <f t="array" ref="H1075">SUM(--(_xlfn.BYCOL('Therapy data entry'!I1075:CV1078, _xlfn.LAMBDA(_xlpm.col, MAX(_xlpm.col) &gt; 0))))</f>
        <v>0</v>
      </c>
      <c r="I1075" s="97">
        <f>SUM('Therapy data entry'!I1075:CV1078)</f>
        <v>0</v>
      </c>
      <c r="J1075" s="61">
        <f>SUM('Therapy data entry'!I1076:XFD1076)</f>
        <v>0</v>
      </c>
      <c r="K1075" s="61">
        <f>SUM('Therapy data entry'!I1077:XFD1077)</f>
        <v>0</v>
      </c>
      <c r="L1075" s="61">
        <f>SUM('Therapy data entry'!I1078:XFD1078)</f>
        <v>0</v>
      </c>
      <c r="M1075" s="63" t="e">
        <f t="shared" ref="M1075" si="1526">IF(AND((E1075="Yes"),NOT(F1075=""),G1075="Yes",R1075="", S1075=""),"Yes",IF(AND((E1075="No"),F1075="",R1075="", S1075=""),"Yes","No because "))</f>
        <v>#VALUE!</v>
      </c>
      <c r="N1075" s="35" t="e">
        <f>DAY(C1071)&amp;"/"&amp;MONTH(C1071)&amp;"/"&amp;YEAR(C1071)</f>
        <v>#VALUE!</v>
      </c>
      <c r="O1075" s="36" t="str">
        <f t="shared" ref="O1075" si="1527">IF(F1075="","",F1075-N1075+1)</f>
        <v/>
      </c>
      <c r="P1075" s="61" t="e">
        <f t="shared" ref="P1075" si="1528">IF(NOT(S1075=""),S1075,IF(NOT(R1075=""),R1075,IF(NOT(G1075="Yes"),"Days therapy received outside therapy timeframe",IF(NOT(OR(E1075="Yes",E1075="No")),"Data not entered yet",""))))</f>
        <v>#VALUE!</v>
      </c>
      <c r="Q1075" s="64"/>
      <c r="R1075" s="152" t="e">
        <f>IF(O1075&lt;H1075,"Too many therapy days entered",
IF(IFERROR(MAX(_xlfn._xlws.FILTER('Therapy data entry'!$I$6:$CV$6,_xlfn.BYCOL('Therapy data entry'!I1075:CV1078,_xlfn.LAMBDA(_xlpm.col,MAX(_xlpm.col)&gt;0)))),0)&gt;F1075,
"Therapy entered after discharge date",
IF(IFERROR(MIN(_xlfn._xlws.FILTER('Therapy data entry'!$I$6:$CV$6,_xlfn.BYCOL('Therapy data entry'!I1075:CV1077,_xlfn.LAMBDA(_xlpm.col,MAX(_xlpm.col)&gt;0)))),"")&lt; VALUE(N1075),
"Therapy cannot be entered before admission date",
""
)
))</f>
        <v>#VALUE!</v>
      </c>
      <c r="S1075" s="65" t="str">
        <f t="shared" ref="S1075" si="1529">IF(AND((OR(E1075="",E1075="No")),F1075="",H1075=0,I1075=0),"", IF(AND(E1075="Yes",NOT(F1075="")),"","Eligibility for therapy and therapy days/end date not consistent"))</f>
        <v/>
      </c>
      <c r="T1075" s="56">
        <f>'Therapy data entry'!$I$6</f>
        <v>45566</v>
      </c>
      <c r="U1075" s="154" t="str">
        <f>IF(OR(H1075=0,F1075=""),"", IFERROR(MATCH(9.99999999999999E+307, 'Therapy data entry'!I1075:CV1078, 1) - 1, ""))</f>
        <v/>
      </c>
      <c r="V1075" s="39" t="str">
        <f t="shared" ref="V1075" si="1530">IF(U1075="","",T1075+U1075)</f>
        <v/>
      </c>
      <c r="W1075" s="38" t="str">
        <f t="shared" ref="W1075" si="1531">IF(V1075="","",IF(V1075&gt;F1075,"Date therapy given outside therapy timeframe",""))</f>
        <v/>
      </c>
      <c r="X1075" s="69" t="str">
        <f>IF('Therapy data entry'!AK1075="","",'Therapy data entry'!AK1075)</f>
        <v/>
      </c>
    </row>
    <row r="1076" spans="1:24" ht="17.25" hidden="1" thickBot="1" x14ac:dyDescent="0.35">
      <c r="A1076" s="233"/>
      <c r="B1076" s="54"/>
      <c r="C1076" s="236"/>
      <c r="D1076" s="61"/>
      <c r="E1076" s="91"/>
      <c r="F1076" s="103"/>
      <c r="G1076" s="97"/>
      <c r="H1076" s="97" cm="1">
        <f t="array" ref="H1076">SUM(--(_xlfn.BYCOL('Therapy data entry'!I1076:CV1079, _xlfn.LAMBDA(_xlpm.col, MAX(_xlpm.col) &gt; 0))))</f>
        <v>0</v>
      </c>
      <c r="I1076" s="97">
        <f>SUM('Therapy data entry'!I1076:CV1079)</f>
        <v>0</v>
      </c>
      <c r="J1076" s="61"/>
      <c r="K1076" s="61"/>
      <c r="L1076" s="61"/>
      <c r="M1076" s="63"/>
      <c r="N1076" s="62"/>
      <c r="O1076" s="36"/>
      <c r="P1076" s="61"/>
      <c r="Q1076" s="64"/>
      <c r="R1076" s="152" t="str">
        <f>IF(O1076&lt;H1076,"Too many therapy days entered",
IF(IFERROR(MAX(_xlfn._xlws.FILTER('Therapy data entry'!$I$6:$CV$6,_xlfn.BYCOL('Therapy data entry'!I1076:CV1079,_xlfn.LAMBDA(_xlpm.col,MAX(_xlpm.col)&gt;0)))),0)&gt;F1076,
"Therapy entered after discharge date",
IF(IFERROR(MIN(_xlfn._xlws.FILTER('Therapy data entry'!$I$6:$CV$6,_xlfn.BYCOL('Therapy data entry'!I1076:CV1078,_xlfn.LAMBDA(_xlpm.col,MAX(_xlpm.col)&gt;0)))),"")&lt; VALUE(N1076),
"Therapy cannot be entered before admission date",
""
)
))</f>
        <v/>
      </c>
      <c r="S1076" s="38"/>
      <c r="T1076" s="56"/>
      <c r="U1076" s="154" t="str">
        <f>IF(OR(H1076=0,F1076=""),"", IFERROR(MATCH(9.99999999999999E+307, 'Therapy data entry'!I1076:CV1079, 1) - 1, ""))</f>
        <v/>
      </c>
      <c r="V1076" s="39"/>
      <c r="W1076" s="38"/>
      <c r="X1076" s="69"/>
    </row>
    <row r="1077" spans="1:24" ht="17.25" hidden="1" thickBot="1" x14ac:dyDescent="0.35">
      <c r="A1077" s="233"/>
      <c r="B1077" s="54"/>
      <c r="C1077" s="236"/>
      <c r="D1077" s="61"/>
      <c r="E1077" s="91"/>
      <c r="F1077" s="103"/>
      <c r="G1077" s="97"/>
      <c r="H1077" s="97" cm="1">
        <f t="array" ref="H1077">SUM(--(_xlfn.BYCOL('Therapy data entry'!I1077:CV1080, _xlfn.LAMBDA(_xlpm.col, MAX(_xlpm.col) &gt; 0))))</f>
        <v>0</v>
      </c>
      <c r="I1077" s="97">
        <f>SUM('Therapy data entry'!I1077:CV1080)</f>
        <v>0</v>
      </c>
      <c r="J1077" s="61"/>
      <c r="K1077" s="61"/>
      <c r="L1077" s="61"/>
      <c r="M1077" s="63"/>
      <c r="N1077" s="62"/>
      <c r="O1077" s="36"/>
      <c r="P1077" s="61"/>
      <c r="Q1077" s="64"/>
      <c r="R1077" s="152" t="str">
        <f>IF(O1077&lt;H1077,"Too many therapy days entered",
IF(IFERROR(MAX(_xlfn._xlws.FILTER('Therapy data entry'!$I$6:$CV$6,_xlfn.BYCOL('Therapy data entry'!I1077:CV1080,_xlfn.LAMBDA(_xlpm.col,MAX(_xlpm.col)&gt;0)))),0)&gt;F1077,
"Therapy entered after discharge date",
IF(IFERROR(MIN(_xlfn._xlws.FILTER('Therapy data entry'!$I$6:$CV$6,_xlfn.BYCOL('Therapy data entry'!I1077:CV1079,_xlfn.LAMBDA(_xlpm.col,MAX(_xlpm.col)&gt;0)))),"")&lt; VALUE(N1077),
"Therapy cannot be entered before admission date",
""
)
))</f>
        <v/>
      </c>
      <c r="S1077" s="38"/>
      <c r="T1077" s="56"/>
      <c r="U1077" s="154" t="str">
        <f>IF(OR(H1077=0,F1077=""),"", IFERROR(MATCH(9.99999999999999E+307, 'Therapy data entry'!I1077:CV1080, 1) - 1, ""))</f>
        <v/>
      </c>
      <c r="V1077" s="39"/>
      <c r="W1077" s="38"/>
      <c r="X1077" s="69"/>
    </row>
    <row r="1078" spans="1:24" ht="17.25" hidden="1" thickBot="1" x14ac:dyDescent="0.35">
      <c r="A1078" s="233"/>
      <c r="B1078" s="54"/>
      <c r="C1078" s="236"/>
      <c r="D1078" s="61"/>
      <c r="E1078" s="91"/>
      <c r="F1078" s="103"/>
      <c r="G1078" s="97"/>
      <c r="H1078" s="97" cm="1">
        <f t="array" ref="H1078">SUM(--(_xlfn.BYCOL('Therapy data entry'!I1078:CV1081, _xlfn.LAMBDA(_xlpm.col, MAX(_xlpm.col) &gt; 0))))</f>
        <v>0</v>
      </c>
      <c r="I1078" s="97">
        <f>SUM('Therapy data entry'!I1078:CV1081)</f>
        <v>0</v>
      </c>
      <c r="J1078" s="61"/>
      <c r="K1078" s="61"/>
      <c r="L1078" s="61"/>
      <c r="M1078" s="63"/>
      <c r="N1078" s="62"/>
      <c r="O1078" s="36"/>
      <c r="P1078" s="61"/>
      <c r="Q1078" s="64"/>
      <c r="R1078" s="152" t="str">
        <f>IF(O1078&lt;H1078,"Too many therapy days entered",
IF(IFERROR(MAX(_xlfn._xlws.FILTER('Therapy data entry'!$I$6:$CV$6,_xlfn.BYCOL('Therapy data entry'!I1078:CV1081,_xlfn.LAMBDA(_xlpm.col,MAX(_xlpm.col)&gt;0)))),0)&gt;F1078,
"Therapy entered after discharge date",
IF(IFERROR(MIN(_xlfn._xlws.FILTER('Therapy data entry'!$I$6:$CV$6,_xlfn.BYCOL('Therapy data entry'!I1078:CV1080,_xlfn.LAMBDA(_xlpm.col,MAX(_xlpm.col)&gt;0)))),"")&lt; VALUE(N1078),
"Therapy cannot be entered before admission date",
""
)
))</f>
        <v/>
      </c>
      <c r="S1078" s="38"/>
      <c r="T1078" s="56"/>
      <c r="U1078" s="154" t="str">
        <f>IF(OR(H1078=0,F1078=""),"", IFERROR(MATCH(9.99999999999999E+307, 'Therapy data entry'!I1078:CV1081, 1) - 1, ""))</f>
        <v/>
      </c>
      <c r="V1078" s="39"/>
      <c r="W1078" s="38"/>
      <c r="X1078" s="69"/>
    </row>
    <row r="1079" spans="1:24" ht="17.25" thickBot="1" x14ac:dyDescent="0.35">
      <c r="A1079" s="233"/>
      <c r="B1079" s="33" t="s">
        <v>19</v>
      </c>
      <c r="C1079" s="236"/>
      <c r="D1079" s="40" t="s">
        <v>62</v>
      </c>
      <c r="E1079" s="92" t="str">
        <f>IF('Therapy data entry'!G1079="","",'Therapy data entry'!G1079)</f>
        <v>No</v>
      </c>
      <c r="F1079" s="104" t="str">
        <f>IF((E1079="Yes"),'Therapy data entry'!E1071,"")</f>
        <v/>
      </c>
      <c r="G1079" s="98" t="str">
        <f t="shared" ref="G1079" si="1532">IF(W1079="","Yes","No")</f>
        <v>Yes</v>
      </c>
      <c r="H1079" s="98" cm="1">
        <f t="array" ref="H1079">SUM(--(_xlfn.BYCOL('Therapy data entry'!I1079:CV1082, _xlfn.LAMBDA(_xlpm.col, MAX(_xlpm.col) &gt; 0))))</f>
        <v>0</v>
      </c>
      <c r="I1079" s="98">
        <f>SUM('Therapy data entry'!I1079:CV1082)</f>
        <v>0</v>
      </c>
      <c r="J1079" s="40">
        <f>SUM('Therapy data entry'!I1080:XFD1080)</f>
        <v>0</v>
      </c>
      <c r="K1079" s="40">
        <f>SUM('Therapy data entry'!I1081:XFD1081)</f>
        <v>0</v>
      </c>
      <c r="L1079" s="40">
        <f>SUM('Therapy data entry'!I1082:XFD1082)</f>
        <v>0</v>
      </c>
      <c r="M1079" s="85" t="e">
        <f t="shared" ref="M1079" si="1533">IF(AND((E1079="Yes"),NOT(F1079=""),G1079="Yes",R1079="", S1079=""),"Yes",IF(AND((E1079="No"),F1079="",R1079="", S1079=""),"Yes","No because "))</f>
        <v>#VALUE!</v>
      </c>
      <c r="N1079" s="35" t="e">
        <f>DAY(C1071)&amp;"/"&amp;MONTH(C1071)&amp;"/"&amp;YEAR(C1071)</f>
        <v>#VALUE!</v>
      </c>
      <c r="O1079" s="36" t="str">
        <f t="shared" ref="O1079" si="1534">IF(F1079="","",F1079-N1079+1)</f>
        <v/>
      </c>
      <c r="P1079" s="40" t="e">
        <f t="shared" ref="P1079" si="1535">IF(NOT(S1079=""),S1079,IF(NOT(R1079=""),R1079,IF(NOT(G1079="Yes"),"Days therapy received outside therapy timeframe",IF(NOT(OR(E1079="Yes",E1079="No")),"Data not entered yet",""))))</f>
        <v>#VALUE!</v>
      </c>
      <c r="Q1079" s="41"/>
      <c r="R1079" s="152" t="e">
        <f>IF(O1079&lt;H1079,"Too many therapy days entered",
IF(IFERROR(MAX(_xlfn._xlws.FILTER('Therapy data entry'!$I$6:$CV$6,_xlfn.BYCOL('Therapy data entry'!I1079:CV1082,_xlfn.LAMBDA(_xlpm.col,MAX(_xlpm.col)&gt;0)))),0)&gt;F1079,
"Therapy entered after discharge date",
IF(IFERROR(MIN(_xlfn._xlws.FILTER('Therapy data entry'!$I$6:$CV$6,_xlfn.BYCOL('Therapy data entry'!I1079:CV1081,_xlfn.LAMBDA(_xlpm.col,MAX(_xlpm.col)&gt;0)))),"")&lt; VALUE(N1079),
"Therapy cannot be entered before admission date",
""
)
))</f>
        <v>#VALUE!</v>
      </c>
      <c r="S1079" s="38" t="str">
        <f t="shared" ref="S1079" si="1536">IF(AND((OR(E1079="",E1079="No")),F1079="",H1079=0,I1079=0),"", IF(AND(E1079="Yes",NOT(F1079="")),"","Eligibility for therapy and therapy days/end date not consistent"))</f>
        <v/>
      </c>
      <c r="T1079" s="56">
        <f>'Therapy data entry'!$I$6</f>
        <v>45566</v>
      </c>
      <c r="U1079" s="154" t="str">
        <f>IF(OR(H1079=0,F1079=""),"", IFERROR(MATCH(9.99999999999999E+307, 'Therapy data entry'!I1079:CV1082, 1) - 1, ""))</f>
        <v/>
      </c>
      <c r="V1079" s="39" t="str">
        <f t="shared" ref="V1079" si="1537">IF(U1079="","",T1079+U1079)</f>
        <v/>
      </c>
      <c r="W1079" s="38" t="str">
        <f t="shared" ref="W1079" si="1538">IF(V1079="","",IF(V1079&gt;F1079,"Date therapy given outside therapy timeframe",""))</f>
        <v/>
      </c>
      <c r="X1079" s="70" t="str">
        <f>IF('Therapy data entry'!AK1079="","",'Therapy data entry'!AK1079)</f>
        <v/>
      </c>
    </row>
    <row r="1080" spans="1:24" ht="17.25" hidden="1" thickBot="1" x14ac:dyDescent="0.35">
      <c r="A1080" s="233"/>
      <c r="B1080" s="33"/>
      <c r="C1080" s="236"/>
      <c r="D1080" s="40"/>
      <c r="E1080" s="92"/>
      <c r="F1080" s="104"/>
      <c r="G1080" s="98"/>
      <c r="H1080" s="98" cm="1">
        <f t="array" ref="H1080">SUM(--(_xlfn.BYCOL('Therapy data entry'!I1080:CV1083, _xlfn.LAMBDA(_xlpm.col, MAX(_xlpm.col) &gt; 0))))</f>
        <v>0</v>
      </c>
      <c r="I1080" s="98">
        <f>SUM('Therapy data entry'!I1080:CV1083)</f>
        <v>0</v>
      </c>
      <c r="J1080" s="40"/>
      <c r="K1080" s="40"/>
      <c r="L1080" s="40"/>
      <c r="M1080" s="85"/>
      <c r="N1080" s="35"/>
      <c r="O1080" s="36"/>
      <c r="P1080" s="40"/>
      <c r="Q1080" s="41"/>
      <c r="R1080" s="152" t="str">
        <f>IF(O1080&lt;H1080,"Too many therapy days entered",
IF(IFERROR(MAX(_xlfn._xlws.FILTER('Therapy data entry'!$I$6:$CV$6,_xlfn.BYCOL('Therapy data entry'!I1080:CV1083,_xlfn.LAMBDA(_xlpm.col,MAX(_xlpm.col)&gt;0)))),0)&gt;F1080,
"Therapy entered after discharge date",
IF(IFERROR(MIN(_xlfn._xlws.FILTER('Therapy data entry'!$I$6:$CV$6,_xlfn.BYCOL('Therapy data entry'!I1080:CV1082,_xlfn.LAMBDA(_xlpm.col,MAX(_xlpm.col)&gt;0)))),"")&lt; VALUE(N1080),
"Therapy cannot be entered before admission date",
""
)
))</f>
        <v/>
      </c>
      <c r="S1080" s="38"/>
      <c r="T1080" s="56"/>
      <c r="U1080" s="154" t="str">
        <f>IF(OR(H1080=0,F1080=""),"", IFERROR(MATCH(9.99999999999999E+307, 'Therapy data entry'!I1080:CV1083, 1) - 1, ""))</f>
        <v/>
      </c>
      <c r="V1080" s="39"/>
      <c r="W1080" s="38"/>
      <c r="X1080" s="70"/>
    </row>
    <row r="1081" spans="1:24" ht="17.25" hidden="1" thickBot="1" x14ac:dyDescent="0.35">
      <c r="A1081" s="233"/>
      <c r="B1081" s="33"/>
      <c r="C1081" s="236"/>
      <c r="D1081" s="40"/>
      <c r="E1081" s="92"/>
      <c r="F1081" s="104"/>
      <c r="G1081" s="98"/>
      <c r="H1081" s="98" cm="1">
        <f t="array" ref="H1081">SUM(--(_xlfn.BYCOL('Therapy data entry'!I1081:CV1084, _xlfn.LAMBDA(_xlpm.col, MAX(_xlpm.col) &gt; 0))))</f>
        <v>0</v>
      </c>
      <c r="I1081" s="98">
        <f>SUM('Therapy data entry'!I1081:CV1084)</f>
        <v>0</v>
      </c>
      <c r="J1081" s="40"/>
      <c r="K1081" s="40"/>
      <c r="L1081" s="40"/>
      <c r="M1081" s="85"/>
      <c r="N1081" s="35"/>
      <c r="O1081" s="36"/>
      <c r="P1081" s="40"/>
      <c r="Q1081" s="41"/>
      <c r="R1081" s="152" t="str">
        <f>IF(O1081&lt;H1081,"Too many therapy days entered",
IF(IFERROR(MAX(_xlfn._xlws.FILTER('Therapy data entry'!$I$6:$CV$6,_xlfn.BYCOL('Therapy data entry'!I1081:CV1084,_xlfn.LAMBDA(_xlpm.col,MAX(_xlpm.col)&gt;0)))),0)&gt;F1081,
"Therapy entered after discharge date",
IF(IFERROR(MIN(_xlfn._xlws.FILTER('Therapy data entry'!$I$6:$CV$6,_xlfn.BYCOL('Therapy data entry'!I1081:CV1083,_xlfn.LAMBDA(_xlpm.col,MAX(_xlpm.col)&gt;0)))),"")&lt; VALUE(N1081),
"Therapy cannot be entered before admission date",
""
)
))</f>
        <v/>
      </c>
      <c r="S1081" s="38"/>
      <c r="T1081" s="56"/>
      <c r="U1081" s="154" t="str">
        <f>IF(OR(H1081=0,F1081=""),"", IFERROR(MATCH(9.99999999999999E+307, 'Therapy data entry'!I1081:CV1084, 1) - 1, ""))</f>
        <v/>
      </c>
      <c r="V1081" s="39"/>
      <c r="W1081" s="38"/>
      <c r="X1081" s="70"/>
    </row>
    <row r="1082" spans="1:24" ht="17.25" hidden="1" thickBot="1" x14ac:dyDescent="0.35">
      <c r="A1082" s="233"/>
      <c r="B1082" s="66"/>
      <c r="C1082" s="236"/>
      <c r="D1082" s="40"/>
      <c r="E1082" s="92"/>
      <c r="F1082" s="104"/>
      <c r="G1082" s="98"/>
      <c r="H1082" s="98" cm="1">
        <f t="array" ref="H1082">SUM(--(_xlfn.BYCOL('Therapy data entry'!I1082:CV1085, _xlfn.LAMBDA(_xlpm.col, MAX(_xlpm.col) &gt; 0))))</f>
        <v>0</v>
      </c>
      <c r="I1082" s="98">
        <f>SUM('Therapy data entry'!I1082:CV1085)</f>
        <v>0</v>
      </c>
      <c r="J1082" s="40"/>
      <c r="K1082" s="40"/>
      <c r="L1082" s="40"/>
      <c r="M1082" s="85"/>
      <c r="N1082" s="35"/>
      <c r="O1082" s="36"/>
      <c r="P1082" s="40"/>
      <c r="Q1082" s="41"/>
      <c r="R1082" s="152" t="str">
        <f>IF(O1082&lt;H1082,"Too many therapy days entered",
IF(IFERROR(MAX(_xlfn._xlws.FILTER('Therapy data entry'!$I$6:$CV$6,_xlfn.BYCOL('Therapy data entry'!I1082:CV1085,_xlfn.LAMBDA(_xlpm.col,MAX(_xlpm.col)&gt;0)))),0)&gt;F1082,
"Therapy entered after discharge date",
IF(IFERROR(MIN(_xlfn._xlws.FILTER('Therapy data entry'!$I$6:$CV$6,_xlfn.BYCOL('Therapy data entry'!I1082:CV1084,_xlfn.LAMBDA(_xlpm.col,MAX(_xlpm.col)&gt;0)))),"")&lt; VALUE(N1082),
"Therapy cannot be entered before admission date",
""
)
))</f>
        <v/>
      </c>
      <c r="S1082" s="38"/>
      <c r="T1082" s="56"/>
      <c r="U1082" s="154" t="str">
        <f>IF(OR(H1082=0,F1082=""),"", IFERROR(MATCH(9.99999999999999E+307, 'Therapy data entry'!I1082:CV1085, 1) - 1, ""))</f>
        <v/>
      </c>
      <c r="V1082" s="39"/>
      <c r="W1082" s="38"/>
      <c r="X1082" s="70"/>
    </row>
    <row r="1083" spans="1:24" ht="17.25" thickBot="1" x14ac:dyDescent="0.35">
      <c r="A1083" s="233"/>
      <c r="B1083" s="238" t="str">
        <f>IF('Therapy data entry'!B1074="","",'Therapy data entry'!B1074)</f>
        <v/>
      </c>
      <c r="C1083" s="236"/>
      <c r="D1083" s="42" t="s">
        <v>63</v>
      </c>
      <c r="E1083" s="93" t="str">
        <f>IF('Therapy data entry'!G1083="","",'Therapy data entry'!G1083)</f>
        <v>No</v>
      </c>
      <c r="F1083" s="105" t="str">
        <f>IF((E1083="Yes"),'Therapy data entry'!E1071,"")</f>
        <v/>
      </c>
      <c r="G1083" s="99" t="str">
        <f t="shared" ref="G1083" si="1539">IF(W1083="","Yes","No")</f>
        <v>Yes</v>
      </c>
      <c r="H1083" s="99" cm="1">
        <f t="array" ref="H1083">SUM(--(_xlfn.BYCOL('Therapy data entry'!I1083:CV1086, _xlfn.LAMBDA(_xlpm.col, MAX(_xlpm.col) &gt; 0))))</f>
        <v>0</v>
      </c>
      <c r="I1083" s="99">
        <f>SUM('Therapy data entry'!I1083:CV1086)</f>
        <v>0</v>
      </c>
      <c r="J1083" s="42">
        <f>SUM('Therapy data entry'!I1084:XFD1084)</f>
        <v>0</v>
      </c>
      <c r="K1083" s="42">
        <f>SUM('Therapy data entry'!I1085:XFD1085)</f>
        <v>0</v>
      </c>
      <c r="L1083" s="42">
        <f>SUM('Therapy data entry'!I1086:XFD1086)</f>
        <v>0</v>
      </c>
      <c r="M1083" s="86" t="e">
        <f t="shared" ref="M1083" si="1540">IF(AND((E1083="Yes"),NOT(F1083=""),G1083="Yes",R1083="", S1083=""),"Yes",IF(AND((E1083="No"),F1083="",R1083="", S1083=""),"Yes","No because "))</f>
        <v>#VALUE!</v>
      </c>
      <c r="N1083" s="35" t="e">
        <f>DAY(C1071)&amp;"/"&amp;MONTH(C1071)&amp;"/"&amp;YEAR(C1071)</f>
        <v>#VALUE!</v>
      </c>
      <c r="O1083" s="36" t="str">
        <f t="shared" ref="O1083" si="1541">IF(F1083="","",F1083-N1083+1)</f>
        <v/>
      </c>
      <c r="P1083" s="42" t="e">
        <f t="shared" ref="P1083" si="1542">IF(NOT(S1083=""),S1083,IF(NOT(R1083=""),R1083,IF(NOT(G1083="Yes"),"Days therapy received outside therapy timeframe",IF(NOT(OR(E1083="Yes",E1083="No")),"Data not entered yet",""))))</f>
        <v>#VALUE!</v>
      </c>
      <c r="Q1083" s="43"/>
      <c r="R1083" s="152" t="e">
        <f>IF(O1083&lt;H1083,"Too many therapy days entered",
IF(IFERROR(MAX(_xlfn._xlws.FILTER('Therapy data entry'!$I$6:$CV$6,_xlfn.BYCOL('Therapy data entry'!I1083:CV1086,_xlfn.LAMBDA(_xlpm.col,MAX(_xlpm.col)&gt;0)))),0)&gt;F1083,
"Therapy entered after discharge date",
IF(IFERROR(MIN(_xlfn._xlws.FILTER('Therapy data entry'!$I$6:$CV$6,_xlfn.BYCOL('Therapy data entry'!I1083:CV1085,_xlfn.LAMBDA(_xlpm.col,MAX(_xlpm.col)&gt;0)))),"")&lt; VALUE(N1083),
"Therapy cannot be entered before admission date",
""
)
))</f>
        <v>#VALUE!</v>
      </c>
      <c r="S1083" s="38" t="str">
        <f t="shared" ref="S1083" si="1543">IF(AND((OR(E1083="",E1083="No")),F1083="",H1083=0,I1083=0),"", IF(AND(E1083="Yes",NOT(F1083="")),"","Eligibility for therapy and therapy days/end date not consistent"))</f>
        <v/>
      </c>
      <c r="T1083" s="56">
        <f>'Therapy data entry'!$I$6</f>
        <v>45566</v>
      </c>
      <c r="U1083" s="154" t="str">
        <f>IF(OR(H1083=0,F1083=""),"", IFERROR(MATCH(9.99999999999999E+307, 'Therapy data entry'!I1083:CV1086, 1) - 1, ""))</f>
        <v/>
      </c>
      <c r="V1083" s="39" t="str">
        <f t="shared" ref="V1083" si="1544">IF(U1083="","",T1083+U1083)</f>
        <v/>
      </c>
      <c r="W1083" s="38" t="str">
        <f t="shared" ref="W1083" si="1545">IF(V1083="","",IF(V1083&gt;F1083,"Date therapy given outside therapy timeframe",""))</f>
        <v/>
      </c>
      <c r="X1083" s="71" t="str">
        <f>IF('Therapy data entry'!AK1083="","",'Therapy data entry'!AK1083)</f>
        <v/>
      </c>
    </row>
    <row r="1084" spans="1:24" ht="17.25" hidden="1" thickBot="1" x14ac:dyDescent="0.35">
      <c r="A1084" s="233"/>
      <c r="B1084" s="239"/>
      <c r="C1084" s="236"/>
      <c r="D1084" s="42"/>
      <c r="E1084" s="93"/>
      <c r="F1084" s="105"/>
      <c r="G1084" s="99"/>
      <c r="H1084" s="99" cm="1">
        <f t="array" ref="H1084">SUM(--(_xlfn.BYCOL('Therapy data entry'!I1084:CV1087, _xlfn.LAMBDA(_xlpm.col, MAX(_xlpm.col) &gt; 0))))</f>
        <v>0</v>
      </c>
      <c r="I1084" s="99">
        <f>SUM('Therapy data entry'!I1084:CV1087)</f>
        <v>0</v>
      </c>
      <c r="J1084" s="42"/>
      <c r="K1084" s="42"/>
      <c r="L1084" s="42"/>
      <c r="M1084" s="86"/>
      <c r="N1084" s="45"/>
      <c r="O1084" s="36"/>
      <c r="P1084" s="42"/>
      <c r="Q1084" s="43"/>
      <c r="R1084" s="152" t="str">
        <f>IF(O1084&lt;H1084,"Too many therapy days entered",
IF(IFERROR(MAX(_xlfn._xlws.FILTER('Therapy data entry'!$I$6:$CV$6,_xlfn.BYCOL('Therapy data entry'!I1084:CV1087,_xlfn.LAMBDA(_xlpm.col,MAX(_xlpm.col)&gt;0)))),0)&gt;F1084,
"Therapy entered after discharge date",
IF(IFERROR(MIN(_xlfn._xlws.FILTER('Therapy data entry'!$I$6:$CV$6,_xlfn.BYCOL('Therapy data entry'!I1084:CV1086,_xlfn.LAMBDA(_xlpm.col,MAX(_xlpm.col)&gt;0)))),"")&lt; VALUE(N1084),
"Therapy cannot be entered before admission date",
""
)
))</f>
        <v/>
      </c>
      <c r="S1084" s="38"/>
      <c r="T1084" s="56"/>
      <c r="U1084" s="154" t="str">
        <f>IF(OR(H1084=0,F1084=""),"", IFERROR(MATCH(9.99999999999999E+307, 'Therapy data entry'!I1084:CV1087, 1) - 1, ""))</f>
        <v/>
      </c>
      <c r="V1084" s="39"/>
      <c r="W1084" s="38"/>
      <c r="X1084" s="71"/>
    </row>
    <row r="1085" spans="1:24" ht="17.25" hidden="1" thickBot="1" x14ac:dyDescent="0.35">
      <c r="A1085" s="233"/>
      <c r="B1085" s="239"/>
      <c r="C1085" s="236"/>
      <c r="D1085" s="42"/>
      <c r="E1085" s="93"/>
      <c r="F1085" s="105"/>
      <c r="G1085" s="99"/>
      <c r="H1085" s="99" cm="1">
        <f t="array" ref="H1085">SUM(--(_xlfn.BYCOL('Therapy data entry'!I1085:CV1088, _xlfn.LAMBDA(_xlpm.col, MAX(_xlpm.col) &gt; 0))))</f>
        <v>0</v>
      </c>
      <c r="I1085" s="99">
        <f>SUM('Therapy data entry'!I1085:CV1088)</f>
        <v>0</v>
      </c>
      <c r="J1085" s="42"/>
      <c r="K1085" s="42"/>
      <c r="L1085" s="42"/>
      <c r="M1085" s="86"/>
      <c r="N1085" s="45"/>
      <c r="O1085" s="36"/>
      <c r="P1085" s="42"/>
      <c r="Q1085" s="43"/>
      <c r="R1085" s="152" t="str">
        <f>IF(O1085&lt;H1085,"Too many therapy days entered",
IF(IFERROR(MAX(_xlfn._xlws.FILTER('Therapy data entry'!$I$6:$CV$6,_xlfn.BYCOL('Therapy data entry'!I1085:CV1088,_xlfn.LAMBDA(_xlpm.col,MAX(_xlpm.col)&gt;0)))),0)&gt;F1085,
"Therapy entered after discharge date",
IF(IFERROR(MIN(_xlfn._xlws.FILTER('Therapy data entry'!$I$6:$CV$6,_xlfn.BYCOL('Therapy data entry'!I1085:CV1087,_xlfn.LAMBDA(_xlpm.col,MAX(_xlpm.col)&gt;0)))),"")&lt; VALUE(N1085),
"Therapy cannot be entered before admission date",
""
)
))</f>
        <v/>
      </c>
      <c r="S1085" s="38"/>
      <c r="T1085" s="56"/>
      <c r="U1085" s="154" t="str">
        <f>IF(OR(H1085=0,F1085=""),"", IFERROR(MATCH(9.99999999999999E+307, 'Therapy data entry'!I1085:CV1088, 1) - 1, ""))</f>
        <v/>
      </c>
      <c r="V1085" s="39"/>
      <c r="W1085" s="38"/>
      <c r="X1085" s="71"/>
    </row>
    <row r="1086" spans="1:24" ht="17.25" hidden="1" thickBot="1" x14ac:dyDescent="0.35">
      <c r="A1086" s="233"/>
      <c r="B1086" s="239"/>
      <c r="C1086" s="236"/>
      <c r="D1086" s="42"/>
      <c r="E1086" s="93"/>
      <c r="F1086" s="105"/>
      <c r="G1086" s="99"/>
      <c r="H1086" s="99" cm="1">
        <f t="array" ref="H1086">SUM(--(_xlfn.BYCOL('Therapy data entry'!I1086:CV1089, _xlfn.LAMBDA(_xlpm.col, MAX(_xlpm.col) &gt; 0))))</f>
        <v>0</v>
      </c>
      <c r="I1086" s="99">
        <f>SUM('Therapy data entry'!I1086:CV1089)</f>
        <v>0</v>
      </c>
      <c r="J1086" s="42"/>
      <c r="K1086" s="42"/>
      <c r="L1086" s="42"/>
      <c r="M1086" s="86"/>
      <c r="N1086" s="45"/>
      <c r="O1086" s="36"/>
      <c r="P1086" s="42"/>
      <c r="Q1086" s="43"/>
      <c r="R1086" s="152" t="str">
        <f>IF(O1086&lt;H1086,"Too many therapy days entered",
IF(IFERROR(MAX(_xlfn._xlws.FILTER('Therapy data entry'!$I$6:$CV$6,_xlfn.BYCOL('Therapy data entry'!I1086:CV1089,_xlfn.LAMBDA(_xlpm.col,MAX(_xlpm.col)&gt;0)))),0)&gt;F1086,
"Therapy entered after discharge date",
IF(IFERROR(MIN(_xlfn._xlws.FILTER('Therapy data entry'!$I$6:$CV$6,_xlfn.BYCOL('Therapy data entry'!I1086:CV1088,_xlfn.LAMBDA(_xlpm.col,MAX(_xlpm.col)&gt;0)))),"")&lt; VALUE(N1086),
"Therapy cannot be entered before admission date",
""
)
))</f>
        <v/>
      </c>
      <c r="S1086" s="38"/>
      <c r="T1086" s="56"/>
      <c r="U1086" s="154" t="str">
        <f>IF(OR(H1086=0,F1086=""),"", IFERROR(MATCH(9.99999999999999E+307, 'Therapy data entry'!I1086:CV1089, 1) - 1, ""))</f>
        <v/>
      </c>
      <c r="V1086" s="39"/>
      <c r="W1086" s="38"/>
      <c r="X1086" s="71"/>
    </row>
    <row r="1087" spans="1:24" ht="17.25" thickBot="1" x14ac:dyDescent="0.35">
      <c r="A1087" s="233"/>
      <c r="B1087" s="239"/>
      <c r="C1087" s="236"/>
      <c r="D1087" s="52" t="s">
        <v>64</v>
      </c>
      <c r="E1087" s="94" t="str">
        <f>IF('Therapy data entry'!G1087="","",'Therapy data entry'!G1087)</f>
        <v>No</v>
      </c>
      <c r="F1087" s="106" t="str">
        <f>IF((E1087="Yes"),'Therapy data entry'!E1071,"")</f>
        <v/>
      </c>
      <c r="G1087" s="100" t="str">
        <f t="shared" ref="G1087" si="1546">IF(W1087="","Yes","No")</f>
        <v>Yes</v>
      </c>
      <c r="H1087" s="100" cm="1">
        <f t="array" ref="H1087">SUM(--(_xlfn.BYCOL('Therapy data entry'!I1087:CV1090, _xlfn.LAMBDA(_xlpm.col, MAX(_xlpm.col) &gt; 0))))</f>
        <v>0</v>
      </c>
      <c r="I1087" s="100">
        <f>SUM('Therapy data entry'!I1087:CV1090)</f>
        <v>0</v>
      </c>
      <c r="J1087" s="52">
        <f>SUM('Therapy data entry'!I1088:XFD1088)</f>
        <v>0</v>
      </c>
      <c r="K1087" s="52">
        <f>SUM('Therapy data entry'!I1089:XFD1089)</f>
        <v>0</v>
      </c>
      <c r="L1087" s="52">
        <f>SUM('Therapy data entry'!I1090:XFD1090)</f>
        <v>0</v>
      </c>
      <c r="M1087" s="57" t="e">
        <f t="shared" ref="M1087" si="1547">IF(AND((E1087="Yes"),NOT(F1087=""),G1087="Yes",R1087="", S1087=""),"Yes",IF(AND((E1087="No"),F1087="",R1087="", S1087=""),"Yes","No because "))</f>
        <v>#VALUE!</v>
      </c>
      <c r="N1087" s="35" t="e">
        <f>DAY(C1071)&amp;"/"&amp;MONTH(C1071)&amp;"/"&amp;YEAR(C1071)</f>
        <v>#VALUE!</v>
      </c>
      <c r="O1087" s="36" t="str">
        <f t="shared" ref="O1087" si="1548">IF(F1087="","",F1087-N1087+1)</f>
        <v/>
      </c>
      <c r="P1087" s="87" t="e">
        <f t="shared" ref="P1087" si="1549">IF(NOT(S1087=""),S1087,IF(NOT(R1087=""),R1087,IF(NOT(G1087="Yes"),"Days therapy received outside therapy timeframe",IF(NOT(OR(E1087="Yes",E1087="No")),"Data not entered yet",""))))</f>
        <v>#VALUE!</v>
      </c>
      <c r="Q1087" s="57"/>
      <c r="R1087" s="152" t="e">
        <f>IF(O1087&lt;H1087,"Too many therapy days entered",
IF(IFERROR(MAX(_xlfn._xlws.FILTER('Therapy data entry'!$I$6:$CV$6,_xlfn.BYCOL('Therapy data entry'!I1087:CV1090,_xlfn.LAMBDA(_xlpm.col,MAX(_xlpm.col)&gt;0)))),0)&gt;F1087,
"Therapy entered after discharge date",
IF(IFERROR(MIN(_xlfn._xlws.FILTER('Therapy data entry'!$I$6:$CV$6,_xlfn.BYCOL('Therapy data entry'!I1087:CV1089,_xlfn.LAMBDA(_xlpm.col,MAX(_xlpm.col)&gt;0)))),"")&lt; VALUE(N1087),
"Therapy cannot be entered before admission date",
""
)
))</f>
        <v>#VALUE!</v>
      </c>
      <c r="S1087" s="65" t="str">
        <f t="shared" ref="S1087" si="1550">IF(AND((OR(E1087="",E1087="No")),F1087="",H1087=0,I1087=0),"", IF(AND(E1087="Yes",NOT(F1087="")),"","Eligibility for therapy and therapy days/end date not consistent"))</f>
        <v/>
      </c>
      <c r="T1087" s="56">
        <f>'Therapy data entry'!$I$6</f>
        <v>45566</v>
      </c>
      <c r="U1087" s="154" t="str">
        <f>IF(OR(H1087=0,F1087=""),"", IFERROR(MATCH(9.99999999999999E+307, 'Therapy data entry'!I1087:CV1090, 1) - 1, ""))</f>
        <v/>
      </c>
      <c r="V1087" s="65" t="str">
        <f t="shared" ref="V1087" si="1551">IF(U1087="","",T1087+U1087)</f>
        <v/>
      </c>
      <c r="W1087" s="65" t="str">
        <f t="shared" ref="W1087" si="1552">IF(V1087="","",IF(V1087&gt;F1087,"Date therapy given outside therapy timeframe",""))</f>
        <v/>
      </c>
      <c r="X1087" s="72"/>
    </row>
    <row r="1088" spans="1:24" ht="17.25" hidden="1" thickBot="1" x14ac:dyDescent="0.35">
      <c r="A1088" s="233"/>
      <c r="B1088" s="239"/>
      <c r="C1088" s="236"/>
      <c r="D1088" s="52"/>
      <c r="E1088" s="94"/>
      <c r="F1088" s="106"/>
      <c r="G1088" s="100"/>
      <c r="H1088" s="100" cm="1">
        <f t="array" ref="H1088">SUM(--(_xlfn.BYCOL('Therapy data entry'!I1088:CV1091, _xlfn.LAMBDA(_xlpm.col, MAX(_xlpm.col) &gt; 0))))</f>
        <v>0</v>
      </c>
      <c r="I1088" s="100">
        <f>SUM('Therapy data entry'!I1088:CV1091)</f>
        <v>0</v>
      </c>
      <c r="J1088" s="52"/>
      <c r="K1088" s="52"/>
      <c r="L1088" s="52"/>
      <c r="M1088" s="57"/>
      <c r="N1088" s="57"/>
      <c r="O1088" s="36"/>
      <c r="P1088" s="87"/>
      <c r="Q1088" s="57"/>
      <c r="R1088" s="152" t="str">
        <f>IF(O1088&lt;H1088,"Too many therapy days entered",
IF(IFERROR(MAX(_xlfn._xlws.FILTER('Therapy data entry'!$I$6:$CV$6,_xlfn.BYCOL('Therapy data entry'!I1088:CV1091,_xlfn.LAMBDA(_xlpm.col,MAX(_xlpm.col)&gt;0)))),0)&gt;F1088,
"Therapy entered after discharge date",
IF(IFERROR(MIN(_xlfn._xlws.FILTER('Therapy data entry'!$I$6:$CV$6,_xlfn.BYCOL('Therapy data entry'!I1088:CV1090,_xlfn.LAMBDA(_xlpm.col,MAX(_xlpm.col)&gt;0)))),"")&lt; VALUE(N1088),
"Therapy cannot be entered before admission date",
""
)
))</f>
        <v/>
      </c>
      <c r="S1088" s="65"/>
      <c r="T1088" s="56"/>
      <c r="U1088" s="154" t="str">
        <f>IF(OR(H1088=0,F1088=""),"", IFERROR(MATCH(9.99999999999999E+307, 'Therapy data entry'!I1088:CV1091, 1) - 1, ""))</f>
        <v/>
      </c>
      <c r="V1088" s="65"/>
      <c r="W1088" s="65"/>
      <c r="X1088" s="72"/>
    </row>
    <row r="1089" spans="1:24" ht="17.25" hidden="1" thickBot="1" x14ac:dyDescent="0.35">
      <c r="A1089" s="233"/>
      <c r="B1089" s="239"/>
      <c r="C1089" s="236"/>
      <c r="D1089" s="52"/>
      <c r="E1089" s="94"/>
      <c r="F1089" s="106"/>
      <c r="G1089" s="100"/>
      <c r="H1089" s="100" cm="1">
        <f t="array" ref="H1089">SUM(--(_xlfn.BYCOL('Therapy data entry'!I1089:CV1092, _xlfn.LAMBDA(_xlpm.col, MAX(_xlpm.col) &gt; 0))))</f>
        <v>0</v>
      </c>
      <c r="I1089" s="100">
        <f>SUM('Therapy data entry'!I1089:CV1092)</f>
        <v>0</v>
      </c>
      <c r="J1089" s="52"/>
      <c r="K1089" s="52"/>
      <c r="L1089" s="52"/>
      <c r="M1089" s="57"/>
      <c r="N1089" s="57"/>
      <c r="O1089" s="36"/>
      <c r="P1089" s="87"/>
      <c r="Q1089" s="57"/>
      <c r="R1089" s="152" t="str">
        <f>IF(O1089&lt;H1089,"Too many therapy days entered",
IF(IFERROR(MAX(_xlfn._xlws.FILTER('Therapy data entry'!$I$6:$CV$6,_xlfn.BYCOL('Therapy data entry'!I1089:CV1092,_xlfn.LAMBDA(_xlpm.col,MAX(_xlpm.col)&gt;0)))),0)&gt;F1089,
"Therapy entered after discharge date",
IF(IFERROR(MIN(_xlfn._xlws.FILTER('Therapy data entry'!$I$6:$CV$6,_xlfn.BYCOL('Therapy data entry'!I1089:CV1091,_xlfn.LAMBDA(_xlpm.col,MAX(_xlpm.col)&gt;0)))),"")&lt; VALUE(N1089),
"Therapy cannot be entered before admission date",
""
)
))</f>
        <v/>
      </c>
      <c r="S1089" s="65"/>
      <c r="T1089" s="56"/>
      <c r="U1089" s="154" t="str">
        <f>IF(OR(H1089=0,F1089=""),"", IFERROR(MATCH(9.99999999999999E+307, 'Therapy data entry'!I1089:CV1092, 1) - 1, ""))</f>
        <v/>
      </c>
      <c r="V1089" s="65"/>
      <c r="W1089" s="65"/>
      <c r="X1089" s="72"/>
    </row>
    <row r="1090" spans="1:24" ht="17.25" hidden="1" thickBot="1" x14ac:dyDescent="0.35">
      <c r="A1090" s="233"/>
      <c r="B1090" s="239"/>
      <c r="C1090" s="236"/>
      <c r="D1090" s="52"/>
      <c r="E1090" s="94"/>
      <c r="F1090" s="106"/>
      <c r="G1090" s="100"/>
      <c r="H1090" s="100" cm="1">
        <f t="array" ref="H1090">SUM(--(_xlfn.BYCOL('Therapy data entry'!I1090:CV1093, _xlfn.LAMBDA(_xlpm.col, MAX(_xlpm.col) &gt; 0))))</f>
        <v>0</v>
      </c>
      <c r="I1090" s="100">
        <f>SUM('Therapy data entry'!I1090:CV1093)</f>
        <v>0</v>
      </c>
      <c r="J1090" s="52"/>
      <c r="K1090" s="52"/>
      <c r="L1090" s="52"/>
      <c r="M1090" s="57"/>
      <c r="N1090" s="57"/>
      <c r="O1090" s="36"/>
      <c r="P1090" s="87"/>
      <c r="Q1090" s="57"/>
      <c r="R1090" s="152" t="str">
        <f>IF(O1090&lt;H1090,"Too many therapy days entered",
IF(IFERROR(MAX(_xlfn._xlws.FILTER('Therapy data entry'!$I$6:$CV$6,_xlfn.BYCOL('Therapy data entry'!I1090:CV1093,_xlfn.LAMBDA(_xlpm.col,MAX(_xlpm.col)&gt;0)))),0)&gt;F1090,
"Therapy entered after discharge date",
IF(IFERROR(MIN(_xlfn._xlws.FILTER('Therapy data entry'!$I$6:$CV$6,_xlfn.BYCOL('Therapy data entry'!I1090:CV1092,_xlfn.LAMBDA(_xlpm.col,MAX(_xlpm.col)&gt;0)))),"")&lt; VALUE(N1090),
"Therapy cannot be entered before admission date",
""
)
))</f>
        <v/>
      </c>
      <c r="S1090" s="65"/>
      <c r="T1090" s="56"/>
      <c r="U1090" s="154" t="str">
        <f>IF(OR(H1090=0,F1090=""),"", IFERROR(MATCH(9.99999999999999E+307, 'Therapy data entry'!I1090:CV1093, 1) - 1, ""))</f>
        <v/>
      </c>
      <c r="V1090" s="65"/>
      <c r="W1090" s="65"/>
      <c r="X1090" s="72"/>
    </row>
    <row r="1091" spans="1:24" ht="17.25" thickBot="1" x14ac:dyDescent="0.35">
      <c r="A1091" s="233"/>
      <c r="B1091" s="239"/>
      <c r="C1091" s="236"/>
      <c r="D1091" s="53" t="s">
        <v>65</v>
      </c>
      <c r="E1091" s="95" t="str">
        <f>IF('Therapy data entry'!G1091="","",'Therapy data entry'!G1091)</f>
        <v>No</v>
      </c>
      <c r="F1091" s="107" t="str">
        <f>IF((E1091="Yes"),'Therapy data entry'!E1071,"")</f>
        <v/>
      </c>
      <c r="G1091" s="101" t="str">
        <f t="shared" ref="G1091" si="1553">IF(W1091="","Yes","No")</f>
        <v>Yes</v>
      </c>
      <c r="H1091" s="101" cm="1">
        <f t="array" ref="H1091">SUM(--(_xlfn.BYCOL('Therapy data entry'!I1091:CV1094, _xlfn.LAMBDA(_xlpm.col, MAX(_xlpm.col) &gt; 0))))</f>
        <v>0</v>
      </c>
      <c r="I1091" s="101">
        <f>SUM('Therapy data entry'!I1091:CV1094)</f>
        <v>0</v>
      </c>
      <c r="J1091" s="53">
        <f>SUM('Therapy data entry'!I1092:XFD1092)</f>
        <v>0</v>
      </c>
      <c r="K1091" s="53">
        <f>SUM('Therapy data entry'!I1093:XFD1093)</f>
        <v>0</v>
      </c>
      <c r="L1091" s="53">
        <f>SUM('Therapy data entry'!I1094:XFD1094)</f>
        <v>0</v>
      </c>
      <c r="M1091" s="58" t="e">
        <f t="shared" ref="M1091" si="1554">IF(AND((E1091="Yes"),NOT(F1091=""),G1091="Yes",R1091="", S1091=""),"Yes",IF(AND((E1091="No"),F1091="",R1091="", S1091=""),"Yes","No because "))</f>
        <v>#VALUE!</v>
      </c>
      <c r="N1091" s="35" t="e">
        <f>DAY(C1071)&amp;"/"&amp;MONTH(C1071)&amp;"/"&amp;YEAR(C1071)</f>
        <v>#VALUE!</v>
      </c>
      <c r="O1091" s="36" t="str">
        <f t="shared" ref="O1091" si="1555">IF(F1091="","",F1091-N1091+1)</f>
        <v/>
      </c>
      <c r="P1091" s="88" t="e">
        <f t="shared" ref="P1091" si="1556">IF(NOT(S1091=""),S1091,IF(NOT(R1091=""),R1091,IF(NOT(G1091="Yes"),"Days therapy received outside therapy timeframe",IF(NOT(OR(E1091="Yes",E1091="No")),"Data not entered yet",""))))</f>
        <v>#VALUE!</v>
      </c>
      <c r="Q1091" s="58"/>
      <c r="R1091" s="152" t="e">
        <f>IF(O1091&lt;H1091,"Too many therapy days entered",
IF(IFERROR(MAX(_xlfn._xlws.FILTER('Therapy data entry'!$I$6:$CV$6,_xlfn.BYCOL('Therapy data entry'!I1091:CV1094,_xlfn.LAMBDA(_xlpm.col,MAX(_xlpm.col)&gt;0)))),0)&gt;F1091,
"Therapy entered after discharge date",
IF(IFERROR(MIN(_xlfn._xlws.FILTER('Therapy data entry'!$I$6:$CV$6,_xlfn.BYCOL('Therapy data entry'!I1091:CV1093,_xlfn.LAMBDA(_xlpm.col,MAX(_xlpm.col)&gt;0)))),"")&lt; VALUE(N1091),
"Therapy cannot be entered before admission date",
""
)
))</f>
        <v>#VALUE!</v>
      </c>
      <c r="S1091" s="65" t="str">
        <f t="shared" ref="S1091" si="1557">IF(AND((OR(E1091="",E1091="No")),F1091="",H1091=0,I1091=0),"", IF(AND(E1091="Yes",NOT(F1091="")),"","Eligibility for therapy and therapy days/end date not consistent"))</f>
        <v/>
      </c>
      <c r="T1091" s="56">
        <f>'Therapy data entry'!$I$6</f>
        <v>45566</v>
      </c>
      <c r="U1091" s="154" t="str">
        <f>IF(OR(H1091=0,F1091=""),"", IFERROR(MATCH(9.99999999999999E+307, 'Therapy data entry'!I1091:CV1094, 1) - 1, ""))</f>
        <v/>
      </c>
      <c r="V1091" s="65" t="str">
        <f t="shared" ref="V1091" si="1558">IF(U1091="","",T1091+U1091)</f>
        <v/>
      </c>
      <c r="W1091" s="65" t="str">
        <f t="shared" ref="W1091" si="1559">IF(V1091="","",IF(V1091&gt;F1091,"Date therapy given outside therapy timeframe",""))</f>
        <v/>
      </c>
      <c r="X1091" s="73"/>
    </row>
    <row r="1092" spans="1:24" ht="17.25" hidden="1" thickBot="1" x14ac:dyDescent="0.35">
      <c r="A1092" s="233"/>
      <c r="B1092" s="239"/>
      <c r="C1092" s="236"/>
      <c r="D1092" s="53"/>
      <c r="E1092" s="95"/>
      <c r="F1092" s="107"/>
      <c r="G1092" s="101"/>
      <c r="H1092" s="101" cm="1">
        <f t="array" ref="H1092">SUM(--(_xlfn.BYCOL('Therapy data entry'!I1092:CV1095, _xlfn.LAMBDA(_xlpm.col, MAX(_xlpm.col) &gt; 0))))</f>
        <v>0</v>
      </c>
      <c r="I1092" s="101">
        <f>SUM('Therapy data entry'!I1092:CV1095)</f>
        <v>0</v>
      </c>
      <c r="J1092" s="53"/>
      <c r="K1092" s="53"/>
      <c r="L1092" s="53"/>
      <c r="M1092" s="58"/>
      <c r="N1092" s="58"/>
      <c r="O1092" s="36"/>
      <c r="P1092" s="88"/>
      <c r="Q1092" s="58"/>
      <c r="R1092" s="152" t="str">
        <f>IF(O1092&lt;H1092,"Too many therapy days entered",
IF(IFERROR(MAX(_xlfn._xlws.FILTER('Therapy data entry'!$I$6:$CV$6,_xlfn.BYCOL('Therapy data entry'!I1092:CV1095,_xlfn.LAMBDA(_xlpm.col,MAX(_xlpm.col)&gt;0)))),0)&gt;F1092,
"Therapy entered after discharge date",
IF(IFERROR(MIN(_xlfn._xlws.FILTER('Therapy data entry'!$I$6:$CV$6,_xlfn.BYCOL('Therapy data entry'!I1092:CV1094,_xlfn.LAMBDA(_xlpm.col,MAX(_xlpm.col)&gt;0)))),"")&lt; VALUE(N1092),
"Therapy cannot be entered before admission date",
""
)
))</f>
        <v/>
      </c>
      <c r="S1092" s="65"/>
      <c r="T1092" s="56"/>
      <c r="U1092" s="154" t="str">
        <f>IF(OR(H1092=0,F1092=""),"", IFERROR(MATCH(9.99999999999999E+307, 'Therapy data entry'!I1092:CV1095, 1) - 1, ""))</f>
        <v/>
      </c>
      <c r="V1092" s="65"/>
      <c r="W1092" s="65"/>
      <c r="X1092" s="73"/>
    </row>
    <row r="1093" spans="1:24" ht="17.25" hidden="1" thickBot="1" x14ac:dyDescent="0.35">
      <c r="A1093" s="233"/>
      <c r="B1093" s="239"/>
      <c r="C1093" s="236"/>
      <c r="D1093" s="53"/>
      <c r="E1093" s="95"/>
      <c r="F1093" s="107"/>
      <c r="G1093" s="101"/>
      <c r="H1093" s="101" cm="1">
        <f t="array" ref="H1093">SUM(--(_xlfn.BYCOL('Therapy data entry'!I1093:CV1096, _xlfn.LAMBDA(_xlpm.col, MAX(_xlpm.col) &gt; 0))))</f>
        <v>0</v>
      </c>
      <c r="I1093" s="101">
        <f>SUM('Therapy data entry'!I1093:CV1096)</f>
        <v>0</v>
      </c>
      <c r="J1093" s="53"/>
      <c r="K1093" s="53"/>
      <c r="L1093" s="53"/>
      <c r="M1093" s="58"/>
      <c r="N1093" s="58"/>
      <c r="O1093" s="36"/>
      <c r="P1093" s="88"/>
      <c r="Q1093" s="58"/>
      <c r="R1093" s="152" t="str">
        <f>IF(O1093&lt;H1093,"Too many therapy days entered",
IF(IFERROR(MAX(_xlfn._xlws.FILTER('Therapy data entry'!$I$6:$CV$6,_xlfn.BYCOL('Therapy data entry'!I1093:CV1096,_xlfn.LAMBDA(_xlpm.col,MAX(_xlpm.col)&gt;0)))),0)&gt;F1093,
"Therapy entered after discharge date",
IF(IFERROR(MIN(_xlfn._xlws.FILTER('Therapy data entry'!$I$6:$CV$6,_xlfn.BYCOL('Therapy data entry'!I1093:CV1095,_xlfn.LAMBDA(_xlpm.col,MAX(_xlpm.col)&gt;0)))),"")&lt; VALUE(N1093),
"Therapy cannot be entered before admission date",
""
)
))</f>
        <v/>
      </c>
      <c r="S1093" s="65"/>
      <c r="T1093" s="56"/>
      <c r="U1093" s="154" t="str">
        <f>IF(OR(H1093=0,F1093=""),"", IFERROR(MATCH(9.99999999999999E+307, 'Therapy data entry'!I1093:CV1096, 1) - 1, ""))</f>
        <v/>
      </c>
      <c r="V1093" s="65"/>
      <c r="W1093" s="65"/>
      <c r="X1093" s="73"/>
    </row>
    <row r="1094" spans="1:24" ht="17.25" hidden="1" thickBot="1" x14ac:dyDescent="0.35">
      <c r="A1094" s="233"/>
      <c r="B1094" s="239"/>
      <c r="C1094" s="236"/>
      <c r="D1094" s="53"/>
      <c r="E1094" s="95"/>
      <c r="F1094" s="107"/>
      <c r="G1094" s="101"/>
      <c r="H1094" s="101" cm="1">
        <f t="array" ref="H1094">SUM(--(_xlfn.BYCOL('Therapy data entry'!I1094:CV1097, _xlfn.LAMBDA(_xlpm.col, MAX(_xlpm.col) &gt; 0))))</f>
        <v>0</v>
      </c>
      <c r="I1094" s="101">
        <f>SUM('Therapy data entry'!I1094:CV1097)</f>
        <v>0</v>
      </c>
      <c r="J1094" s="53"/>
      <c r="K1094" s="53"/>
      <c r="L1094" s="53"/>
      <c r="M1094" s="58"/>
      <c r="N1094" s="58"/>
      <c r="O1094" s="36"/>
      <c r="P1094" s="88"/>
      <c r="Q1094" s="58"/>
      <c r="R1094" s="152" t="str">
        <f>IF(O1094&lt;H1094,"Too many therapy days entered",
IF(IFERROR(MAX(_xlfn._xlws.FILTER('Therapy data entry'!$I$6:$CV$6,_xlfn.BYCOL('Therapy data entry'!I1094:CV1097,_xlfn.LAMBDA(_xlpm.col,MAX(_xlpm.col)&gt;0)))),0)&gt;F1094,
"Therapy entered after discharge date",
IF(IFERROR(MIN(_xlfn._xlws.FILTER('Therapy data entry'!$I$6:$CV$6,_xlfn.BYCOL('Therapy data entry'!I1094:CV1096,_xlfn.LAMBDA(_xlpm.col,MAX(_xlpm.col)&gt;0)))),"")&lt; VALUE(N1094),
"Therapy cannot be entered before admission date",
""
)
))</f>
        <v/>
      </c>
      <c r="S1094" s="65"/>
      <c r="T1094" s="56"/>
      <c r="U1094" s="154" t="str">
        <f>IF(OR(H1094=0,F1094=""),"", IFERROR(MATCH(9.99999999999999E+307, 'Therapy data entry'!I1094:CV1097, 1) - 1, ""))</f>
        <v/>
      </c>
      <c r="V1094" s="65"/>
      <c r="W1094" s="65"/>
      <c r="X1094" s="73"/>
    </row>
    <row r="1095" spans="1:24" ht="17.25" thickBot="1" x14ac:dyDescent="0.35">
      <c r="A1095" s="234"/>
      <c r="B1095" s="240"/>
      <c r="C1095" s="237"/>
      <c r="D1095" s="81" t="s">
        <v>66</v>
      </c>
      <c r="E1095" s="81" t="str">
        <f>IF('Therapy data entry'!G1095="","",'Therapy data entry'!G1095)</f>
        <v>No</v>
      </c>
      <c r="F1095" s="108" t="str">
        <f>IF((E1095="Yes"),'Therapy data entry'!E1071,"")</f>
        <v/>
      </c>
      <c r="G1095" s="157" t="str">
        <f t="shared" ref="G1095" si="1560">IF(W1095="","Yes","No")</f>
        <v>Yes</v>
      </c>
      <c r="H1095" s="157" cm="1">
        <f t="array" ref="H1095">SUM(--(_xlfn.BYCOL('Therapy data entry'!I1095:CV1098, _xlfn.LAMBDA(_xlpm.col, MAX(_xlpm.col) &gt; 0))))</f>
        <v>0</v>
      </c>
      <c r="I1095" s="157">
        <f>SUM('Therapy data entry'!I1095:CV1098)</f>
        <v>0</v>
      </c>
      <c r="J1095" s="81">
        <f>SUM('Therapy data entry'!I1096:XFD1096)</f>
        <v>0</v>
      </c>
      <c r="K1095" s="81">
        <f>SUM('Therapy data entry'!I1097:XFD1097)</f>
        <v>0</v>
      </c>
      <c r="L1095" s="81">
        <f>SUM('Therapy data entry'!I1098:XFD1098)</f>
        <v>0</v>
      </c>
      <c r="M1095" s="83" t="e">
        <f t="shared" ref="M1095" si="1561">IF(AND((E1095="Yes"),NOT(F1095=""),G1095="Yes",R1095="", S1095=""),"Yes",IF(AND((E1095="No"),F1095="",R1095="", S1095=""),"Yes","No because "))</f>
        <v>#VALUE!</v>
      </c>
      <c r="N1095" s="82" t="e">
        <f>DAY(C1071)&amp;"/"&amp;MONTH(C1071)&amp;"/"&amp;YEAR(C1071)</f>
        <v>#VALUE!</v>
      </c>
      <c r="O1095" s="74" t="str">
        <f t="shared" ref="O1095" si="1562">IF(F1095="","",F1095-N1095+1)</f>
        <v/>
      </c>
      <c r="P1095" s="89" t="e">
        <f t="shared" ref="P1095" si="1563">IF(NOT(S1095=""),S1095,IF(NOT(R1095=""),R1095,IF(NOT(G1095="Yes"),"Days therapy received outside therapy timeframe",IF(NOT(OR(E1095="Yes",E1095="No")),"Data not entered yet",""))))</f>
        <v>#VALUE!</v>
      </c>
      <c r="Q1095" s="83"/>
      <c r="R1095" s="152" t="e">
        <f>IF(O1095&lt;H1095,"Too many therapy days entered",
IF(IFERROR(MAX(_xlfn._xlws.FILTER('Therapy data entry'!$I$6:$CV$6,_xlfn.BYCOL('Therapy data entry'!I1095:CV1098,_xlfn.LAMBDA(_xlpm.col,MAX(_xlpm.col)&gt;0)))),0)&gt;F1095,
"Therapy entered after discharge date",
IF(IFERROR(MIN(_xlfn._xlws.FILTER('Therapy data entry'!$I$6:$CV$6,_xlfn.BYCOL('Therapy data entry'!I1095:CV1097,_xlfn.LAMBDA(_xlpm.col,MAX(_xlpm.col)&gt;0)))),"")&lt; VALUE(N1095),
"Therapy cannot be entered before admission date",
""
)
))</f>
        <v>#VALUE!</v>
      </c>
      <c r="S1095" s="75" t="str">
        <f>IF(AND((OR(E1095="",E1095="No")),F1095="",H1095=0,I1095=0),"", IF(AND(E1095="Yes",NOT(F1095="")),"","Eligibility for therapy and therapy days/end date not consistent"))</f>
        <v/>
      </c>
      <c r="T1095" s="76">
        <f>'Therapy data entry'!$I$6</f>
        <v>45566</v>
      </c>
      <c r="U1095" s="154" t="str">
        <f>IF(OR(H1095=0,F1095=""),"", IFERROR(MATCH(9.99999999999999E+307, 'Therapy data entry'!I1095:CV1098, 1) - 1, ""))</f>
        <v/>
      </c>
      <c r="V1095" s="75" t="str">
        <f t="shared" ref="V1095" si="1564">IF(U1095="","",T1095+U1095)</f>
        <v/>
      </c>
      <c r="W1095" s="75" t="str">
        <f t="shared" ref="W1095" si="1565">IF(V1095="","",IF(V1095&gt;F1095,"Date therapy given outside therapy timeframe",""))</f>
        <v/>
      </c>
      <c r="X1095" s="84"/>
    </row>
    <row r="1096" spans="1:24" ht="15.75" hidden="1" thickBot="1" x14ac:dyDescent="0.3">
      <c r="A1096" s="198"/>
      <c r="B1096" s="198"/>
      <c r="C1096" s="198"/>
      <c r="D1096" s="198"/>
      <c r="E1096" s="198"/>
      <c r="F1096" s="198"/>
      <c r="H1096" s="144" cm="1">
        <f t="array" ref="H1096">SUM(--(_xlfn.BYCOL('Therapy data entry'!I1096:CV1099, _xlfn.LAMBDA(_xlpm.col, MAX(_xlpm.col) &gt; 0))))</f>
        <v>0</v>
      </c>
      <c r="I1096" s="144">
        <f>SUM('Therapy data entry'!I1096:CV1099)</f>
        <v>0</v>
      </c>
      <c r="J1096" s="198"/>
      <c r="K1096" s="198"/>
      <c r="L1096" s="198"/>
      <c r="R1096" s="152" t="str">
        <f>IF(O1096&lt;H1096,"Too many therapy days entered",
IF(IFERROR(MAX(_xlfn._xlws.FILTER('Therapy data entry'!$I$6:$CV$6,_xlfn.BYCOL('Therapy data entry'!I1096:CV1099,_xlfn.LAMBDA(_xlpm.col,MAX(_xlpm.col)&gt;0)))),0)&gt;F1096,
"Therapy entered after discharge date",
IF(IFERROR(MIN(_xlfn._xlws.FILTER('Therapy data entry'!$I$6:$CV$6,_xlfn.BYCOL('Therapy data entry'!I1096:CV1098,_xlfn.LAMBDA(_xlpm.col,MAX(_xlpm.col)&gt;0)))),"")&lt; VALUE(N1096),
"Therapy cannot be entered before admission date",
""
)
))</f>
        <v/>
      </c>
      <c r="S1096" s="198"/>
      <c r="T1096" s="198"/>
      <c r="U1096" s="154" t="str">
        <f>IF(OR(H1096=0,F1096=""),"", IFERROR(MATCH(9.99999999999999E+307, 'Therapy data entry'!I1096:CV1099, 1) - 1, ""))</f>
        <v/>
      </c>
      <c r="V1096" s="198"/>
      <c r="W1096" s="198"/>
      <c r="X1096" s="198"/>
    </row>
    <row r="1097" spans="1:24" ht="15.75" hidden="1" thickBot="1" x14ac:dyDescent="0.3">
      <c r="A1097" s="198"/>
      <c r="B1097" s="198"/>
      <c r="C1097" s="198"/>
      <c r="D1097" s="198"/>
      <c r="E1097" s="198"/>
      <c r="F1097" s="198"/>
      <c r="H1097" s="144" cm="1">
        <f t="array" ref="H1097">SUM(--(_xlfn.BYCOL('Therapy data entry'!I1097:CV1100, _xlfn.LAMBDA(_xlpm.col, MAX(_xlpm.col) &gt; 0))))</f>
        <v>0</v>
      </c>
      <c r="I1097" s="144">
        <f>SUM('Therapy data entry'!I1097:CV1100)</f>
        <v>0</v>
      </c>
      <c r="J1097" s="198"/>
      <c r="K1097" s="198"/>
      <c r="L1097" s="198"/>
      <c r="R1097" s="152" t="str">
        <f>IF(O1097&lt;H1097,"Too many therapy days entered",
IF(IFERROR(MAX(_xlfn._xlws.FILTER('Therapy data entry'!$I$6:$CV$6,_xlfn.BYCOL('Therapy data entry'!I1097:CV1100,_xlfn.LAMBDA(_xlpm.col,MAX(_xlpm.col)&gt;0)))),0)&gt;F1097,
"Therapy entered after discharge date",
IF(IFERROR(MIN(_xlfn._xlws.FILTER('Therapy data entry'!$I$6:$CV$6,_xlfn.BYCOL('Therapy data entry'!I1097:CV1099,_xlfn.LAMBDA(_xlpm.col,MAX(_xlpm.col)&gt;0)))),"")&lt; VALUE(N1097),
"Therapy cannot be entered before admission date",
""
)
))</f>
        <v/>
      </c>
      <c r="S1097" s="198"/>
      <c r="T1097" s="198"/>
      <c r="U1097" s="154" t="str">
        <f>IF(OR(H1097=0,F1097=""),"", IFERROR(MATCH(9.99999999999999E+307, 'Therapy data entry'!I1097:CV1100, 1) - 1, ""))</f>
        <v/>
      </c>
      <c r="V1097" s="198"/>
      <c r="W1097" s="198"/>
      <c r="X1097" s="198"/>
    </row>
    <row r="1098" spans="1:24" ht="15.75" hidden="1" thickBot="1" x14ac:dyDescent="0.3">
      <c r="A1098" s="198"/>
      <c r="B1098" s="198"/>
      <c r="C1098" s="198"/>
      <c r="D1098" s="198"/>
      <c r="E1098" s="198"/>
      <c r="F1098" s="198"/>
      <c r="H1098" s="144" cm="1">
        <f t="array" ref="H1098">SUM(--(_xlfn.BYCOL('Therapy data entry'!I1098:CV1101, _xlfn.LAMBDA(_xlpm.col, MAX(_xlpm.col) &gt; 0))))</f>
        <v>0</v>
      </c>
      <c r="I1098" s="144">
        <f>SUM('Therapy data entry'!I1098:CV1101)</f>
        <v>0</v>
      </c>
      <c r="J1098" s="198"/>
      <c r="K1098" s="198"/>
      <c r="L1098" s="198"/>
      <c r="R1098" s="152" t="str">
        <f>IF(O1098&lt;H1098,"Too many therapy days entered",
IF(IFERROR(MAX(_xlfn._xlws.FILTER('Therapy data entry'!$I$6:$CV$6,_xlfn.BYCOL('Therapy data entry'!I1098:CV1101,_xlfn.LAMBDA(_xlpm.col,MAX(_xlpm.col)&gt;0)))),0)&gt;F1098,
"Therapy entered after discharge date",
IF(IFERROR(MIN(_xlfn._xlws.FILTER('Therapy data entry'!$I$6:$CV$6,_xlfn.BYCOL('Therapy data entry'!I1098:CV1100,_xlfn.LAMBDA(_xlpm.col,MAX(_xlpm.col)&gt;0)))),"")&lt; VALUE(N1098),
"Therapy cannot be entered before admission date",
""
)
))</f>
        <v/>
      </c>
      <c r="S1098" s="198"/>
      <c r="T1098" s="198"/>
      <c r="U1098" s="154" t="str">
        <f>IF(OR(H1098=0,F1098=""),"", IFERROR(MATCH(9.99999999999999E+307, 'Therapy data entry'!I1098:CV1101, 1) - 1, ""))</f>
        <v/>
      </c>
      <c r="V1098" s="198"/>
      <c r="W1098" s="198"/>
      <c r="X1098" s="198"/>
    </row>
    <row r="1099" spans="1:24" ht="17.25" thickBot="1" x14ac:dyDescent="0.35">
      <c r="A1099" s="232" t="str">
        <f>IF(AND('Therapy data entry'!A1099="",'Therapy data entry'!D1099=""),"",IF(AND(NOT('Therapy data entry'!D1099=""),'Therapy data entry'!A1099=""),"SSNAP ID not entered",'Therapy data entry'!A1099))</f>
        <v/>
      </c>
      <c r="B1099" s="143" t="s">
        <v>15</v>
      </c>
      <c r="C1099" s="235" t="str">
        <f>IF('Therapy data entry'!D1099="","",'Therapy data entry'!D1099)</f>
        <v/>
      </c>
      <c r="D1099" s="144" t="s">
        <v>60</v>
      </c>
      <c r="E1099" s="145" t="str">
        <f>IF('Therapy data entry'!G1099="","",'Therapy data entry'!G1099)</f>
        <v>No</v>
      </c>
      <c r="F1099" s="146" t="str">
        <f>IF((E1099="Yes"),'Therapy data entry'!E1099,"")</f>
        <v/>
      </c>
      <c r="G1099" s="147" t="str">
        <f>IF(W1099="","Yes","No")</f>
        <v>Yes</v>
      </c>
      <c r="H1099" s="147" cm="1">
        <f t="array" ref="H1099">SUM(--(_xlfn.BYCOL('Therapy data entry'!I1099:CV1102, _xlfn.LAMBDA(_xlpm.col, MAX(_xlpm.col) &gt; 0))))</f>
        <v>0</v>
      </c>
      <c r="I1099" s="147">
        <f>SUM('Therapy data entry'!I1099:CV1102)</f>
        <v>0</v>
      </c>
      <c r="J1099" s="144">
        <f>SUM('Therapy data entry'!I1100:XFD1100)</f>
        <v>0</v>
      </c>
      <c r="K1099" s="144">
        <f>SUM('Therapy data entry'!I1101:XFD1101)</f>
        <v>0</v>
      </c>
      <c r="L1099" s="144">
        <f>SUM('Therapy data entry'!I1102:XFD1102)</f>
        <v>0</v>
      </c>
      <c r="M1099" s="148" t="e">
        <f>IF(AND((E1099="Yes"),NOT(F1099=""),G1099="Yes",R1099="", S1099=""),"Yes",IF(AND((E1099="No"),F1099="",R1099="", S1099=""),"Yes","No because "))</f>
        <v>#VALUE!</v>
      </c>
      <c r="N1099" s="149" t="e">
        <f>DAY(C1099)&amp;"/"&amp;MONTH(C1099)&amp;"/"&amp;YEAR(C1099)</f>
        <v>#VALUE!</v>
      </c>
      <c r="O1099" s="150" t="str">
        <f>IF(F1099="","",F1099-N1099+1)</f>
        <v/>
      </c>
      <c r="P1099" s="144" t="e">
        <f>IF(NOT(S1099=""),S1099,IF(NOT(R1099=""),R1099,IF(NOT(G1099="Yes"),"Days therapy received outside therapy timeframe",IF(NOT(OR(E1099="Yes",E1099="No")),"Data not entered yet",""))))</f>
        <v>#VALUE!</v>
      </c>
      <c r="Q1099" s="151"/>
      <c r="R1099" s="152" t="e">
        <f>IF(O1099&lt;H1099,"Too many therapy days entered",
IF(IFERROR(MAX(_xlfn._xlws.FILTER('Therapy data entry'!$I$6:$CV$6,_xlfn.BYCOL('Therapy data entry'!I1099:CV1102,_xlfn.LAMBDA(_xlpm.col,MAX(_xlpm.col)&gt;0)))),0)&gt;F1099,
"Therapy entered after discharge date",
IF(IFERROR(MIN(_xlfn._xlws.FILTER('Therapy data entry'!$I$6:$CV$6,_xlfn.BYCOL('Therapy data entry'!I1099:CV1101,_xlfn.LAMBDA(_xlpm.col,MAX(_xlpm.col)&gt;0)))),"")&lt; VALUE(N1099),
"Therapy cannot be entered before admission date",
""
)
))</f>
        <v>#VALUE!</v>
      </c>
      <c r="S1099" s="152" t="str">
        <f>IF(AND((OR(E1099="",E1099="No")),F1099="",H1099=0,I1099=0),"", IF(AND(E1099="Yes",NOT(F1099="")),"","Eligibility for therapy and therapy days/end date not consistent"))</f>
        <v/>
      </c>
      <c r="T1099" s="153">
        <f>'Therapy data entry'!$I$6</f>
        <v>45566</v>
      </c>
      <c r="U1099" s="154" t="str">
        <f>IF(OR(H1099=0,F1099=""),"", IFERROR(MATCH(9.99999999999999E+307, 'Therapy data entry'!I1099:CV1102, 1) - 1, ""))</f>
        <v/>
      </c>
      <c r="V1099" s="155" t="str">
        <f>IF(U1099="","",T1099+U1099)</f>
        <v/>
      </c>
      <c r="W1099" s="152" t="str">
        <f>IF(V1099="","",IF(V1099&gt;F1099,"Date therapy given outside therapy timeframe",""))</f>
        <v/>
      </c>
      <c r="X1099" s="156" t="str">
        <f>IF('Therapy data entry'!AK1099="","",'Therapy data entry'!AK1099)</f>
        <v/>
      </c>
    </row>
    <row r="1100" spans="1:24" ht="17.25" hidden="1" thickBot="1" x14ac:dyDescent="0.35">
      <c r="A1100" s="233"/>
      <c r="B1100" s="33"/>
      <c r="C1100" s="236"/>
      <c r="D1100" s="34"/>
      <c r="E1100" s="90"/>
      <c r="F1100" s="55"/>
      <c r="G1100" s="96"/>
      <c r="H1100" s="96" cm="1">
        <f t="array" ref="H1100">SUM(--(_xlfn.BYCOL('Therapy data entry'!I1100:CV1103, _xlfn.LAMBDA(_xlpm.col, MAX(_xlpm.col) &gt; 0))))</f>
        <v>0</v>
      </c>
      <c r="I1100" s="96">
        <f>SUM('Therapy data entry'!I1100:CV1103)</f>
        <v>0</v>
      </c>
      <c r="J1100" s="34"/>
      <c r="K1100" s="34"/>
      <c r="L1100" s="34"/>
      <c r="M1100" s="59"/>
      <c r="N1100" s="35"/>
      <c r="O1100" s="36"/>
      <c r="P1100" s="34"/>
      <c r="Q1100" s="37"/>
      <c r="R1100" s="152" t="str">
        <f>IF(O1100&lt;H1100,"Too many therapy days entered",
IF(IFERROR(MAX(_xlfn._xlws.FILTER('Therapy data entry'!$I$6:$CV$6,_xlfn.BYCOL('Therapy data entry'!I1100:CV1103,_xlfn.LAMBDA(_xlpm.col,MAX(_xlpm.col)&gt;0)))),0)&gt;F1100,
"Therapy entered after discharge date",
IF(IFERROR(MIN(_xlfn._xlws.FILTER('Therapy data entry'!$I$6:$CV$6,_xlfn.BYCOL('Therapy data entry'!I1100:CV1102,_xlfn.LAMBDA(_xlpm.col,MAX(_xlpm.col)&gt;0)))),"")&lt; VALUE(N1100),
"Therapy cannot be entered before admission date",
""
)
))</f>
        <v/>
      </c>
      <c r="S1100" s="38"/>
      <c r="T1100" s="56"/>
      <c r="U1100" s="154" t="str">
        <f>IF(OR(H1100=0,F1100=""),"", IFERROR(MATCH(9.99999999999999E+307, 'Therapy data entry'!I1100:CV1103, 1) - 1, ""))</f>
        <v/>
      </c>
      <c r="V1100" s="39"/>
      <c r="W1100" s="38"/>
      <c r="X1100" s="68"/>
    </row>
    <row r="1101" spans="1:24" ht="17.25" hidden="1" thickBot="1" x14ac:dyDescent="0.35">
      <c r="A1101" s="233"/>
      <c r="B1101" s="33"/>
      <c r="C1101" s="236"/>
      <c r="D1101" s="34"/>
      <c r="E1101" s="90"/>
      <c r="F1101" s="55"/>
      <c r="G1101" s="96"/>
      <c r="H1101" s="96" cm="1">
        <f t="array" ref="H1101">SUM(--(_xlfn.BYCOL('Therapy data entry'!I1101:CV1104, _xlfn.LAMBDA(_xlpm.col, MAX(_xlpm.col) &gt; 0))))</f>
        <v>0</v>
      </c>
      <c r="I1101" s="96">
        <f>SUM('Therapy data entry'!I1101:CV1104)</f>
        <v>0</v>
      </c>
      <c r="J1101" s="34"/>
      <c r="K1101" s="34"/>
      <c r="L1101" s="34"/>
      <c r="M1101" s="59"/>
      <c r="N1101" s="35"/>
      <c r="O1101" s="36"/>
      <c r="P1101" s="34"/>
      <c r="Q1101" s="37"/>
      <c r="R1101" s="152" t="str">
        <f>IF(O1101&lt;H1101,"Too many therapy days entered",
IF(IFERROR(MAX(_xlfn._xlws.FILTER('Therapy data entry'!$I$6:$CV$6,_xlfn.BYCOL('Therapy data entry'!I1101:CV1104,_xlfn.LAMBDA(_xlpm.col,MAX(_xlpm.col)&gt;0)))),0)&gt;F1101,
"Therapy entered after discharge date",
IF(IFERROR(MIN(_xlfn._xlws.FILTER('Therapy data entry'!$I$6:$CV$6,_xlfn.BYCOL('Therapy data entry'!I1101:CV1103,_xlfn.LAMBDA(_xlpm.col,MAX(_xlpm.col)&gt;0)))),"")&lt; VALUE(N1101),
"Therapy cannot be entered before admission date",
""
)
))</f>
        <v/>
      </c>
      <c r="S1101" s="38"/>
      <c r="T1101" s="56"/>
      <c r="U1101" s="154" t="str">
        <f>IF(OR(H1101=0,F1101=""),"", IFERROR(MATCH(9.99999999999999E+307, 'Therapy data entry'!I1101:CV1104, 1) - 1, ""))</f>
        <v/>
      </c>
      <c r="V1101" s="39"/>
      <c r="W1101" s="38"/>
      <c r="X1101" s="68"/>
    </row>
    <row r="1102" spans="1:24" ht="17.25" hidden="1" thickBot="1" x14ac:dyDescent="0.35">
      <c r="A1102" s="233"/>
      <c r="B1102" s="33"/>
      <c r="C1102" s="236"/>
      <c r="D1102" s="34"/>
      <c r="E1102" s="90"/>
      <c r="F1102" s="55"/>
      <c r="G1102" s="96"/>
      <c r="H1102" s="96" cm="1">
        <f t="array" ref="H1102">SUM(--(_xlfn.BYCOL('Therapy data entry'!I1102:CV1105, _xlfn.LAMBDA(_xlpm.col, MAX(_xlpm.col) &gt; 0))))</f>
        <v>0</v>
      </c>
      <c r="I1102" s="96">
        <f>SUM('Therapy data entry'!I1102:CV1105)</f>
        <v>0</v>
      </c>
      <c r="J1102" s="34"/>
      <c r="K1102" s="34"/>
      <c r="L1102" s="34"/>
      <c r="M1102" s="59"/>
      <c r="N1102" s="35"/>
      <c r="O1102" s="36"/>
      <c r="P1102" s="34"/>
      <c r="Q1102" s="37"/>
      <c r="R1102" s="152" t="str">
        <f>IF(O1102&lt;H1102,"Too many therapy days entered",
IF(IFERROR(MAX(_xlfn._xlws.FILTER('Therapy data entry'!$I$6:$CV$6,_xlfn.BYCOL('Therapy data entry'!I1102:CV1105,_xlfn.LAMBDA(_xlpm.col,MAX(_xlpm.col)&gt;0)))),0)&gt;F1102,
"Therapy entered after discharge date",
IF(IFERROR(MIN(_xlfn._xlws.FILTER('Therapy data entry'!$I$6:$CV$6,_xlfn.BYCOL('Therapy data entry'!I1102:CV1104,_xlfn.LAMBDA(_xlpm.col,MAX(_xlpm.col)&gt;0)))),"")&lt; VALUE(N1102),
"Therapy cannot be entered before admission date",
""
)
))</f>
        <v/>
      </c>
      <c r="S1102" s="38"/>
      <c r="T1102" s="56"/>
      <c r="U1102" s="154" t="str">
        <f>IF(OR(H1102=0,F1102=""),"", IFERROR(MATCH(9.99999999999999E+307, 'Therapy data entry'!I1102:CV1105, 1) - 1, ""))</f>
        <v/>
      </c>
      <c r="V1102" s="39"/>
      <c r="W1102" s="38"/>
      <c r="X1102" s="68"/>
    </row>
    <row r="1103" spans="1:24" ht="17.25" thickBot="1" x14ac:dyDescent="0.35">
      <c r="A1103" s="233"/>
      <c r="B1103" s="67" t="str">
        <f>IF('Therapy data entry'!B1100="","",'Therapy data entry'!B1100)</f>
        <v/>
      </c>
      <c r="C1103" s="236"/>
      <c r="D1103" s="61" t="s">
        <v>61</v>
      </c>
      <c r="E1103" s="91" t="str">
        <f>IF('Therapy data entry'!G1103="","",'Therapy data entry'!G1103)</f>
        <v>No</v>
      </c>
      <c r="F1103" s="103" t="str">
        <f>IF((E1103="Yes"),'Therapy data entry'!E1099,"")</f>
        <v/>
      </c>
      <c r="G1103" s="97" t="str">
        <f t="shared" ref="G1103" si="1566">IF(W1103="","Yes","No")</f>
        <v>Yes</v>
      </c>
      <c r="H1103" s="97" cm="1">
        <f t="array" ref="H1103">SUM(--(_xlfn.BYCOL('Therapy data entry'!I1103:CV1106, _xlfn.LAMBDA(_xlpm.col, MAX(_xlpm.col) &gt; 0))))</f>
        <v>0</v>
      </c>
      <c r="I1103" s="97">
        <f>SUM('Therapy data entry'!I1103:CV1106)</f>
        <v>0</v>
      </c>
      <c r="J1103" s="61">
        <f>SUM('Therapy data entry'!I1104:XFD1104)</f>
        <v>0</v>
      </c>
      <c r="K1103" s="61">
        <f>SUM('Therapy data entry'!I1105:XFD1105)</f>
        <v>0</v>
      </c>
      <c r="L1103" s="61">
        <f>SUM('Therapy data entry'!I1106:XFD1106)</f>
        <v>0</v>
      </c>
      <c r="M1103" s="63" t="e">
        <f t="shared" ref="M1103" si="1567">IF(AND((E1103="Yes"),NOT(F1103=""),G1103="Yes",R1103="", S1103=""),"Yes",IF(AND((E1103="No"),F1103="",R1103="", S1103=""),"Yes","No because "))</f>
        <v>#VALUE!</v>
      </c>
      <c r="N1103" s="35" t="e">
        <f>DAY(C1099)&amp;"/"&amp;MONTH(C1099)&amp;"/"&amp;YEAR(C1099)</f>
        <v>#VALUE!</v>
      </c>
      <c r="O1103" s="36" t="str">
        <f t="shared" ref="O1103" si="1568">IF(F1103="","",F1103-N1103+1)</f>
        <v/>
      </c>
      <c r="P1103" s="61" t="e">
        <f t="shared" ref="P1103" si="1569">IF(NOT(S1103=""),S1103,IF(NOT(R1103=""),R1103,IF(NOT(G1103="Yes"),"Days therapy received outside therapy timeframe",IF(NOT(OR(E1103="Yes",E1103="No")),"Data not entered yet",""))))</f>
        <v>#VALUE!</v>
      </c>
      <c r="Q1103" s="64"/>
      <c r="R1103" s="152" t="e">
        <f>IF(O1103&lt;H1103,"Too many therapy days entered",
IF(IFERROR(MAX(_xlfn._xlws.FILTER('Therapy data entry'!$I$6:$CV$6,_xlfn.BYCOL('Therapy data entry'!I1103:CV1106,_xlfn.LAMBDA(_xlpm.col,MAX(_xlpm.col)&gt;0)))),0)&gt;F1103,
"Therapy entered after discharge date",
IF(IFERROR(MIN(_xlfn._xlws.FILTER('Therapy data entry'!$I$6:$CV$6,_xlfn.BYCOL('Therapy data entry'!I1103:CV1105,_xlfn.LAMBDA(_xlpm.col,MAX(_xlpm.col)&gt;0)))),"")&lt; VALUE(N1103),
"Therapy cannot be entered before admission date",
""
)
))</f>
        <v>#VALUE!</v>
      </c>
      <c r="S1103" s="65" t="str">
        <f t="shared" ref="S1103" si="1570">IF(AND((OR(E1103="",E1103="No")),F1103="",H1103=0,I1103=0),"", IF(AND(E1103="Yes",NOT(F1103="")),"","Eligibility for therapy and therapy days/end date not consistent"))</f>
        <v/>
      </c>
      <c r="T1103" s="56">
        <f>'Therapy data entry'!$I$6</f>
        <v>45566</v>
      </c>
      <c r="U1103" s="154" t="str">
        <f>IF(OR(H1103=0,F1103=""),"", IFERROR(MATCH(9.99999999999999E+307, 'Therapy data entry'!I1103:CV1106, 1) - 1, ""))</f>
        <v/>
      </c>
      <c r="V1103" s="39" t="str">
        <f t="shared" ref="V1103" si="1571">IF(U1103="","",T1103+U1103)</f>
        <v/>
      </c>
      <c r="W1103" s="38" t="str">
        <f t="shared" ref="W1103" si="1572">IF(V1103="","",IF(V1103&gt;F1103,"Date therapy given outside therapy timeframe",""))</f>
        <v/>
      </c>
      <c r="X1103" s="69" t="str">
        <f>IF('Therapy data entry'!AK1103="","",'Therapy data entry'!AK1103)</f>
        <v/>
      </c>
    </row>
    <row r="1104" spans="1:24" ht="17.25" hidden="1" thickBot="1" x14ac:dyDescent="0.35">
      <c r="A1104" s="233"/>
      <c r="B1104" s="54"/>
      <c r="C1104" s="236"/>
      <c r="D1104" s="61"/>
      <c r="E1104" s="91"/>
      <c r="F1104" s="103"/>
      <c r="G1104" s="97"/>
      <c r="H1104" s="97" cm="1">
        <f t="array" ref="H1104">SUM(--(_xlfn.BYCOL('Therapy data entry'!I1104:CV1107, _xlfn.LAMBDA(_xlpm.col, MAX(_xlpm.col) &gt; 0))))</f>
        <v>0</v>
      </c>
      <c r="I1104" s="97">
        <f>SUM('Therapy data entry'!I1104:CV1107)</f>
        <v>0</v>
      </c>
      <c r="J1104" s="61"/>
      <c r="K1104" s="61"/>
      <c r="L1104" s="61"/>
      <c r="M1104" s="63"/>
      <c r="N1104" s="62"/>
      <c r="O1104" s="36"/>
      <c r="P1104" s="61"/>
      <c r="Q1104" s="64"/>
      <c r="R1104" s="152" t="str">
        <f>IF(O1104&lt;H1104,"Too many therapy days entered",
IF(IFERROR(MAX(_xlfn._xlws.FILTER('Therapy data entry'!$I$6:$CV$6,_xlfn.BYCOL('Therapy data entry'!I1104:CV1107,_xlfn.LAMBDA(_xlpm.col,MAX(_xlpm.col)&gt;0)))),0)&gt;F1104,
"Therapy entered after discharge date",
IF(IFERROR(MIN(_xlfn._xlws.FILTER('Therapy data entry'!$I$6:$CV$6,_xlfn.BYCOL('Therapy data entry'!I1104:CV1106,_xlfn.LAMBDA(_xlpm.col,MAX(_xlpm.col)&gt;0)))),"")&lt; VALUE(N1104),
"Therapy cannot be entered before admission date",
""
)
))</f>
        <v/>
      </c>
      <c r="S1104" s="38"/>
      <c r="T1104" s="56"/>
      <c r="U1104" s="154" t="str">
        <f>IF(OR(H1104=0,F1104=""),"", IFERROR(MATCH(9.99999999999999E+307, 'Therapy data entry'!I1104:CV1107, 1) - 1, ""))</f>
        <v/>
      </c>
      <c r="V1104" s="39"/>
      <c r="W1104" s="38"/>
      <c r="X1104" s="69"/>
    </row>
    <row r="1105" spans="1:24" ht="17.25" hidden="1" thickBot="1" x14ac:dyDescent="0.35">
      <c r="A1105" s="233"/>
      <c r="B1105" s="54"/>
      <c r="C1105" s="236"/>
      <c r="D1105" s="61"/>
      <c r="E1105" s="91"/>
      <c r="F1105" s="103"/>
      <c r="G1105" s="97"/>
      <c r="H1105" s="97" cm="1">
        <f t="array" ref="H1105">SUM(--(_xlfn.BYCOL('Therapy data entry'!I1105:CV1108, _xlfn.LAMBDA(_xlpm.col, MAX(_xlpm.col) &gt; 0))))</f>
        <v>0</v>
      </c>
      <c r="I1105" s="97">
        <f>SUM('Therapy data entry'!I1105:CV1108)</f>
        <v>0</v>
      </c>
      <c r="J1105" s="61"/>
      <c r="K1105" s="61"/>
      <c r="L1105" s="61"/>
      <c r="M1105" s="63"/>
      <c r="N1105" s="62"/>
      <c r="O1105" s="36"/>
      <c r="P1105" s="61"/>
      <c r="Q1105" s="64"/>
      <c r="R1105" s="152" t="str">
        <f>IF(O1105&lt;H1105,"Too many therapy days entered",
IF(IFERROR(MAX(_xlfn._xlws.FILTER('Therapy data entry'!$I$6:$CV$6,_xlfn.BYCOL('Therapy data entry'!I1105:CV1108,_xlfn.LAMBDA(_xlpm.col,MAX(_xlpm.col)&gt;0)))),0)&gt;F1105,
"Therapy entered after discharge date",
IF(IFERROR(MIN(_xlfn._xlws.FILTER('Therapy data entry'!$I$6:$CV$6,_xlfn.BYCOL('Therapy data entry'!I1105:CV1107,_xlfn.LAMBDA(_xlpm.col,MAX(_xlpm.col)&gt;0)))),"")&lt; VALUE(N1105),
"Therapy cannot be entered before admission date",
""
)
))</f>
        <v/>
      </c>
      <c r="S1105" s="38"/>
      <c r="T1105" s="56"/>
      <c r="U1105" s="154" t="str">
        <f>IF(OR(H1105=0,F1105=""),"", IFERROR(MATCH(9.99999999999999E+307, 'Therapy data entry'!I1105:CV1108, 1) - 1, ""))</f>
        <v/>
      </c>
      <c r="V1105" s="39"/>
      <c r="W1105" s="38"/>
      <c r="X1105" s="69"/>
    </row>
    <row r="1106" spans="1:24" ht="17.25" hidden="1" thickBot="1" x14ac:dyDescent="0.35">
      <c r="A1106" s="233"/>
      <c r="B1106" s="54"/>
      <c r="C1106" s="236"/>
      <c r="D1106" s="61"/>
      <c r="E1106" s="91"/>
      <c r="F1106" s="103"/>
      <c r="G1106" s="97"/>
      <c r="H1106" s="97" cm="1">
        <f t="array" ref="H1106">SUM(--(_xlfn.BYCOL('Therapy data entry'!I1106:CV1109, _xlfn.LAMBDA(_xlpm.col, MAX(_xlpm.col) &gt; 0))))</f>
        <v>0</v>
      </c>
      <c r="I1106" s="97">
        <f>SUM('Therapy data entry'!I1106:CV1109)</f>
        <v>0</v>
      </c>
      <c r="J1106" s="61"/>
      <c r="K1106" s="61"/>
      <c r="L1106" s="61"/>
      <c r="M1106" s="63"/>
      <c r="N1106" s="62"/>
      <c r="O1106" s="36"/>
      <c r="P1106" s="61"/>
      <c r="Q1106" s="64"/>
      <c r="R1106" s="152" t="str">
        <f>IF(O1106&lt;H1106,"Too many therapy days entered",
IF(IFERROR(MAX(_xlfn._xlws.FILTER('Therapy data entry'!$I$6:$CV$6,_xlfn.BYCOL('Therapy data entry'!I1106:CV1109,_xlfn.LAMBDA(_xlpm.col,MAX(_xlpm.col)&gt;0)))),0)&gt;F1106,
"Therapy entered after discharge date",
IF(IFERROR(MIN(_xlfn._xlws.FILTER('Therapy data entry'!$I$6:$CV$6,_xlfn.BYCOL('Therapy data entry'!I1106:CV1108,_xlfn.LAMBDA(_xlpm.col,MAX(_xlpm.col)&gt;0)))),"")&lt; VALUE(N1106),
"Therapy cannot be entered before admission date",
""
)
))</f>
        <v/>
      </c>
      <c r="S1106" s="38"/>
      <c r="T1106" s="56"/>
      <c r="U1106" s="154" t="str">
        <f>IF(OR(H1106=0,F1106=""),"", IFERROR(MATCH(9.99999999999999E+307, 'Therapy data entry'!I1106:CV1109, 1) - 1, ""))</f>
        <v/>
      </c>
      <c r="V1106" s="39"/>
      <c r="W1106" s="38"/>
      <c r="X1106" s="69"/>
    </row>
    <row r="1107" spans="1:24" ht="17.25" thickBot="1" x14ac:dyDescent="0.35">
      <c r="A1107" s="233"/>
      <c r="B1107" s="33" t="s">
        <v>19</v>
      </c>
      <c r="C1107" s="236"/>
      <c r="D1107" s="40" t="s">
        <v>62</v>
      </c>
      <c r="E1107" s="92" t="str">
        <f>IF('Therapy data entry'!G1107="","",'Therapy data entry'!G1107)</f>
        <v>No</v>
      </c>
      <c r="F1107" s="104" t="str">
        <f>IF((E1107="Yes"),'Therapy data entry'!E1099,"")</f>
        <v/>
      </c>
      <c r="G1107" s="98" t="str">
        <f t="shared" ref="G1107" si="1573">IF(W1107="","Yes","No")</f>
        <v>Yes</v>
      </c>
      <c r="H1107" s="98" cm="1">
        <f t="array" ref="H1107">SUM(--(_xlfn.BYCOL('Therapy data entry'!I1107:CV1110, _xlfn.LAMBDA(_xlpm.col, MAX(_xlpm.col) &gt; 0))))</f>
        <v>0</v>
      </c>
      <c r="I1107" s="98">
        <f>SUM('Therapy data entry'!I1107:CV1110)</f>
        <v>0</v>
      </c>
      <c r="J1107" s="40">
        <f>SUM('Therapy data entry'!I1108:XFD1108)</f>
        <v>0</v>
      </c>
      <c r="K1107" s="40">
        <f>SUM('Therapy data entry'!I1109:XFD1109)</f>
        <v>0</v>
      </c>
      <c r="L1107" s="40">
        <f>SUM('Therapy data entry'!I1110:XFD1110)</f>
        <v>0</v>
      </c>
      <c r="M1107" s="85" t="e">
        <f t="shared" ref="M1107" si="1574">IF(AND((E1107="Yes"),NOT(F1107=""),G1107="Yes",R1107="", S1107=""),"Yes",IF(AND((E1107="No"),F1107="",R1107="", S1107=""),"Yes","No because "))</f>
        <v>#VALUE!</v>
      </c>
      <c r="N1107" s="35" t="e">
        <f>DAY(C1099)&amp;"/"&amp;MONTH(C1099)&amp;"/"&amp;YEAR(C1099)</f>
        <v>#VALUE!</v>
      </c>
      <c r="O1107" s="36" t="str">
        <f t="shared" ref="O1107" si="1575">IF(F1107="","",F1107-N1107+1)</f>
        <v/>
      </c>
      <c r="P1107" s="40" t="e">
        <f t="shared" ref="P1107" si="1576">IF(NOT(S1107=""),S1107,IF(NOT(R1107=""),R1107,IF(NOT(G1107="Yes"),"Days therapy received outside therapy timeframe",IF(NOT(OR(E1107="Yes",E1107="No")),"Data not entered yet",""))))</f>
        <v>#VALUE!</v>
      </c>
      <c r="Q1107" s="41"/>
      <c r="R1107" s="152" t="e">
        <f>IF(O1107&lt;H1107,"Too many therapy days entered",
IF(IFERROR(MAX(_xlfn._xlws.FILTER('Therapy data entry'!$I$6:$CV$6,_xlfn.BYCOL('Therapy data entry'!I1107:CV1110,_xlfn.LAMBDA(_xlpm.col,MAX(_xlpm.col)&gt;0)))),0)&gt;F1107,
"Therapy entered after discharge date",
IF(IFERROR(MIN(_xlfn._xlws.FILTER('Therapy data entry'!$I$6:$CV$6,_xlfn.BYCOL('Therapy data entry'!I1107:CV1109,_xlfn.LAMBDA(_xlpm.col,MAX(_xlpm.col)&gt;0)))),"")&lt; VALUE(N1107),
"Therapy cannot be entered before admission date",
""
)
))</f>
        <v>#VALUE!</v>
      </c>
      <c r="S1107" s="38" t="str">
        <f t="shared" ref="S1107" si="1577">IF(AND((OR(E1107="",E1107="No")),F1107="",H1107=0,I1107=0),"", IF(AND(E1107="Yes",NOT(F1107="")),"","Eligibility for therapy and therapy days/end date not consistent"))</f>
        <v/>
      </c>
      <c r="T1107" s="56">
        <f>'Therapy data entry'!$I$6</f>
        <v>45566</v>
      </c>
      <c r="U1107" s="154" t="str">
        <f>IF(OR(H1107=0,F1107=""),"", IFERROR(MATCH(9.99999999999999E+307, 'Therapy data entry'!I1107:CV1110, 1) - 1, ""))</f>
        <v/>
      </c>
      <c r="V1107" s="39" t="str">
        <f t="shared" ref="V1107" si="1578">IF(U1107="","",T1107+U1107)</f>
        <v/>
      </c>
      <c r="W1107" s="38" t="str">
        <f t="shared" ref="W1107" si="1579">IF(V1107="","",IF(V1107&gt;F1107,"Date therapy given outside therapy timeframe",""))</f>
        <v/>
      </c>
      <c r="X1107" s="70" t="str">
        <f>IF('Therapy data entry'!AK1107="","",'Therapy data entry'!AK1107)</f>
        <v/>
      </c>
    </row>
    <row r="1108" spans="1:24" ht="17.25" hidden="1" thickBot="1" x14ac:dyDescent="0.35">
      <c r="A1108" s="233"/>
      <c r="B1108" s="33"/>
      <c r="C1108" s="236"/>
      <c r="D1108" s="40"/>
      <c r="E1108" s="92"/>
      <c r="F1108" s="104"/>
      <c r="G1108" s="98"/>
      <c r="H1108" s="98" cm="1">
        <f t="array" ref="H1108">SUM(--(_xlfn.BYCOL('Therapy data entry'!I1108:CV1111, _xlfn.LAMBDA(_xlpm.col, MAX(_xlpm.col) &gt; 0))))</f>
        <v>0</v>
      </c>
      <c r="I1108" s="98">
        <f>SUM('Therapy data entry'!I1108:CV1111)</f>
        <v>0</v>
      </c>
      <c r="J1108" s="40"/>
      <c r="K1108" s="40"/>
      <c r="L1108" s="40"/>
      <c r="M1108" s="85"/>
      <c r="N1108" s="35"/>
      <c r="O1108" s="36"/>
      <c r="P1108" s="40"/>
      <c r="Q1108" s="41"/>
      <c r="R1108" s="152" t="str">
        <f>IF(O1108&lt;H1108,"Too many therapy days entered",
IF(IFERROR(MAX(_xlfn._xlws.FILTER('Therapy data entry'!$I$6:$CV$6,_xlfn.BYCOL('Therapy data entry'!I1108:CV1111,_xlfn.LAMBDA(_xlpm.col,MAX(_xlpm.col)&gt;0)))),0)&gt;F1108,
"Therapy entered after discharge date",
IF(IFERROR(MIN(_xlfn._xlws.FILTER('Therapy data entry'!$I$6:$CV$6,_xlfn.BYCOL('Therapy data entry'!I1108:CV1110,_xlfn.LAMBDA(_xlpm.col,MAX(_xlpm.col)&gt;0)))),"")&lt; VALUE(N1108),
"Therapy cannot be entered before admission date",
""
)
))</f>
        <v/>
      </c>
      <c r="S1108" s="38"/>
      <c r="T1108" s="56"/>
      <c r="U1108" s="154" t="str">
        <f>IF(OR(H1108=0,F1108=""),"", IFERROR(MATCH(9.99999999999999E+307, 'Therapy data entry'!I1108:CV1111, 1) - 1, ""))</f>
        <v/>
      </c>
      <c r="V1108" s="39"/>
      <c r="W1108" s="38"/>
      <c r="X1108" s="70"/>
    </row>
    <row r="1109" spans="1:24" ht="17.25" hidden="1" thickBot="1" x14ac:dyDescent="0.35">
      <c r="A1109" s="233"/>
      <c r="B1109" s="33"/>
      <c r="C1109" s="236"/>
      <c r="D1109" s="40"/>
      <c r="E1109" s="92"/>
      <c r="F1109" s="104"/>
      <c r="G1109" s="98"/>
      <c r="H1109" s="98" cm="1">
        <f t="array" ref="H1109">SUM(--(_xlfn.BYCOL('Therapy data entry'!I1109:CV1112, _xlfn.LAMBDA(_xlpm.col, MAX(_xlpm.col) &gt; 0))))</f>
        <v>0</v>
      </c>
      <c r="I1109" s="98">
        <f>SUM('Therapy data entry'!I1109:CV1112)</f>
        <v>0</v>
      </c>
      <c r="J1109" s="40"/>
      <c r="K1109" s="40"/>
      <c r="L1109" s="40"/>
      <c r="M1109" s="85"/>
      <c r="N1109" s="35"/>
      <c r="O1109" s="36"/>
      <c r="P1109" s="40"/>
      <c r="Q1109" s="41"/>
      <c r="R1109" s="152" t="str">
        <f>IF(O1109&lt;H1109,"Too many therapy days entered",
IF(IFERROR(MAX(_xlfn._xlws.FILTER('Therapy data entry'!$I$6:$CV$6,_xlfn.BYCOL('Therapy data entry'!I1109:CV1112,_xlfn.LAMBDA(_xlpm.col,MAX(_xlpm.col)&gt;0)))),0)&gt;F1109,
"Therapy entered after discharge date",
IF(IFERROR(MIN(_xlfn._xlws.FILTER('Therapy data entry'!$I$6:$CV$6,_xlfn.BYCOL('Therapy data entry'!I1109:CV1111,_xlfn.LAMBDA(_xlpm.col,MAX(_xlpm.col)&gt;0)))),"")&lt; VALUE(N1109),
"Therapy cannot be entered before admission date",
""
)
))</f>
        <v/>
      </c>
      <c r="S1109" s="38"/>
      <c r="T1109" s="56"/>
      <c r="U1109" s="154" t="str">
        <f>IF(OR(H1109=0,F1109=""),"", IFERROR(MATCH(9.99999999999999E+307, 'Therapy data entry'!I1109:CV1112, 1) - 1, ""))</f>
        <v/>
      </c>
      <c r="V1109" s="39"/>
      <c r="W1109" s="38"/>
      <c r="X1109" s="70"/>
    </row>
    <row r="1110" spans="1:24" ht="17.25" hidden="1" thickBot="1" x14ac:dyDescent="0.35">
      <c r="A1110" s="233"/>
      <c r="B1110" s="66"/>
      <c r="C1110" s="236"/>
      <c r="D1110" s="40"/>
      <c r="E1110" s="92"/>
      <c r="F1110" s="104"/>
      <c r="G1110" s="98"/>
      <c r="H1110" s="98" cm="1">
        <f t="array" ref="H1110">SUM(--(_xlfn.BYCOL('Therapy data entry'!I1110:CV1113, _xlfn.LAMBDA(_xlpm.col, MAX(_xlpm.col) &gt; 0))))</f>
        <v>0</v>
      </c>
      <c r="I1110" s="98">
        <f>SUM('Therapy data entry'!I1110:CV1113)</f>
        <v>0</v>
      </c>
      <c r="J1110" s="40"/>
      <c r="K1110" s="40"/>
      <c r="L1110" s="40"/>
      <c r="M1110" s="85"/>
      <c r="N1110" s="35"/>
      <c r="O1110" s="36"/>
      <c r="P1110" s="40"/>
      <c r="Q1110" s="41"/>
      <c r="R1110" s="152" t="str">
        <f>IF(O1110&lt;H1110,"Too many therapy days entered",
IF(IFERROR(MAX(_xlfn._xlws.FILTER('Therapy data entry'!$I$6:$CV$6,_xlfn.BYCOL('Therapy data entry'!I1110:CV1113,_xlfn.LAMBDA(_xlpm.col,MAX(_xlpm.col)&gt;0)))),0)&gt;F1110,
"Therapy entered after discharge date",
IF(IFERROR(MIN(_xlfn._xlws.FILTER('Therapy data entry'!$I$6:$CV$6,_xlfn.BYCOL('Therapy data entry'!I1110:CV1112,_xlfn.LAMBDA(_xlpm.col,MAX(_xlpm.col)&gt;0)))),"")&lt; VALUE(N1110),
"Therapy cannot be entered before admission date",
""
)
))</f>
        <v/>
      </c>
      <c r="S1110" s="38"/>
      <c r="T1110" s="56"/>
      <c r="U1110" s="154" t="str">
        <f>IF(OR(H1110=0,F1110=""),"", IFERROR(MATCH(9.99999999999999E+307, 'Therapy data entry'!I1110:CV1113, 1) - 1, ""))</f>
        <v/>
      </c>
      <c r="V1110" s="39"/>
      <c r="W1110" s="38"/>
      <c r="X1110" s="70"/>
    </row>
    <row r="1111" spans="1:24" ht="17.25" thickBot="1" x14ac:dyDescent="0.35">
      <c r="A1111" s="233"/>
      <c r="B1111" s="238" t="str">
        <f>IF('Therapy data entry'!B1102="","",'Therapy data entry'!B1102)</f>
        <v/>
      </c>
      <c r="C1111" s="236"/>
      <c r="D1111" s="42" t="s">
        <v>63</v>
      </c>
      <c r="E1111" s="93" t="str">
        <f>IF('Therapy data entry'!G1111="","",'Therapy data entry'!G1111)</f>
        <v>No</v>
      </c>
      <c r="F1111" s="105" t="str">
        <f>IF((E1111="Yes"),'Therapy data entry'!E1099,"")</f>
        <v/>
      </c>
      <c r="G1111" s="99" t="str">
        <f t="shared" ref="G1111" si="1580">IF(W1111="","Yes","No")</f>
        <v>Yes</v>
      </c>
      <c r="H1111" s="99" cm="1">
        <f t="array" ref="H1111">SUM(--(_xlfn.BYCOL('Therapy data entry'!I1111:CV1114, _xlfn.LAMBDA(_xlpm.col, MAX(_xlpm.col) &gt; 0))))</f>
        <v>0</v>
      </c>
      <c r="I1111" s="99">
        <f>SUM('Therapy data entry'!I1111:CV1114)</f>
        <v>0</v>
      </c>
      <c r="J1111" s="42">
        <f>SUM('Therapy data entry'!I1112:XFD1112)</f>
        <v>0</v>
      </c>
      <c r="K1111" s="42">
        <f>SUM('Therapy data entry'!I1113:XFD1113)</f>
        <v>0</v>
      </c>
      <c r="L1111" s="42">
        <f>SUM('Therapy data entry'!I1114:XFD1114)</f>
        <v>0</v>
      </c>
      <c r="M1111" s="86" t="e">
        <f t="shared" ref="M1111" si="1581">IF(AND((E1111="Yes"),NOT(F1111=""),G1111="Yes",R1111="", S1111=""),"Yes",IF(AND((E1111="No"),F1111="",R1111="", S1111=""),"Yes","No because "))</f>
        <v>#VALUE!</v>
      </c>
      <c r="N1111" s="35" t="e">
        <f>DAY(C1099)&amp;"/"&amp;MONTH(C1099)&amp;"/"&amp;YEAR(C1099)</f>
        <v>#VALUE!</v>
      </c>
      <c r="O1111" s="36" t="str">
        <f t="shared" ref="O1111" si="1582">IF(F1111="","",F1111-N1111+1)</f>
        <v/>
      </c>
      <c r="P1111" s="42" t="e">
        <f t="shared" ref="P1111" si="1583">IF(NOT(S1111=""),S1111,IF(NOT(R1111=""),R1111,IF(NOT(G1111="Yes"),"Days therapy received outside therapy timeframe",IF(NOT(OR(E1111="Yes",E1111="No")),"Data not entered yet",""))))</f>
        <v>#VALUE!</v>
      </c>
      <c r="Q1111" s="43"/>
      <c r="R1111" s="152" t="e">
        <f>IF(O1111&lt;H1111,"Too many therapy days entered",
IF(IFERROR(MAX(_xlfn._xlws.FILTER('Therapy data entry'!$I$6:$CV$6,_xlfn.BYCOL('Therapy data entry'!I1111:CV1114,_xlfn.LAMBDA(_xlpm.col,MAX(_xlpm.col)&gt;0)))),0)&gt;F1111,
"Therapy entered after discharge date",
IF(IFERROR(MIN(_xlfn._xlws.FILTER('Therapy data entry'!$I$6:$CV$6,_xlfn.BYCOL('Therapy data entry'!I1111:CV1113,_xlfn.LAMBDA(_xlpm.col,MAX(_xlpm.col)&gt;0)))),"")&lt; VALUE(N1111),
"Therapy cannot be entered before admission date",
""
)
))</f>
        <v>#VALUE!</v>
      </c>
      <c r="S1111" s="38" t="str">
        <f t="shared" ref="S1111" si="1584">IF(AND((OR(E1111="",E1111="No")),F1111="",H1111=0,I1111=0),"", IF(AND(E1111="Yes",NOT(F1111="")),"","Eligibility for therapy and therapy days/end date not consistent"))</f>
        <v/>
      </c>
      <c r="T1111" s="56">
        <f>'Therapy data entry'!$I$6</f>
        <v>45566</v>
      </c>
      <c r="U1111" s="154" t="str">
        <f>IF(OR(H1111=0,F1111=""),"", IFERROR(MATCH(9.99999999999999E+307, 'Therapy data entry'!I1111:CV1114, 1) - 1, ""))</f>
        <v/>
      </c>
      <c r="V1111" s="39" t="str">
        <f t="shared" ref="V1111" si="1585">IF(U1111="","",T1111+U1111)</f>
        <v/>
      </c>
      <c r="W1111" s="38" t="str">
        <f t="shared" ref="W1111" si="1586">IF(V1111="","",IF(V1111&gt;F1111,"Date therapy given outside therapy timeframe",""))</f>
        <v/>
      </c>
      <c r="X1111" s="71" t="str">
        <f>IF('Therapy data entry'!AK1111="","",'Therapy data entry'!AK1111)</f>
        <v/>
      </c>
    </row>
    <row r="1112" spans="1:24" ht="17.25" hidden="1" thickBot="1" x14ac:dyDescent="0.35">
      <c r="A1112" s="233"/>
      <c r="B1112" s="239"/>
      <c r="C1112" s="236"/>
      <c r="D1112" s="42"/>
      <c r="E1112" s="93"/>
      <c r="F1112" s="105"/>
      <c r="G1112" s="99"/>
      <c r="H1112" s="99" cm="1">
        <f t="array" ref="H1112">SUM(--(_xlfn.BYCOL('Therapy data entry'!I1112:CV1115, _xlfn.LAMBDA(_xlpm.col, MAX(_xlpm.col) &gt; 0))))</f>
        <v>0</v>
      </c>
      <c r="I1112" s="99">
        <f>SUM('Therapy data entry'!I1112:CV1115)</f>
        <v>0</v>
      </c>
      <c r="J1112" s="42"/>
      <c r="K1112" s="42"/>
      <c r="L1112" s="42"/>
      <c r="M1112" s="86"/>
      <c r="N1112" s="45"/>
      <c r="O1112" s="36"/>
      <c r="P1112" s="42"/>
      <c r="Q1112" s="43"/>
      <c r="R1112" s="152" t="str">
        <f>IF(O1112&lt;H1112,"Too many therapy days entered",
IF(IFERROR(MAX(_xlfn._xlws.FILTER('Therapy data entry'!$I$6:$CV$6,_xlfn.BYCOL('Therapy data entry'!I1112:CV1115,_xlfn.LAMBDA(_xlpm.col,MAX(_xlpm.col)&gt;0)))),0)&gt;F1112,
"Therapy entered after discharge date",
IF(IFERROR(MIN(_xlfn._xlws.FILTER('Therapy data entry'!$I$6:$CV$6,_xlfn.BYCOL('Therapy data entry'!I1112:CV1114,_xlfn.LAMBDA(_xlpm.col,MAX(_xlpm.col)&gt;0)))),"")&lt; VALUE(N1112),
"Therapy cannot be entered before admission date",
""
)
))</f>
        <v/>
      </c>
      <c r="S1112" s="38"/>
      <c r="T1112" s="56"/>
      <c r="U1112" s="154" t="str">
        <f>IF(OR(H1112=0,F1112=""),"", IFERROR(MATCH(9.99999999999999E+307, 'Therapy data entry'!I1112:CV1115, 1) - 1, ""))</f>
        <v/>
      </c>
      <c r="V1112" s="39"/>
      <c r="W1112" s="38"/>
      <c r="X1112" s="71"/>
    </row>
    <row r="1113" spans="1:24" ht="17.25" hidden="1" thickBot="1" x14ac:dyDescent="0.35">
      <c r="A1113" s="233"/>
      <c r="B1113" s="239"/>
      <c r="C1113" s="236"/>
      <c r="D1113" s="42"/>
      <c r="E1113" s="93"/>
      <c r="F1113" s="105"/>
      <c r="G1113" s="99"/>
      <c r="H1113" s="99" cm="1">
        <f t="array" ref="H1113">SUM(--(_xlfn.BYCOL('Therapy data entry'!I1113:CV1116, _xlfn.LAMBDA(_xlpm.col, MAX(_xlpm.col) &gt; 0))))</f>
        <v>0</v>
      </c>
      <c r="I1113" s="99">
        <f>SUM('Therapy data entry'!I1113:CV1116)</f>
        <v>0</v>
      </c>
      <c r="J1113" s="42"/>
      <c r="K1113" s="42"/>
      <c r="L1113" s="42"/>
      <c r="M1113" s="86"/>
      <c r="N1113" s="45"/>
      <c r="O1113" s="36"/>
      <c r="P1113" s="42"/>
      <c r="Q1113" s="43"/>
      <c r="R1113" s="152" t="str">
        <f>IF(O1113&lt;H1113,"Too many therapy days entered",
IF(IFERROR(MAX(_xlfn._xlws.FILTER('Therapy data entry'!$I$6:$CV$6,_xlfn.BYCOL('Therapy data entry'!I1113:CV1116,_xlfn.LAMBDA(_xlpm.col,MAX(_xlpm.col)&gt;0)))),0)&gt;F1113,
"Therapy entered after discharge date",
IF(IFERROR(MIN(_xlfn._xlws.FILTER('Therapy data entry'!$I$6:$CV$6,_xlfn.BYCOL('Therapy data entry'!I1113:CV1115,_xlfn.LAMBDA(_xlpm.col,MAX(_xlpm.col)&gt;0)))),"")&lt; VALUE(N1113),
"Therapy cannot be entered before admission date",
""
)
))</f>
        <v/>
      </c>
      <c r="S1113" s="38"/>
      <c r="T1113" s="56"/>
      <c r="U1113" s="154" t="str">
        <f>IF(OR(H1113=0,F1113=""),"", IFERROR(MATCH(9.99999999999999E+307, 'Therapy data entry'!I1113:CV1116, 1) - 1, ""))</f>
        <v/>
      </c>
      <c r="V1113" s="39"/>
      <c r="W1113" s="38"/>
      <c r="X1113" s="71"/>
    </row>
    <row r="1114" spans="1:24" ht="17.25" hidden="1" thickBot="1" x14ac:dyDescent="0.35">
      <c r="A1114" s="233"/>
      <c r="B1114" s="239"/>
      <c r="C1114" s="236"/>
      <c r="D1114" s="42"/>
      <c r="E1114" s="93"/>
      <c r="F1114" s="105"/>
      <c r="G1114" s="99"/>
      <c r="H1114" s="99" cm="1">
        <f t="array" ref="H1114">SUM(--(_xlfn.BYCOL('Therapy data entry'!I1114:CV1117, _xlfn.LAMBDA(_xlpm.col, MAX(_xlpm.col) &gt; 0))))</f>
        <v>0</v>
      </c>
      <c r="I1114" s="99">
        <f>SUM('Therapy data entry'!I1114:CV1117)</f>
        <v>0</v>
      </c>
      <c r="J1114" s="42"/>
      <c r="K1114" s="42"/>
      <c r="L1114" s="42"/>
      <c r="M1114" s="86"/>
      <c r="N1114" s="45"/>
      <c r="O1114" s="36"/>
      <c r="P1114" s="42"/>
      <c r="Q1114" s="43"/>
      <c r="R1114" s="152" t="str">
        <f>IF(O1114&lt;H1114,"Too many therapy days entered",
IF(IFERROR(MAX(_xlfn._xlws.FILTER('Therapy data entry'!$I$6:$CV$6,_xlfn.BYCOL('Therapy data entry'!I1114:CV1117,_xlfn.LAMBDA(_xlpm.col,MAX(_xlpm.col)&gt;0)))),0)&gt;F1114,
"Therapy entered after discharge date",
IF(IFERROR(MIN(_xlfn._xlws.FILTER('Therapy data entry'!$I$6:$CV$6,_xlfn.BYCOL('Therapy data entry'!I1114:CV1116,_xlfn.LAMBDA(_xlpm.col,MAX(_xlpm.col)&gt;0)))),"")&lt; VALUE(N1114),
"Therapy cannot be entered before admission date",
""
)
))</f>
        <v/>
      </c>
      <c r="S1114" s="38"/>
      <c r="T1114" s="56"/>
      <c r="U1114" s="154" t="str">
        <f>IF(OR(H1114=0,F1114=""),"", IFERROR(MATCH(9.99999999999999E+307, 'Therapy data entry'!I1114:CV1117, 1) - 1, ""))</f>
        <v/>
      </c>
      <c r="V1114" s="39"/>
      <c r="W1114" s="38"/>
      <c r="X1114" s="71"/>
    </row>
    <row r="1115" spans="1:24" ht="17.25" thickBot="1" x14ac:dyDescent="0.35">
      <c r="A1115" s="233"/>
      <c r="B1115" s="239"/>
      <c r="C1115" s="236"/>
      <c r="D1115" s="52" t="s">
        <v>64</v>
      </c>
      <c r="E1115" s="94" t="str">
        <f>IF('Therapy data entry'!G1115="","",'Therapy data entry'!G1115)</f>
        <v>No</v>
      </c>
      <c r="F1115" s="106" t="str">
        <f>IF((E1115="Yes"),'Therapy data entry'!E1099,"")</f>
        <v/>
      </c>
      <c r="G1115" s="100" t="str">
        <f t="shared" ref="G1115" si="1587">IF(W1115="","Yes","No")</f>
        <v>Yes</v>
      </c>
      <c r="H1115" s="100" cm="1">
        <f t="array" ref="H1115">SUM(--(_xlfn.BYCOL('Therapy data entry'!I1115:CV1118, _xlfn.LAMBDA(_xlpm.col, MAX(_xlpm.col) &gt; 0))))</f>
        <v>0</v>
      </c>
      <c r="I1115" s="100">
        <f>SUM('Therapy data entry'!I1115:CV1118)</f>
        <v>0</v>
      </c>
      <c r="J1115" s="52">
        <f>SUM('Therapy data entry'!I1116:XFD1116)</f>
        <v>0</v>
      </c>
      <c r="K1115" s="52">
        <f>SUM('Therapy data entry'!I1117:XFD1117)</f>
        <v>0</v>
      </c>
      <c r="L1115" s="52">
        <f>SUM('Therapy data entry'!I1118:XFD1118)</f>
        <v>0</v>
      </c>
      <c r="M1115" s="57" t="e">
        <f t="shared" ref="M1115" si="1588">IF(AND((E1115="Yes"),NOT(F1115=""),G1115="Yes",R1115="", S1115=""),"Yes",IF(AND((E1115="No"),F1115="",R1115="", S1115=""),"Yes","No because "))</f>
        <v>#VALUE!</v>
      </c>
      <c r="N1115" s="35" t="e">
        <f>DAY(C1099)&amp;"/"&amp;MONTH(C1099)&amp;"/"&amp;YEAR(C1099)</f>
        <v>#VALUE!</v>
      </c>
      <c r="O1115" s="36" t="str">
        <f t="shared" ref="O1115" si="1589">IF(F1115="","",F1115-N1115+1)</f>
        <v/>
      </c>
      <c r="P1115" s="87" t="e">
        <f t="shared" ref="P1115" si="1590">IF(NOT(S1115=""),S1115,IF(NOT(R1115=""),R1115,IF(NOT(G1115="Yes"),"Days therapy received outside therapy timeframe",IF(NOT(OR(E1115="Yes",E1115="No")),"Data not entered yet",""))))</f>
        <v>#VALUE!</v>
      </c>
      <c r="Q1115" s="57"/>
      <c r="R1115" s="152" t="e">
        <f>IF(O1115&lt;H1115,"Too many therapy days entered",
IF(IFERROR(MAX(_xlfn._xlws.FILTER('Therapy data entry'!$I$6:$CV$6,_xlfn.BYCOL('Therapy data entry'!I1115:CV1118,_xlfn.LAMBDA(_xlpm.col,MAX(_xlpm.col)&gt;0)))),0)&gt;F1115,
"Therapy entered after discharge date",
IF(IFERROR(MIN(_xlfn._xlws.FILTER('Therapy data entry'!$I$6:$CV$6,_xlfn.BYCOL('Therapy data entry'!I1115:CV1117,_xlfn.LAMBDA(_xlpm.col,MAX(_xlpm.col)&gt;0)))),"")&lt; VALUE(N1115),
"Therapy cannot be entered before admission date",
""
)
))</f>
        <v>#VALUE!</v>
      </c>
      <c r="S1115" s="65" t="str">
        <f t="shared" ref="S1115" si="1591">IF(AND((OR(E1115="",E1115="No")),F1115="",H1115=0,I1115=0),"", IF(AND(E1115="Yes",NOT(F1115="")),"","Eligibility for therapy and therapy days/end date not consistent"))</f>
        <v/>
      </c>
      <c r="T1115" s="56">
        <f>'Therapy data entry'!$I$6</f>
        <v>45566</v>
      </c>
      <c r="U1115" s="154" t="str">
        <f>IF(OR(H1115=0,F1115=""),"", IFERROR(MATCH(9.99999999999999E+307, 'Therapy data entry'!I1115:CV1118, 1) - 1, ""))</f>
        <v/>
      </c>
      <c r="V1115" s="65" t="str">
        <f t="shared" ref="V1115" si="1592">IF(U1115="","",T1115+U1115)</f>
        <v/>
      </c>
      <c r="W1115" s="65" t="str">
        <f t="shared" ref="W1115" si="1593">IF(V1115="","",IF(V1115&gt;F1115,"Date therapy given outside therapy timeframe",""))</f>
        <v/>
      </c>
      <c r="X1115" s="72"/>
    </row>
    <row r="1116" spans="1:24" ht="17.25" hidden="1" thickBot="1" x14ac:dyDescent="0.35">
      <c r="A1116" s="233"/>
      <c r="B1116" s="239"/>
      <c r="C1116" s="236"/>
      <c r="D1116" s="52"/>
      <c r="E1116" s="94"/>
      <c r="F1116" s="106"/>
      <c r="G1116" s="100"/>
      <c r="H1116" s="100" cm="1">
        <f t="array" ref="H1116">SUM(--(_xlfn.BYCOL('Therapy data entry'!I1116:CV1119, _xlfn.LAMBDA(_xlpm.col, MAX(_xlpm.col) &gt; 0))))</f>
        <v>0</v>
      </c>
      <c r="I1116" s="100">
        <f>SUM('Therapy data entry'!I1116:CV1119)</f>
        <v>0</v>
      </c>
      <c r="J1116" s="52"/>
      <c r="K1116" s="52"/>
      <c r="L1116" s="52"/>
      <c r="M1116" s="57"/>
      <c r="N1116" s="57"/>
      <c r="O1116" s="36"/>
      <c r="P1116" s="87"/>
      <c r="Q1116" s="57"/>
      <c r="R1116" s="152" t="str">
        <f>IF(O1116&lt;H1116,"Too many therapy days entered",
IF(IFERROR(MAX(_xlfn._xlws.FILTER('Therapy data entry'!$I$6:$CV$6,_xlfn.BYCOL('Therapy data entry'!I1116:CV1119,_xlfn.LAMBDA(_xlpm.col,MAX(_xlpm.col)&gt;0)))),0)&gt;F1116,
"Therapy entered after discharge date",
IF(IFERROR(MIN(_xlfn._xlws.FILTER('Therapy data entry'!$I$6:$CV$6,_xlfn.BYCOL('Therapy data entry'!I1116:CV1118,_xlfn.LAMBDA(_xlpm.col,MAX(_xlpm.col)&gt;0)))),"")&lt; VALUE(N1116),
"Therapy cannot be entered before admission date",
""
)
))</f>
        <v/>
      </c>
      <c r="S1116" s="65"/>
      <c r="T1116" s="56"/>
      <c r="U1116" s="154" t="str">
        <f>IF(OR(H1116=0,F1116=""),"", IFERROR(MATCH(9.99999999999999E+307, 'Therapy data entry'!I1116:CV1119, 1) - 1, ""))</f>
        <v/>
      </c>
      <c r="V1116" s="65"/>
      <c r="W1116" s="65"/>
      <c r="X1116" s="72"/>
    </row>
    <row r="1117" spans="1:24" ht="17.25" hidden="1" thickBot="1" x14ac:dyDescent="0.35">
      <c r="A1117" s="233"/>
      <c r="B1117" s="239"/>
      <c r="C1117" s="236"/>
      <c r="D1117" s="52"/>
      <c r="E1117" s="94"/>
      <c r="F1117" s="106"/>
      <c r="G1117" s="100"/>
      <c r="H1117" s="100" cm="1">
        <f t="array" ref="H1117">SUM(--(_xlfn.BYCOL('Therapy data entry'!I1117:CV1120, _xlfn.LAMBDA(_xlpm.col, MAX(_xlpm.col) &gt; 0))))</f>
        <v>0</v>
      </c>
      <c r="I1117" s="100">
        <f>SUM('Therapy data entry'!I1117:CV1120)</f>
        <v>0</v>
      </c>
      <c r="J1117" s="52"/>
      <c r="K1117" s="52"/>
      <c r="L1117" s="52"/>
      <c r="M1117" s="57"/>
      <c r="N1117" s="57"/>
      <c r="O1117" s="36"/>
      <c r="P1117" s="87"/>
      <c r="Q1117" s="57"/>
      <c r="R1117" s="152" t="str">
        <f>IF(O1117&lt;H1117,"Too many therapy days entered",
IF(IFERROR(MAX(_xlfn._xlws.FILTER('Therapy data entry'!$I$6:$CV$6,_xlfn.BYCOL('Therapy data entry'!I1117:CV1120,_xlfn.LAMBDA(_xlpm.col,MAX(_xlpm.col)&gt;0)))),0)&gt;F1117,
"Therapy entered after discharge date",
IF(IFERROR(MIN(_xlfn._xlws.FILTER('Therapy data entry'!$I$6:$CV$6,_xlfn.BYCOL('Therapy data entry'!I1117:CV1119,_xlfn.LAMBDA(_xlpm.col,MAX(_xlpm.col)&gt;0)))),"")&lt; VALUE(N1117),
"Therapy cannot be entered before admission date",
""
)
))</f>
        <v/>
      </c>
      <c r="S1117" s="65"/>
      <c r="T1117" s="56"/>
      <c r="U1117" s="154" t="str">
        <f>IF(OR(H1117=0,F1117=""),"", IFERROR(MATCH(9.99999999999999E+307, 'Therapy data entry'!I1117:CV1120, 1) - 1, ""))</f>
        <v/>
      </c>
      <c r="V1117" s="65"/>
      <c r="W1117" s="65"/>
      <c r="X1117" s="72"/>
    </row>
    <row r="1118" spans="1:24" ht="17.25" hidden="1" thickBot="1" x14ac:dyDescent="0.35">
      <c r="A1118" s="233"/>
      <c r="B1118" s="239"/>
      <c r="C1118" s="236"/>
      <c r="D1118" s="52"/>
      <c r="E1118" s="94"/>
      <c r="F1118" s="106"/>
      <c r="G1118" s="100"/>
      <c r="H1118" s="100" cm="1">
        <f t="array" ref="H1118">SUM(--(_xlfn.BYCOL('Therapy data entry'!I1118:CV1121, _xlfn.LAMBDA(_xlpm.col, MAX(_xlpm.col) &gt; 0))))</f>
        <v>0</v>
      </c>
      <c r="I1118" s="100">
        <f>SUM('Therapy data entry'!I1118:CV1121)</f>
        <v>0</v>
      </c>
      <c r="J1118" s="52"/>
      <c r="K1118" s="52"/>
      <c r="L1118" s="52"/>
      <c r="M1118" s="57"/>
      <c r="N1118" s="57"/>
      <c r="O1118" s="36"/>
      <c r="P1118" s="87"/>
      <c r="Q1118" s="57"/>
      <c r="R1118" s="152" t="str">
        <f>IF(O1118&lt;H1118,"Too many therapy days entered",
IF(IFERROR(MAX(_xlfn._xlws.FILTER('Therapy data entry'!$I$6:$CV$6,_xlfn.BYCOL('Therapy data entry'!I1118:CV1121,_xlfn.LAMBDA(_xlpm.col,MAX(_xlpm.col)&gt;0)))),0)&gt;F1118,
"Therapy entered after discharge date",
IF(IFERROR(MIN(_xlfn._xlws.FILTER('Therapy data entry'!$I$6:$CV$6,_xlfn.BYCOL('Therapy data entry'!I1118:CV1120,_xlfn.LAMBDA(_xlpm.col,MAX(_xlpm.col)&gt;0)))),"")&lt; VALUE(N1118),
"Therapy cannot be entered before admission date",
""
)
))</f>
        <v/>
      </c>
      <c r="S1118" s="65"/>
      <c r="T1118" s="56"/>
      <c r="U1118" s="154" t="str">
        <f>IF(OR(H1118=0,F1118=""),"", IFERROR(MATCH(9.99999999999999E+307, 'Therapy data entry'!I1118:CV1121, 1) - 1, ""))</f>
        <v/>
      </c>
      <c r="V1118" s="65"/>
      <c r="W1118" s="65"/>
      <c r="X1118" s="72"/>
    </row>
    <row r="1119" spans="1:24" ht="17.25" thickBot="1" x14ac:dyDescent="0.35">
      <c r="A1119" s="233"/>
      <c r="B1119" s="239"/>
      <c r="C1119" s="236"/>
      <c r="D1119" s="53" t="s">
        <v>65</v>
      </c>
      <c r="E1119" s="95" t="str">
        <f>IF('Therapy data entry'!G1119="","",'Therapy data entry'!G1119)</f>
        <v>No</v>
      </c>
      <c r="F1119" s="107" t="str">
        <f>IF((E1119="Yes"),'Therapy data entry'!E1099,"")</f>
        <v/>
      </c>
      <c r="G1119" s="101" t="str">
        <f t="shared" ref="G1119" si="1594">IF(W1119="","Yes","No")</f>
        <v>Yes</v>
      </c>
      <c r="H1119" s="101" cm="1">
        <f t="array" ref="H1119">SUM(--(_xlfn.BYCOL('Therapy data entry'!I1119:CV1122, _xlfn.LAMBDA(_xlpm.col, MAX(_xlpm.col) &gt; 0))))</f>
        <v>0</v>
      </c>
      <c r="I1119" s="101">
        <f>SUM('Therapy data entry'!I1119:CV1122)</f>
        <v>0</v>
      </c>
      <c r="J1119" s="53">
        <f>SUM('Therapy data entry'!I1120:XFD1120)</f>
        <v>0</v>
      </c>
      <c r="K1119" s="53">
        <f>SUM('Therapy data entry'!I1121:XFD1121)</f>
        <v>0</v>
      </c>
      <c r="L1119" s="53">
        <f>SUM('Therapy data entry'!I1122:XFD1122)</f>
        <v>0</v>
      </c>
      <c r="M1119" s="58" t="e">
        <f t="shared" ref="M1119" si="1595">IF(AND((E1119="Yes"),NOT(F1119=""),G1119="Yes",R1119="", S1119=""),"Yes",IF(AND((E1119="No"),F1119="",R1119="", S1119=""),"Yes","No because "))</f>
        <v>#VALUE!</v>
      </c>
      <c r="N1119" s="35" t="e">
        <f>DAY(C1099)&amp;"/"&amp;MONTH(C1099)&amp;"/"&amp;YEAR(C1099)</f>
        <v>#VALUE!</v>
      </c>
      <c r="O1119" s="36" t="str">
        <f t="shared" ref="O1119" si="1596">IF(F1119="","",F1119-N1119+1)</f>
        <v/>
      </c>
      <c r="P1119" s="88" t="e">
        <f t="shared" ref="P1119" si="1597">IF(NOT(S1119=""),S1119,IF(NOT(R1119=""),R1119,IF(NOT(G1119="Yes"),"Days therapy received outside therapy timeframe",IF(NOT(OR(E1119="Yes",E1119="No")),"Data not entered yet",""))))</f>
        <v>#VALUE!</v>
      </c>
      <c r="Q1119" s="58"/>
      <c r="R1119" s="152" t="e">
        <f>IF(O1119&lt;H1119,"Too many therapy days entered",
IF(IFERROR(MAX(_xlfn._xlws.FILTER('Therapy data entry'!$I$6:$CV$6,_xlfn.BYCOL('Therapy data entry'!I1119:CV1122,_xlfn.LAMBDA(_xlpm.col,MAX(_xlpm.col)&gt;0)))),0)&gt;F1119,
"Therapy entered after discharge date",
IF(IFERROR(MIN(_xlfn._xlws.FILTER('Therapy data entry'!$I$6:$CV$6,_xlfn.BYCOL('Therapy data entry'!I1119:CV1121,_xlfn.LAMBDA(_xlpm.col,MAX(_xlpm.col)&gt;0)))),"")&lt; VALUE(N1119),
"Therapy cannot be entered before admission date",
""
)
))</f>
        <v>#VALUE!</v>
      </c>
      <c r="S1119" s="65" t="str">
        <f t="shared" ref="S1119" si="1598">IF(AND((OR(E1119="",E1119="No")),F1119="",H1119=0,I1119=0),"", IF(AND(E1119="Yes",NOT(F1119="")),"","Eligibility for therapy and therapy days/end date not consistent"))</f>
        <v/>
      </c>
      <c r="T1119" s="56">
        <f>'Therapy data entry'!$I$6</f>
        <v>45566</v>
      </c>
      <c r="U1119" s="154" t="str">
        <f>IF(OR(H1119=0,F1119=""),"", IFERROR(MATCH(9.99999999999999E+307, 'Therapy data entry'!I1119:CV1122, 1) - 1, ""))</f>
        <v/>
      </c>
      <c r="V1119" s="65" t="str">
        <f t="shared" ref="V1119" si="1599">IF(U1119="","",T1119+U1119)</f>
        <v/>
      </c>
      <c r="W1119" s="65" t="str">
        <f t="shared" ref="W1119" si="1600">IF(V1119="","",IF(V1119&gt;F1119,"Date therapy given outside therapy timeframe",""))</f>
        <v/>
      </c>
      <c r="X1119" s="73"/>
    </row>
    <row r="1120" spans="1:24" ht="17.25" hidden="1" thickBot="1" x14ac:dyDescent="0.35">
      <c r="A1120" s="233"/>
      <c r="B1120" s="239"/>
      <c r="C1120" s="236"/>
      <c r="D1120" s="53"/>
      <c r="E1120" s="95"/>
      <c r="F1120" s="107"/>
      <c r="G1120" s="101"/>
      <c r="H1120" s="101" cm="1">
        <f t="array" ref="H1120">SUM(--(_xlfn.BYCOL('Therapy data entry'!I1120:CV1123, _xlfn.LAMBDA(_xlpm.col, MAX(_xlpm.col) &gt; 0))))</f>
        <v>0</v>
      </c>
      <c r="I1120" s="101">
        <f>SUM('Therapy data entry'!I1120:CV1123)</f>
        <v>0</v>
      </c>
      <c r="J1120" s="53"/>
      <c r="K1120" s="53"/>
      <c r="L1120" s="53"/>
      <c r="M1120" s="58"/>
      <c r="N1120" s="58"/>
      <c r="O1120" s="36"/>
      <c r="P1120" s="88"/>
      <c r="Q1120" s="58"/>
      <c r="R1120" s="152" t="str">
        <f>IF(O1120&lt;H1120,"Too many therapy days entered",
IF(IFERROR(MAX(_xlfn._xlws.FILTER('Therapy data entry'!$I$6:$CV$6,_xlfn.BYCOL('Therapy data entry'!I1120:CV1123,_xlfn.LAMBDA(_xlpm.col,MAX(_xlpm.col)&gt;0)))),0)&gt;F1120,
"Therapy entered after discharge date",
IF(IFERROR(MIN(_xlfn._xlws.FILTER('Therapy data entry'!$I$6:$CV$6,_xlfn.BYCOL('Therapy data entry'!I1120:CV1122,_xlfn.LAMBDA(_xlpm.col,MAX(_xlpm.col)&gt;0)))),"")&lt; VALUE(N1120),
"Therapy cannot be entered before admission date",
""
)
))</f>
        <v/>
      </c>
      <c r="S1120" s="65"/>
      <c r="T1120" s="56"/>
      <c r="U1120" s="154" t="str">
        <f>IF(OR(H1120=0,F1120=""),"", IFERROR(MATCH(9.99999999999999E+307, 'Therapy data entry'!I1120:CV1123, 1) - 1, ""))</f>
        <v/>
      </c>
      <c r="V1120" s="65"/>
      <c r="W1120" s="65"/>
      <c r="X1120" s="73"/>
    </row>
    <row r="1121" spans="1:24" ht="17.25" hidden="1" thickBot="1" x14ac:dyDescent="0.35">
      <c r="A1121" s="233"/>
      <c r="B1121" s="239"/>
      <c r="C1121" s="236"/>
      <c r="D1121" s="53"/>
      <c r="E1121" s="95"/>
      <c r="F1121" s="107"/>
      <c r="G1121" s="101"/>
      <c r="H1121" s="101" cm="1">
        <f t="array" ref="H1121">SUM(--(_xlfn.BYCOL('Therapy data entry'!I1121:CV1124, _xlfn.LAMBDA(_xlpm.col, MAX(_xlpm.col) &gt; 0))))</f>
        <v>0</v>
      </c>
      <c r="I1121" s="101">
        <f>SUM('Therapy data entry'!I1121:CV1124)</f>
        <v>0</v>
      </c>
      <c r="J1121" s="53"/>
      <c r="K1121" s="53"/>
      <c r="L1121" s="53"/>
      <c r="M1121" s="58"/>
      <c r="N1121" s="58"/>
      <c r="O1121" s="36"/>
      <c r="P1121" s="88"/>
      <c r="Q1121" s="58"/>
      <c r="R1121" s="152" t="str">
        <f>IF(O1121&lt;H1121,"Too many therapy days entered",
IF(IFERROR(MAX(_xlfn._xlws.FILTER('Therapy data entry'!$I$6:$CV$6,_xlfn.BYCOL('Therapy data entry'!I1121:CV1124,_xlfn.LAMBDA(_xlpm.col,MAX(_xlpm.col)&gt;0)))),0)&gt;F1121,
"Therapy entered after discharge date",
IF(IFERROR(MIN(_xlfn._xlws.FILTER('Therapy data entry'!$I$6:$CV$6,_xlfn.BYCOL('Therapy data entry'!I1121:CV1123,_xlfn.LAMBDA(_xlpm.col,MAX(_xlpm.col)&gt;0)))),"")&lt; VALUE(N1121),
"Therapy cannot be entered before admission date",
""
)
))</f>
        <v/>
      </c>
      <c r="S1121" s="65"/>
      <c r="T1121" s="56"/>
      <c r="U1121" s="154" t="str">
        <f>IF(OR(H1121=0,F1121=""),"", IFERROR(MATCH(9.99999999999999E+307, 'Therapy data entry'!I1121:CV1124, 1) - 1, ""))</f>
        <v/>
      </c>
      <c r="V1121" s="65"/>
      <c r="W1121" s="65"/>
      <c r="X1121" s="73"/>
    </row>
    <row r="1122" spans="1:24" ht="17.25" hidden="1" thickBot="1" x14ac:dyDescent="0.35">
      <c r="A1122" s="233"/>
      <c r="B1122" s="239"/>
      <c r="C1122" s="236"/>
      <c r="D1122" s="53"/>
      <c r="E1122" s="95"/>
      <c r="F1122" s="107"/>
      <c r="G1122" s="101"/>
      <c r="H1122" s="101" cm="1">
        <f t="array" ref="H1122">SUM(--(_xlfn.BYCOL('Therapy data entry'!I1122:CV1125, _xlfn.LAMBDA(_xlpm.col, MAX(_xlpm.col) &gt; 0))))</f>
        <v>0</v>
      </c>
      <c r="I1122" s="101">
        <f>SUM('Therapy data entry'!I1122:CV1125)</f>
        <v>0</v>
      </c>
      <c r="J1122" s="53"/>
      <c r="K1122" s="53"/>
      <c r="L1122" s="53"/>
      <c r="M1122" s="58"/>
      <c r="N1122" s="58"/>
      <c r="O1122" s="36"/>
      <c r="P1122" s="88"/>
      <c r="Q1122" s="58"/>
      <c r="R1122" s="152" t="str">
        <f>IF(O1122&lt;H1122,"Too many therapy days entered",
IF(IFERROR(MAX(_xlfn._xlws.FILTER('Therapy data entry'!$I$6:$CV$6,_xlfn.BYCOL('Therapy data entry'!I1122:CV1125,_xlfn.LAMBDA(_xlpm.col,MAX(_xlpm.col)&gt;0)))),0)&gt;F1122,
"Therapy entered after discharge date",
IF(IFERROR(MIN(_xlfn._xlws.FILTER('Therapy data entry'!$I$6:$CV$6,_xlfn.BYCOL('Therapy data entry'!I1122:CV1124,_xlfn.LAMBDA(_xlpm.col,MAX(_xlpm.col)&gt;0)))),"")&lt; VALUE(N1122),
"Therapy cannot be entered before admission date",
""
)
))</f>
        <v/>
      </c>
      <c r="S1122" s="65"/>
      <c r="T1122" s="56"/>
      <c r="U1122" s="154" t="str">
        <f>IF(OR(H1122=0,F1122=""),"", IFERROR(MATCH(9.99999999999999E+307, 'Therapy data entry'!I1122:CV1125, 1) - 1, ""))</f>
        <v/>
      </c>
      <c r="V1122" s="65"/>
      <c r="W1122" s="65"/>
      <c r="X1122" s="73"/>
    </row>
    <row r="1123" spans="1:24" ht="17.25" thickBot="1" x14ac:dyDescent="0.35">
      <c r="A1123" s="234"/>
      <c r="B1123" s="240"/>
      <c r="C1123" s="237"/>
      <c r="D1123" s="81" t="s">
        <v>66</v>
      </c>
      <c r="E1123" s="81" t="str">
        <f>IF('Therapy data entry'!G1123="","",'Therapy data entry'!G1123)</f>
        <v>No</v>
      </c>
      <c r="F1123" s="108" t="str">
        <f>IF((E1123="Yes"),'Therapy data entry'!E1099,"")</f>
        <v/>
      </c>
      <c r="G1123" s="157" t="str">
        <f t="shared" ref="G1123" si="1601">IF(W1123="","Yes","No")</f>
        <v>Yes</v>
      </c>
      <c r="H1123" s="157" cm="1">
        <f t="array" ref="H1123">SUM(--(_xlfn.BYCOL('Therapy data entry'!I1123:CV1126, _xlfn.LAMBDA(_xlpm.col, MAX(_xlpm.col) &gt; 0))))</f>
        <v>0</v>
      </c>
      <c r="I1123" s="157">
        <f>SUM('Therapy data entry'!I1123:CV1126)</f>
        <v>0</v>
      </c>
      <c r="J1123" s="81">
        <f>SUM('Therapy data entry'!I1124:XFD1124)</f>
        <v>0</v>
      </c>
      <c r="K1123" s="81">
        <f>SUM('Therapy data entry'!I1125:XFD1125)</f>
        <v>0</v>
      </c>
      <c r="L1123" s="81">
        <f>SUM('Therapy data entry'!I1126:XFD1126)</f>
        <v>0</v>
      </c>
      <c r="M1123" s="83" t="e">
        <f t="shared" ref="M1123" si="1602">IF(AND((E1123="Yes"),NOT(F1123=""),G1123="Yes",R1123="", S1123=""),"Yes",IF(AND((E1123="No"),F1123="",R1123="", S1123=""),"Yes","No because "))</f>
        <v>#VALUE!</v>
      </c>
      <c r="N1123" s="82" t="e">
        <f>DAY(C1099)&amp;"/"&amp;MONTH(C1099)&amp;"/"&amp;YEAR(C1099)</f>
        <v>#VALUE!</v>
      </c>
      <c r="O1123" s="74" t="str">
        <f t="shared" ref="O1123" si="1603">IF(F1123="","",F1123-N1123+1)</f>
        <v/>
      </c>
      <c r="P1123" s="89" t="e">
        <f t="shared" ref="P1123" si="1604">IF(NOT(S1123=""),S1123,IF(NOT(R1123=""),R1123,IF(NOT(G1123="Yes"),"Days therapy received outside therapy timeframe",IF(NOT(OR(E1123="Yes",E1123="No")),"Data not entered yet",""))))</f>
        <v>#VALUE!</v>
      </c>
      <c r="Q1123" s="83"/>
      <c r="R1123" s="152" t="e">
        <f>IF(O1123&lt;H1123,"Too many therapy days entered",
IF(IFERROR(MAX(_xlfn._xlws.FILTER('Therapy data entry'!$I$6:$CV$6,_xlfn.BYCOL('Therapy data entry'!I1123:CV1126,_xlfn.LAMBDA(_xlpm.col,MAX(_xlpm.col)&gt;0)))),0)&gt;F1123,
"Therapy entered after discharge date",
IF(IFERROR(MIN(_xlfn._xlws.FILTER('Therapy data entry'!$I$6:$CV$6,_xlfn.BYCOL('Therapy data entry'!I1123:CV1125,_xlfn.LAMBDA(_xlpm.col,MAX(_xlpm.col)&gt;0)))),"")&lt; VALUE(N1123),
"Therapy cannot be entered before admission date",
""
)
))</f>
        <v>#VALUE!</v>
      </c>
      <c r="S1123" s="75" t="str">
        <f>IF(AND((OR(E1123="",E1123="No")),F1123="",H1123=0,I1123=0),"", IF(AND(E1123="Yes",NOT(F1123="")),"","Eligibility for therapy and therapy days/end date not consistent"))</f>
        <v/>
      </c>
      <c r="T1123" s="76">
        <f>'Therapy data entry'!$I$6</f>
        <v>45566</v>
      </c>
      <c r="U1123" s="154" t="str">
        <f>IF(OR(H1123=0,F1123=""),"", IFERROR(MATCH(9.99999999999999E+307, 'Therapy data entry'!I1123:CV1126, 1) - 1, ""))</f>
        <v/>
      </c>
      <c r="V1123" s="75" t="str">
        <f t="shared" ref="V1123" si="1605">IF(U1123="","",T1123+U1123)</f>
        <v/>
      </c>
      <c r="W1123" s="75" t="str">
        <f t="shared" ref="W1123" si="1606">IF(V1123="","",IF(V1123&gt;F1123,"Date therapy given outside therapy timeframe",""))</f>
        <v/>
      </c>
      <c r="X1123" s="84"/>
    </row>
    <row r="1124" spans="1:24" ht="15.75" hidden="1" thickBot="1" x14ac:dyDescent="0.3">
      <c r="A1124" s="198"/>
      <c r="B1124" s="198"/>
      <c r="C1124" s="198"/>
      <c r="D1124" s="198"/>
      <c r="E1124" s="198"/>
      <c r="F1124" s="198"/>
      <c r="H1124" s="144" cm="1">
        <f t="array" ref="H1124">SUM(--(_xlfn.BYCOL('Therapy data entry'!I1124:CV1127, _xlfn.LAMBDA(_xlpm.col, MAX(_xlpm.col) &gt; 0))))</f>
        <v>0</v>
      </c>
      <c r="I1124" s="144">
        <f>SUM('Therapy data entry'!I1124:CV1127)</f>
        <v>0</v>
      </c>
      <c r="J1124" s="198"/>
      <c r="K1124" s="198"/>
      <c r="L1124" s="198"/>
      <c r="R1124" s="152" t="str">
        <f>IF(O1124&lt;H1124,"Too many therapy days entered",
IF(IFERROR(MAX(_xlfn._xlws.FILTER('Therapy data entry'!$I$6:$CV$6,_xlfn.BYCOL('Therapy data entry'!I1124:CV1127,_xlfn.LAMBDA(_xlpm.col,MAX(_xlpm.col)&gt;0)))),0)&gt;F1124,
"Therapy entered after discharge date",
IF(IFERROR(MIN(_xlfn._xlws.FILTER('Therapy data entry'!$I$6:$CV$6,_xlfn.BYCOL('Therapy data entry'!I1124:CV1126,_xlfn.LAMBDA(_xlpm.col,MAX(_xlpm.col)&gt;0)))),"")&lt; VALUE(N1124),
"Therapy cannot be entered before admission date",
""
)
))</f>
        <v/>
      </c>
      <c r="S1124" s="198"/>
      <c r="T1124" s="198"/>
      <c r="U1124" s="154" t="str">
        <f>IF(OR(H1124=0,F1124=""),"", IFERROR(MATCH(9.99999999999999E+307, 'Therapy data entry'!I1124:CV1127, 1) - 1, ""))</f>
        <v/>
      </c>
      <c r="V1124" s="198"/>
      <c r="W1124" s="198"/>
      <c r="X1124" s="198"/>
    </row>
    <row r="1125" spans="1:24" ht="15.75" hidden="1" thickBot="1" x14ac:dyDescent="0.3">
      <c r="A1125" s="198"/>
      <c r="B1125" s="198"/>
      <c r="C1125" s="198"/>
      <c r="D1125" s="198"/>
      <c r="E1125" s="198"/>
      <c r="F1125" s="198"/>
      <c r="H1125" s="144" cm="1">
        <f t="array" ref="H1125">SUM(--(_xlfn.BYCOL('Therapy data entry'!I1125:CV1128, _xlfn.LAMBDA(_xlpm.col, MAX(_xlpm.col) &gt; 0))))</f>
        <v>0</v>
      </c>
      <c r="I1125" s="144">
        <f>SUM('Therapy data entry'!I1125:CV1128)</f>
        <v>0</v>
      </c>
      <c r="J1125" s="198"/>
      <c r="K1125" s="198"/>
      <c r="L1125" s="198"/>
      <c r="R1125" s="152" t="str">
        <f>IF(O1125&lt;H1125,"Too many therapy days entered",
IF(IFERROR(MAX(_xlfn._xlws.FILTER('Therapy data entry'!$I$6:$CV$6,_xlfn.BYCOL('Therapy data entry'!I1125:CV1128,_xlfn.LAMBDA(_xlpm.col,MAX(_xlpm.col)&gt;0)))),0)&gt;F1125,
"Therapy entered after discharge date",
IF(IFERROR(MIN(_xlfn._xlws.FILTER('Therapy data entry'!$I$6:$CV$6,_xlfn.BYCOL('Therapy data entry'!I1125:CV1127,_xlfn.LAMBDA(_xlpm.col,MAX(_xlpm.col)&gt;0)))),"")&lt; VALUE(N1125),
"Therapy cannot be entered before admission date",
""
)
))</f>
        <v/>
      </c>
      <c r="S1125" s="198"/>
      <c r="T1125" s="198"/>
      <c r="U1125" s="154" t="str">
        <f>IF(OR(H1125=0,F1125=""),"", IFERROR(MATCH(9.99999999999999E+307, 'Therapy data entry'!I1125:CV1128, 1) - 1, ""))</f>
        <v/>
      </c>
      <c r="V1125" s="198"/>
      <c r="W1125" s="198"/>
      <c r="X1125" s="198"/>
    </row>
    <row r="1126" spans="1:24" ht="15.75" hidden="1" thickBot="1" x14ac:dyDescent="0.3">
      <c r="A1126" s="198"/>
      <c r="B1126" s="198"/>
      <c r="C1126" s="198"/>
      <c r="D1126" s="198"/>
      <c r="E1126" s="198"/>
      <c r="F1126" s="198"/>
      <c r="H1126" s="144" cm="1">
        <f t="array" ref="H1126">SUM(--(_xlfn.BYCOL('Therapy data entry'!I1126:CV1129, _xlfn.LAMBDA(_xlpm.col, MAX(_xlpm.col) &gt; 0))))</f>
        <v>0</v>
      </c>
      <c r="I1126" s="144">
        <f>SUM('Therapy data entry'!I1126:CV1129)</f>
        <v>0</v>
      </c>
      <c r="J1126" s="198"/>
      <c r="K1126" s="198"/>
      <c r="L1126" s="198"/>
      <c r="R1126" s="152" t="str">
        <f>IF(O1126&lt;H1126,"Too many therapy days entered",
IF(IFERROR(MAX(_xlfn._xlws.FILTER('Therapy data entry'!$I$6:$CV$6,_xlfn.BYCOL('Therapy data entry'!I1126:CV1129,_xlfn.LAMBDA(_xlpm.col,MAX(_xlpm.col)&gt;0)))),0)&gt;F1126,
"Therapy entered after discharge date",
IF(IFERROR(MIN(_xlfn._xlws.FILTER('Therapy data entry'!$I$6:$CV$6,_xlfn.BYCOL('Therapy data entry'!I1126:CV1128,_xlfn.LAMBDA(_xlpm.col,MAX(_xlpm.col)&gt;0)))),"")&lt; VALUE(N1126),
"Therapy cannot be entered before admission date",
""
)
))</f>
        <v/>
      </c>
      <c r="S1126" s="198"/>
      <c r="T1126" s="198"/>
      <c r="U1126" s="154" t="str">
        <f>IF(OR(H1126=0,F1126=""),"", IFERROR(MATCH(9.99999999999999E+307, 'Therapy data entry'!I1126:CV1129, 1) - 1, ""))</f>
        <v/>
      </c>
      <c r="V1126" s="198"/>
      <c r="W1126" s="198"/>
      <c r="X1126" s="198"/>
    </row>
    <row r="1127" spans="1:24" ht="17.25" thickBot="1" x14ac:dyDescent="0.35">
      <c r="A1127" s="232" t="str">
        <f>IF(AND('Therapy data entry'!A1127="",'Therapy data entry'!D1127=""),"",IF(AND(NOT('Therapy data entry'!D1127=""),'Therapy data entry'!A1127=""),"SSNAP ID not entered",'Therapy data entry'!A1127))</f>
        <v/>
      </c>
      <c r="B1127" s="143" t="s">
        <v>15</v>
      </c>
      <c r="C1127" s="235" t="str">
        <f>IF('Therapy data entry'!D1127="","",'Therapy data entry'!D1127)</f>
        <v/>
      </c>
      <c r="D1127" s="144" t="s">
        <v>60</v>
      </c>
      <c r="E1127" s="145" t="str">
        <f>IF('Therapy data entry'!G1127="","",'Therapy data entry'!G1127)</f>
        <v>No</v>
      </c>
      <c r="F1127" s="146" t="str">
        <f>IF((E1127="Yes"),'Therapy data entry'!E1127,"")</f>
        <v/>
      </c>
      <c r="G1127" s="147" t="str">
        <f>IF(W1127="","Yes","No")</f>
        <v>Yes</v>
      </c>
      <c r="H1127" s="147" cm="1">
        <f t="array" ref="H1127">SUM(--(_xlfn.BYCOL('Therapy data entry'!I1127:CV1130, _xlfn.LAMBDA(_xlpm.col, MAX(_xlpm.col) &gt; 0))))</f>
        <v>0</v>
      </c>
      <c r="I1127" s="147">
        <f>SUM('Therapy data entry'!I1127:CV1130)</f>
        <v>0</v>
      </c>
      <c r="J1127" s="144">
        <f>SUM('Therapy data entry'!I1128:XFD1128)</f>
        <v>0</v>
      </c>
      <c r="K1127" s="144">
        <f>SUM('Therapy data entry'!I1129:XFD1129)</f>
        <v>0</v>
      </c>
      <c r="L1127" s="144">
        <f>SUM('Therapy data entry'!I1130:XFD1130)</f>
        <v>0</v>
      </c>
      <c r="M1127" s="148" t="e">
        <f>IF(AND((E1127="Yes"),NOT(F1127=""),G1127="Yes",R1127="", S1127=""),"Yes",IF(AND((E1127="No"),F1127="",R1127="", S1127=""),"Yes","No because "))</f>
        <v>#VALUE!</v>
      </c>
      <c r="N1127" s="149" t="e">
        <f>DAY(C1127)&amp;"/"&amp;MONTH(C1127)&amp;"/"&amp;YEAR(C1127)</f>
        <v>#VALUE!</v>
      </c>
      <c r="O1127" s="150" t="str">
        <f>IF(F1127="","",F1127-N1127+1)</f>
        <v/>
      </c>
      <c r="P1127" s="144" t="e">
        <f>IF(NOT(S1127=""),S1127,IF(NOT(R1127=""),R1127,IF(NOT(G1127="Yes"),"Days therapy received outside therapy timeframe",IF(NOT(OR(E1127="Yes",E1127="No")),"Data not entered yet",""))))</f>
        <v>#VALUE!</v>
      </c>
      <c r="Q1127" s="151"/>
      <c r="R1127" s="152" t="e">
        <f>IF(O1127&lt;H1127,"Too many therapy days entered",
IF(IFERROR(MAX(_xlfn._xlws.FILTER('Therapy data entry'!$I$6:$CV$6,_xlfn.BYCOL('Therapy data entry'!I1127:CV1130,_xlfn.LAMBDA(_xlpm.col,MAX(_xlpm.col)&gt;0)))),0)&gt;F1127,
"Therapy entered after discharge date",
IF(IFERROR(MIN(_xlfn._xlws.FILTER('Therapy data entry'!$I$6:$CV$6,_xlfn.BYCOL('Therapy data entry'!I1127:CV1129,_xlfn.LAMBDA(_xlpm.col,MAX(_xlpm.col)&gt;0)))),"")&lt; VALUE(N1127),
"Therapy cannot be entered before admission date",
""
)
))</f>
        <v>#VALUE!</v>
      </c>
      <c r="S1127" s="152" t="str">
        <f>IF(AND((OR(E1127="",E1127="No")),F1127="",H1127=0,I1127=0),"", IF(AND(E1127="Yes",NOT(F1127="")),"","Eligibility for therapy and therapy days/end date not consistent"))</f>
        <v/>
      </c>
      <c r="T1127" s="153">
        <f>'Therapy data entry'!$I$6</f>
        <v>45566</v>
      </c>
      <c r="U1127" s="154" t="str">
        <f>IF(OR(H1127=0,F1127=""),"", IFERROR(MATCH(9.99999999999999E+307, 'Therapy data entry'!I1127:CV1130, 1) - 1, ""))</f>
        <v/>
      </c>
      <c r="V1127" s="155" t="str">
        <f>IF(U1127="","",T1127+U1127)</f>
        <v/>
      </c>
      <c r="W1127" s="152" t="str">
        <f>IF(V1127="","",IF(V1127&gt;F1127,"Date therapy given outside therapy timeframe",""))</f>
        <v/>
      </c>
      <c r="X1127" s="156" t="str">
        <f>IF('Therapy data entry'!AK1127="","",'Therapy data entry'!AK1127)</f>
        <v/>
      </c>
    </row>
    <row r="1128" spans="1:24" ht="17.25" hidden="1" thickBot="1" x14ac:dyDescent="0.35">
      <c r="A1128" s="233"/>
      <c r="B1128" s="33"/>
      <c r="C1128" s="236"/>
      <c r="D1128" s="34"/>
      <c r="E1128" s="90"/>
      <c r="F1128" s="55"/>
      <c r="G1128" s="96"/>
      <c r="H1128" s="96" cm="1">
        <f t="array" ref="H1128">SUM(--(_xlfn.BYCOL('Therapy data entry'!I1128:CV1131, _xlfn.LAMBDA(_xlpm.col, MAX(_xlpm.col) &gt; 0))))</f>
        <v>0</v>
      </c>
      <c r="I1128" s="96">
        <f>SUM('Therapy data entry'!I1128:CV1131)</f>
        <v>0</v>
      </c>
      <c r="J1128" s="34"/>
      <c r="K1128" s="34"/>
      <c r="L1128" s="34"/>
      <c r="M1128" s="59"/>
      <c r="N1128" s="35"/>
      <c r="O1128" s="36"/>
      <c r="P1128" s="34"/>
      <c r="Q1128" s="37"/>
      <c r="R1128" s="152" t="str">
        <f>IF(O1128&lt;H1128,"Too many therapy days entered",
IF(IFERROR(MAX(_xlfn._xlws.FILTER('Therapy data entry'!$I$6:$CV$6,_xlfn.BYCOL('Therapy data entry'!I1128:CV1131,_xlfn.LAMBDA(_xlpm.col,MAX(_xlpm.col)&gt;0)))),0)&gt;F1128,
"Therapy entered after discharge date",
IF(IFERROR(MIN(_xlfn._xlws.FILTER('Therapy data entry'!$I$6:$CV$6,_xlfn.BYCOL('Therapy data entry'!I1128:CV1130,_xlfn.LAMBDA(_xlpm.col,MAX(_xlpm.col)&gt;0)))),"")&lt; VALUE(N1128),
"Therapy cannot be entered before admission date",
""
)
))</f>
        <v/>
      </c>
      <c r="S1128" s="38"/>
      <c r="T1128" s="56"/>
      <c r="U1128" s="154" t="str">
        <f>IF(OR(H1128=0,F1128=""),"", IFERROR(MATCH(9.99999999999999E+307, 'Therapy data entry'!I1128:CV1131, 1) - 1, ""))</f>
        <v/>
      </c>
      <c r="V1128" s="39"/>
      <c r="W1128" s="38"/>
      <c r="X1128" s="68"/>
    </row>
    <row r="1129" spans="1:24" ht="17.25" hidden="1" thickBot="1" x14ac:dyDescent="0.35">
      <c r="A1129" s="233"/>
      <c r="B1129" s="33"/>
      <c r="C1129" s="236"/>
      <c r="D1129" s="34"/>
      <c r="E1129" s="90"/>
      <c r="F1129" s="55"/>
      <c r="G1129" s="96"/>
      <c r="H1129" s="96" cm="1">
        <f t="array" ref="H1129">SUM(--(_xlfn.BYCOL('Therapy data entry'!I1129:CV1132, _xlfn.LAMBDA(_xlpm.col, MAX(_xlpm.col) &gt; 0))))</f>
        <v>0</v>
      </c>
      <c r="I1129" s="96">
        <f>SUM('Therapy data entry'!I1129:CV1132)</f>
        <v>0</v>
      </c>
      <c r="J1129" s="34"/>
      <c r="K1129" s="34"/>
      <c r="L1129" s="34"/>
      <c r="M1129" s="59"/>
      <c r="N1129" s="35"/>
      <c r="O1129" s="36"/>
      <c r="P1129" s="34"/>
      <c r="Q1129" s="37"/>
      <c r="R1129" s="152" t="str">
        <f>IF(O1129&lt;H1129,"Too many therapy days entered",
IF(IFERROR(MAX(_xlfn._xlws.FILTER('Therapy data entry'!$I$6:$CV$6,_xlfn.BYCOL('Therapy data entry'!I1129:CV1132,_xlfn.LAMBDA(_xlpm.col,MAX(_xlpm.col)&gt;0)))),0)&gt;F1129,
"Therapy entered after discharge date",
IF(IFERROR(MIN(_xlfn._xlws.FILTER('Therapy data entry'!$I$6:$CV$6,_xlfn.BYCOL('Therapy data entry'!I1129:CV1131,_xlfn.LAMBDA(_xlpm.col,MAX(_xlpm.col)&gt;0)))),"")&lt; VALUE(N1129),
"Therapy cannot be entered before admission date",
""
)
))</f>
        <v/>
      </c>
      <c r="S1129" s="38"/>
      <c r="T1129" s="56"/>
      <c r="U1129" s="154" t="str">
        <f>IF(OR(H1129=0,F1129=""),"", IFERROR(MATCH(9.99999999999999E+307, 'Therapy data entry'!I1129:CV1132, 1) - 1, ""))</f>
        <v/>
      </c>
      <c r="V1129" s="39"/>
      <c r="W1129" s="38"/>
      <c r="X1129" s="68"/>
    </row>
    <row r="1130" spans="1:24" ht="17.25" hidden="1" thickBot="1" x14ac:dyDescent="0.35">
      <c r="A1130" s="233"/>
      <c r="B1130" s="33"/>
      <c r="C1130" s="236"/>
      <c r="D1130" s="34"/>
      <c r="E1130" s="90"/>
      <c r="F1130" s="55"/>
      <c r="G1130" s="96"/>
      <c r="H1130" s="96" cm="1">
        <f t="array" ref="H1130">SUM(--(_xlfn.BYCOL('Therapy data entry'!I1130:CV1133, _xlfn.LAMBDA(_xlpm.col, MAX(_xlpm.col) &gt; 0))))</f>
        <v>0</v>
      </c>
      <c r="I1130" s="96">
        <f>SUM('Therapy data entry'!I1130:CV1133)</f>
        <v>0</v>
      </c>
      <c r="J1130" s="34"/>
      <c r="K1130" s="34"/>
      <c r="L1130" s="34"/>
      <c r="M1130" s="59"/>
      <c r="N1130" s="35"/>
      <c r="O1130" s="36"/>
      <c r="P1130" s="34"/>
      <c r="Q1130" s="37"/>
      <c r="R1130" s="152" t="str">
        <f>IF(O1130&lt;H1130,"Too many therapy days entered",
IF(IFERROR(MAX(_xlfn._xlws.FILTER('Therapy data entry'!$I$6:$CV$6,_xlfn.BYCOL('Therapy data entry'!I1130:CV1133,_xlfn.LAMBDA(_xlpm.col,MAX(_xlpm.col)&gt;0)))),0)&gt;F1130,
"Therapy entered after discharge date",
IF(IFERROR(MIN(_xlfn._xlws.FILTER('Therapy data entry'!$I$6:$CV$6,_xlfn.BYCOL('Therapy data entry'!I1130:CV1132,_xlfn.LAMBDA(_xlpm.col,MAX(_xlpm.col)&gt;0)))),"")&lt; VALUE(N1130),
"Therapy cannot be entered before admission date",
""
)
))</f>
        <v/>
      </c>
      <c r="S1130" s="38"/>
      <c r="T1130" s="56"/>
      <c r="U1130" s="154" t="str">
        <f>IF(OR(H1130=0,F1130=""),"", IFERROR(MATCH(9.99999999999999E+307, 'Therapy data entry'!I1130:CV1133, 1) - 1, ""))</f>
        <v/>
      </c>
      <c r="V1130" s="39"/>
      <c r="W1130" s="38"/>
      <c r="X1130" s="68"/>
    </row>
    <row r="1131" spans="1:24" ht="17.25" thickBot="1" x14ac:dyDescent="0.35">
      <c r="A1131" s="233"/>
      <c r="B1131" s="67" t="str">
        <f>IF('Therapy data entry'!B1128="","",'Therapy data entry'!B1128)</f>
        <v/>
      </c>
      <c r="C1131" s="236"/>
      <c r="D1131" s="61" t="s">
        <v>61</v>
      </c>
      <c r="E1131" s="91" t="str">
        <f>IF('Therapy data entry'!G1131="","",'Therapy data entry'!G1131)</f>
        <v>No</v>
      </c>
      <c r="F1131" s="103" t="str">
        <f>IF((E1131="Yes"),'Therapy data entry'!E1127,"")</f>
        <v/>
      </c>
      <c r="G1131" s="97" t="str">
        <f t="shared" ref="G1131" si="1607">IF(W1131="","Yes","No")</f>
        <v>Yes</v>
      </c>
      <c r="H1131" s="97" cm="1">
        <f t="array" ref="H1131">SUM(--(_xlfn.BYCOL('Therapy data entry'!I1131:CV1134, _xlfn.LAMBDA(_xlpm.col, MAX(_xlpm.col) &gt; 0))))</f>
        <v>0</v>
      </c>
      <c r="I1131" s="97">
        <f>SUM('Therapy data entry'!I1131:CV1134)</f>
        <v>0</v>
      </c>
      <c r="J1131" s="61">
        <f>SUM('Therapy data entry'!I1132:XFD1132)</f>
        <v>0</v>
      </c>
      <c r="K1131" s="61">
        <f>SUM('Therapy data entry'!I1133:XFD1133)</f>
        <v>0</v>
      </c>
      <c r="L1131" s="61">
        <f>SUM('Therapy data entry'!I1134:XFD1134)</f>
        <v>0</v>
      </c>
      <c r="M1131" s="63" t="e">
        <f t="shared" ref="M1131" si="1608">IF(AND((E1131="Yes"),NOT(F1131=""),G1131="Yes",R1131="", S1131=""),"Yes",IF(AND((E1131="No"),F1131="",R1131="", S1131=""),"Yes","No because "))</f>
        <v>#VALUE!</v>
      </c>
      <c r="N1131" s="35" t="e">
        <f>DAY(C1127)&amp;"/"&amp;MONTH(C1127)&amp;"/"&amp;YEAR(C1127)</f>
        <v>#VALUE!</v>
      </c>
      <c r="O1131" s="36" t="str">
        <f t="shared" ref="O1131" si="1609">IF(F1131="","",F1131-N1131+1)</f>
        <v/>
      </c>
      <c r="P1131" s="61" t="e">
        <f t="shared" ref="P1131" si="1610">IF(NOT(S1131=""),S1131,IF(NOT(R1131=""),R1131,IF(NOT(G1131="Yes"),"Days therapy received outside therapy timeframe",IF(NOT(OR(E1131="Yes",E1131="No")),"Data not entered yet",""))))</f>
        <v>#VALUE!</v>
      </c>
      <c r="Q1131" s="64"/>
      <c r="R1131" s="152" t="e">
        <f>IF(O1131&lt;H1131,"Too many therapy days entered",
IF(IFERROR(MAX(_xlfn._xlws.FILTER('Therapy data entry'!$I$6:$CV$6,_xlfn.BYCOL('Therapy data entry'!I1131:CV1134,_xlfn.LAMBDA(_xlpm.col,MAX(_xlpm.col)&gt;0)))),0)&gt;F1131,
"Therapy entered after discharge date",
IF(IFERROR(MIN(_xlfn._xlws.FILTER('Therapy data entry'!$I$6:$CV$6,_xlfn.BYCOL('Therapy data entry'!I1131:CV1133,_xlfn.LAMBDA(_xlpm.col,MAX(_xlpm.col)&gt;0)))),"")&lt; VALUE(N1131),
"Therapy cannot be entered before admission date",
""
)
))</f>
        <v>#VALUE!</v>
      </c>
      <c r="S1131" s="65" t="str">
        <f t="shared" ref="S1131" si="1611">IF(AND((OR(E1131="",E1131="No")),F1131="",H1131=0,I1131=0),"", IF(AND(E1131="Yes",NOT(F1131="")),"","Eligibility for therapy and therapy days/end date not consistent"))</f>
        <v/>
      </c>
      <c r="T1131" s="56">
        <f>'Therapy data entry'!$I$6</f>
        <v>45566</v>
      </c>
      <c r="U1131" s="154" t="str">
        <f>IF(OR(H1131=0,F1131=""),"", IFERROR(MATCH(9.99999999999999E+307, 'Therapy data entry'!I1131:CV1134, 1) - 1, ""))</f>
        <v/>
      </c>
      <c r="V1131" s="39" t="str">
        <f t="shared" ref="V1131" si="1612">IF(U1131="","",T1131+U1131)</f>
        <v/>
      </c>
      <c r="W1131" s="38" t="str">
        <f t="shared" ref="W1131" si="1613">IF(V1131="","",IF(V1131&gt;F1131,"Date therapy given outside therapy timeframe",""))</f>
        <v/>
      </c>
      <c r="X1131" s="69" t="str">
        <f>IF('Therapy data entry'!AK1131="","",'Therapy data entry'!AK1131)</f>
        <v/>
      </c>
    </row>
    <row r="1132" spans="1:24" ht="17.25" hidden="1" thickBot="1" x14ac:dyDescent="0.35">
      <c r="A1132" s="233"/>
      <c r="B1132" s="54"/>
      <c r="C1132" s="236"/>
      <c r="D1132" s="61"/>
      <c r="E1132" s="91"/>
      <c r="F1132" s="103"/>
      <c r="G1132" s="97"/>
      <c r="H1132" s="97" cm="1">
        <f t="array" ref="H1132">SUM(--(_xlfn.BYCOL('Therapy data entry'!I1132:CV1135, _xlfn.LAMBDA(_xlpm.col, MAX(_xlpm.col) &gt; 0))))</f>
        <v>0</v>
      </c>
      <c r="I1132" s="97">
        <f>SUM('Therapy data entry'!I1132:CV1135)</f>
        <v>0</v>
      </c>
      <c r="J1132" s="61"/>
      <c r="K1132" s="61"/>
      <c r="L1132" s="61"/>
      <c r="M1132" s="63"/>
      <c r="N1132" s="62"/>
      <c r="O1132" s="36"/>
      <c r="P1132" s="61"/>
      <c r="Q1132" s="64"/>
      <c r="R1132" s="152" t="str">
        <f>IF(O1132&lt;H1132,"Too many therapy days entered",
IF(IFERROR(MAX(_xlfn._xlws.FILTER('Therapy data entry'!$I$6:$CV$6,_xlfn.BYCOL('Therapy data entry'!I1132:CV1135,_xlfn.LAMBDA(_xlpm.col,MAX(_xlpm.col)&gt;0)))),0)&gt;F1132,
"Therapy entered after discharge date",
IF(IFERROR(MIN(_xlfn._xlws.FILTER('Therapy data entry'!$I$6:$CV$6,_xlfn.BYCOL('Therapy data entry'!I1132:CV1134,_xlfn.LAMBDA(_xlpm.col,MAX(_xlpm.col)&gt;0)))),"")&lt; VALUE(N1132),
"Therapy cannot be entered before admission date",
""
)
))</f>
        <v/>
      </c>
      <c r="S1132" s="38"/>
      <c r="T1132" s="56"/>
      <c r="U1132" s="154" t="str">
        <f>IF(OR(H1132=0,F1132=""),"", IFERROR(MATCH(9.99999999999999E+307, 'Therapy data entry'!I1132:CV1135, 1) - 1, ""))</f>
        <v/>
      </c>
      <c r="V1132" s="39"/>
      <c r="W1132" s="38"/>
      <c r="X1132" s="69"/>
    </row>
    <row r="1133" spans="1:24" ht="17.25" hidden="1" thickBot="1" x14ac:dyDescent="0.35">
      <c r="A1133" s="233"/>
      <c r="B1133" s="54"/>
      <c r="C1133" s="236"/>
      <c r="D1133" s="61"/>
      <c r="E1133" s="91"/>
      <c r="F1133" s="103"/>
      <c r="G1133" s="97"/>
      <c r="H1133" s="97" cm="1">
        <f t="array" ref="H1133">SUM(--(_xlfn.BYCOL('Therapy data entry'!I1133:CV1136, _xlfn.LAMBDA(_xlpm.col, MAX(_xlpm.col) &gt; 0))))</f>
        <v>0</v>
      </c>
      <c r="I1133" s="97">
        <f>SUM('Therapy data entry'!I1133:CV1136)</f>
        <v>0</v>
      </c>
      <c r="J1133" s="61"/>
      <c r="K1133" s="61"/>
      <c r="L1133" s="61"/>
      <c r="M1133" s="63"/>
      <c r="N1133" s="62"/>
      <c r="O1133" s="36"/>
      <c r="P1133" s="61"/>
      <c r="Q1133" s="64"/>
      <c r="R1133" s="152" t="str">
        <f>IF(O1133&lt;H1133,"Too many therapy days entered",
IF(IFERROR(MAX(_xlfn._xlws.FILTER('Therapy data entry'!$I$6:$CV$6,_xlfn.BYCOL('Therapy data entry'!I1133:CV1136,_xlfn.LAMBDA(_xlpm.col,MAX(_xlpm.col)&gt;0)))),0)&gt;F1133,
"Therapy entered after discharge date",
IF(IFERROR(MIN(_xlfn._xlws.FILTER('Therapy data entry'!$I$6:$CV$6,_xlfn.BYCOL('Therapy data entry'!I1133:CV1135,_xlfn.LAMBDA(_xlpm.col,MAX(_xlpm.col)&gt;0)))),"")&lt; VALUE(N1133),
"Therapy cannot be entered before admission date",
""
)
))</f>
        <v/>
      </c>
      <c r="S1133" s="38"/>
      <c r="T1133" s="56"/>
      <c r="U1133" s="154" t="str">
        <f>IF(OR(H1133=0,F1133=""),"", IFERROR(MATCH(9.99999999999999E+307, 'Therapy data entry'!I1133:CV1136, 1) - 1, ""))</f>
        <v/>
      </c>
      <c r="V1133" s="39"/>
      <c r="W1133" s="38"/>
      <c r="X1133" s="69"/>
    </row>
    <row r="1134" spans="1:24" ht="17.25" hidden="1" thickBot="1" x14ac:dyDescent="0.35">
      <c r="A1134" s="233"/>
      <c r="B1134" s="54"/>
      <c r="C1134" s="236"/>
      <c r="D1134" s="61"/>
      <c r="E1134" s="91"/>
      <c r="F1134" s="103"/>
      <c r="G1134" s="97"/>
      <c r="H1134" s="97" cm="1">
        <f t="array" ref="H1134">SUM(--(_xlfn.BYCOL('Therapy data entry'!I1134:CV1137, _xlfn.LAMBDA(_xlpm.col, MAX(_xlpm.col) &gt; 0))))</f>
        <v>0</v>
      </c>
      <c r="I1134" s="97">
        <f>SUM('Therapy data entry'!I1134:CV1137)</f>
        <v>0</v>
      </c>
      <c r="J1134" s="61"/>
      <c r="K1134" s="61"/>
      <c r="L1134" s="61"/>
      <c r="M1134" s="63"/>
      <c r="N1134" s="62"/>
      <c r="O1134" s="36"/>
      <c r="P1134" s="61"/>
      <c r="Q1134" s="64"/>
      <c r="R1134" s="152" t="str">
        <f>IF(O1134&lt;H1134,"Too many therapy days entered",
IF(IFERROR(MAX(_xlfn._xlws.FILTER('Therapy data entry'!$I$6:$CV$6,_xlfn.BYCOL('Therapy data entry'!I1134:CV1137,_xlfn.LAMBDA(_xlpm.col,MAX(_xlpm.col)&gt;0)))),0)&gt;F1134,
"Therapy entered after discharge date",
IF(IFERROR(MIN(_xlfn._xlws.FILTER('Therapy data entry'!$I$6:$CV$6,_xlfn.BYCOL('Therapy data entry'!I1134:CV1136,_xlfn.LAMBDA(_xlpm.col,MAX(_xlpm.col)&gt;0)))),"")&lt; VALUE(N1134),
"Therapy cannot be entered before admission date",
""
)
))</f>
        <v/>
      </c>
      <c r="S1134" s="38"/>
      <c r="T1134" s="56"/>
      <c r="U1134" s="154" t="str">
        <f>IF(OR(H1134=0,F1134=""),"", IFERROR(MATCH(9.99999999999999E+307, 'Therapy data entry'!I1134:CV1137, 1) - 1, ""))</f>
        <v/>
      </c>
      <c r="V1134" s="39"/>
      <c r="W1134" s="38"/>
      <c r="X1134" s="69"/>
    </row>
    <row r="1135" spans="1:24" ht="17.25" thickBot="1" x14ac:dyDescent="0.35">
      <c r="A1135" s="233"/>
      <c r="B1135" s="33" t="s">
        <v>19</v>
      </c>
      <c r="C1135" s="236"/>
      <c r="D1135" s="40" t="s">
        <v>62</v>
      </c>
      <c r="E1135" s="92" t="str">
        <f>IF('Therapy data entry'!G1135="","",'Therapy data entry'!G1135)</f>
        <v>No</v>
      </c>
      <c r="F1135" s="104" t="str">
        <f>IF((E1135="Yes"),'Therapy data entry'!E1127,"")</f>
        <v/>
      </c>
      <c r="G1135" s="98" t="str">
        <f t="shared" ref="G1135" si="1614">IF(W1135="","Yes","No")</f>
        <v>Yes</v>
      </c>
      <c r="H1135" s="98" cm="1">
        <f t="array" ref="H1135">SUM(--(_xlfn.BYCOL('Therapy data entry'!I1135:CV1138, _xlfn.LAMBDA(_xlpm.col, MAX(_xlpm.col) &gt; 0))))</f>
        <v>0</v>
      </c>
      <c r="I1135" s="98">
        <f>SUM('Therapy data entry'!I1135:CV1138)</f>
        <v>0</v>
      </c>
      <c r="J1135" s="40">
        <f>SUM('Therapy data entry'!I1136:XFD1136)</f>
        <v>0</v>
      </c>
      <c r="K1135" s="40">
        <f>SUM('Therapy data entry'!I1137:XFD1137)</f>
        <v>0</v>
      </c>
      <c r="L1135" s="40">
        <f>SUM('Therapy data entry'!I1138:XFD1138)</f>
        <v>0</v>
      </c>
      <c r="M1135" s="85" t="e">
        <f t="shared" ref="M1135" si="1615">IF(AND((E1135="Yes"),NOT(F1135=""),G1135="Yes",R1135="", S1135=""),"Yes",IF(AND((E1135="No"),F1135="",R1135="", S1135=""),"Yes","No because "))</f>
        <v>#VALUE!</v>
      </c>
      <c r="N1135" s="35" t="e">
        <f>DAY(C1127)&amp;"/"&amp;MONTH(C1127)&amp;"/"&amp;YEAR(C1127)</f>
        <v>#VALUE!</v>
      </c>
      <c r="O1135" s="36" t="str">
        <f t="shared" ref="O1135" si="1616">IF(F1135="","",F1135-N1135+1)</f>
        <v/>
      </c>
      <c r="P1135" s="40" t="e">
        <f t="shared" ref="P1135" si="1617">IF(NOT(S1135=""),S1135,IF(NOT(R1135=""),R1135,IF(NOT(G1135="Yes"),"Days therapy received outside therapy timeframe",IF(NOT(OR(E1135="Yes",E1135="No")),"Data not entered yet",""))))</f>
        <v>#VALUE!</v>
      </c>
      <c r="Q1135" s="41"/>
      <c r="R1135" s="152" t="e">
        <f>IF(O1135&lt;H1135,"Too many therapy days entered",
IF(IFERROR(MAX(_xlfn._xlws.FILTER('Therapy data entry'!$I$6:$CV$6,_xlfn.BYCOL('Therapy data entry'!I1135:CV1138,_xlfn.LAMBDA(_xlpm.col,MAX(_xlpm.col)&gt;0)))),0)&gt;F1135,
"Therapy entered after discharge date",
IF(IFERROR(MIN(_xlfn._xlws.FILTER('Therapy data entry'!$I$6:$CV$6,_xlfn.BYCOL('Therapy data entry'!I1135:CV1137,_xlfn.LAMBDA(_xlpm.col,MAX(_xlpm.col)&gt;0)))),"")&lt; VALUE(N1135),
"Therapy cannot be entered before admission date",
""
)
))</f>
        <v>#VALUE!</v>
      </c>
      <c r="S1135" s="38" t="str">
        <f t="shared" ref="S1135" si="1618">IF(AND((OR(E1135="",E1135="No")),F1135="",H1135=0,I1135=0),"", IF(AND(E1135="Yes",NOT(F1135="")),"","Eligibility for therapy and therapy days/end date not consistent"))</f>
        <v/>
      </c>
      <c r="T1135" s="56">
        <f>'Therapy data entry'!$I$6</f>
        <v>45566</v>
      </c>
      <c r="U1135" s="154" t="str">
        <f>IF(OR(H1135=0,F1135=""),"", IFERROR(MATCH(9.99999999999999E+307, 'Therapy data entry'!I1135:CV1138, 1) - 1, ""))</f>
        <v/>
      </c>
      <c r="V1135" s="39" t="str">
        <f t="shared" ref="V1135" si="1619">IF(U1135="","",T1135+U1135)</f>
        <v/>
      </c>
      <c r="W1135" s="38" t="str">
        <f t="shared" ref="W1135" si="1620">IF(V1135="","",IF(V1135&gt;F1135,"Date therapy given outside therapy timeframe",""))</f>
        <v/>
      </c>
      <c r="X1135" s="70" t="str">
        <f>IF('Therapy data entry'!AK1135="","",'Therapy data entry'!AK1135)</f>
        <v/>
      </c>
    </row>
    <row r="1136" spans="1:24" ht="17.25" hidden="1" thickBot="1" x14ac:dyDescent="0.35">
      <c r="A1136" s="233"/>
      <c r="B1136" s="33"/>
      <c r="C1136" s="236"/>
      <c r="D1136" s="40"/>
      <c r="E1136" s="92"/>
      <c r="F1136" s="104"/>
      <c r="G1136" s="98"/>
      <c r="H1136" s="98" cm="1">
        <f t="array" ref="H1136">SUM(--(_xlfn.BYCOL('Therapy data entry'!I1136:CV1139, _xlfn.LAMBDA(_xlpm.col, MAX(_xlpm.col) &gt; 0))))</f>
        <v>0</v>
      </c>
      <c r="I1136" s="98">
        <f>SUM('Therapy data entry'!I1136:CV1139)</f>
        <v>0</v>
      </c>
      <c r="J1136" s="40"/>
      <c r="K1136" s="40"/>
      <c r="L1136" s="40"/>
      <c r="M1136" s="85"/>
      <c r="N1136" s="35"/>
      <c r="O1136" s="36"/>
      <c r="P1136" s="40"/>
      <c r="Q1136" s="41"/>
      <c r="R1136" s="152" t="str">
        <f>IF(O1136&lt;H1136,"Too many therapy days entered",
IF(IFERROR(MAX(_xlfn._xlws.FILTER('Therapy data entry'!$I$6:$CV$6,_xlfn.BYCOL('Therapy data entry'!I1136:CV1139,_xlfn.LAMBDA(_xlpm.col,MAX(_xlpm.col)&gt;0)))),0)&gt;F1136,
"Therapy entered after discharge date",
IF(IFERROR(MIN(_xlfn._xlws.FILTER('Therapy data entry'!$I$6:$CV$6,_xlfn.BYCOL('Therapy data entry'!I1136:CV1138,_xlfn.LAMBDA(_xlpm.col,MAX(_xlpm.col)&gt;0)))),"")&lt; VALUE(N1136),
"Therapy cannot be entered before admission date",
""
)
))</f>
        <v/>
      </c>
      <c r="S1136" s="38"/>
      <c r="T1136" s="56"/>
      <c r="U1136" s="154" t="str">
        <f>IF(OR(H1136=0,F1136=""),"", IFERROR(MATCH(9.99999999999999E+307, 'Therapy data entry'!I1136:CV1139, 1) - 1, ""))</f>
        <v/>
      </c>
      <c r="V1136" s="39"/>
      <c r="W1136" s="38"/>
      <c r="X1136" s="70"/>
    </row>
    <row r="1137" spans="1:24" ht="17.25" hidden="1" thickBot="1" x14ac:dyDescent="0.35">
      <c r="A1137" s="233"/>
      <c r="B1137" s="33"/>
      <c r="C1137" s="236"/>
      <c r="D1137" s="40"/>
      <c r="E1137" s="92"/>
      <c r="F1137" s="104"/>
      <c r="G1137" s="98"/>
      <c r="H1137" s="98" cm="1">
        <f t="array" ref="H1137">SUM(--(_xlfn.BYCOL('Therapy data entry'!I1137:CV1140, _xlfn.LAMBDA(_xlpm.col, MAX(_xlpm.col) &gt; 0))))</f>
        <v>0</v>
      </c>
      <c r="I1137" s="98">
        <f>SUM('Therapy data entry'!I1137:CV1140)</f>
        <v>0</v>
      </c>
      <c r="J1137" s="40"/>
      <c r="K1137" s="40"/>
      <c r="L1137" s="40"/>
      <c r="M1137" s="85"/>
      <c r="N1137" s="35"/>
      <c r="O1137" s="36"/>
      <c r="P1137" s="40"/>
      <c r="Q1137" s="41"/>
      <c r="R1137" s="152" t="str">
        <f>IF(O1137&lt;H1137,"Too many therapy days entered",
IF(IFERROR(MAX(_xlfn._xlws.FILTER('Therapy data entry'!$I$6:$CV$6,_xlfn.BYCOL('Therapy data entry'!I1137:CV1140,_xlfn.LAMBDA(_xlpm.col,MAX(_xlpm.col)&gt;0)))),0)&gt;F1137,
"Therapy entered after discharge date",
IF(IFERROR(MIN(_xlfn._xlws.FILTER('Therapy data entry'!$I$6:$CV$6,_xlfn.BYCOL('Therapy data entry'!I1137:CV1139,_xlfn.LAMBDA(_xlpm.col,MAX(_xlpm.col)&gt;0)))),"")&lt; VALUE(N1137),
"Therapy cannot be entered before admission date",
""
)
))</f>
        <v/>
      </c>
      <c r="S1137" s="38"/>
      <c r="T1137" s="56"/>
      <c r="U1137" s="154" t="str">
        <f>IF(OR(H1137=0,F1137=""),"", IFERROR(MATCH(9.99999999999999E+307, 'Therapy data entry'!I1137:CV1140, 1) - 1, ""))</f>
        <v/>
      </c>
      <c r="V1137" s="39"/>
      <c r="W1137" s="38"/>
      <c r="X1137" s="70"/>
    </row>
    <row r="1138" spans="1:24" ht="17.25" hidden="1" thickBot="1" x14ac:dyDescent="0.35">
      <c r="A1138" s="233"/>
      <c r="B1138" s="66"/>
      <c r="C1138" s="236"/>
      <c r="D1138" s="40"/>
      <c r="E1138" s="92"/>
      <c r="F1138" s="104"/>
      <c r="G1138" s="98"/>
      <c r="H1138" s="98" cm="1">
        <f t="array" ref="H1138">SUM(--(_xlfn.BYCOL('Therapy data entry'!I1138:CV1141, _xlfn.LAMBDA(_xlpm.col, MAX(_xlpm.col) &gt; 0))))</f>
        <v>0</v>
      </c>
      <c r="I1138" s="98">
        <f>SUM('Therapy data entry'!I1138:CV1141)</f>
        <v>0</v>
      </c>
      <c r="J1138" s="40"/>
      <c r="K1138" s="40"/>
      <c r="L1138" s="40"/>
      <c r="M1138" s="85"/>
      <c r="N1138" s="35"/>
      <c r="O1138" s="36"/>
      <c r="P1138" s="40"/>
      <c r="Q1138" s="41"/>
      <c r="R1138" s="152" t="str">
        <f>IF(O1138&lt;H1138,"Too many therapy days entered",
IF(IFERROR(MAX(_xlfn._xlws.FILTER('Therapy data entry'!$I$6:$CV$6,_xlfn.BYCOL('Therapy data entry'!I1138:CV1141,_xlfn.LAMBDA(_xlpm.col,MAX(_xlpm.col)&gt;0)))),0)&gt;F1138,
"Therapy entered after discharge date",
IF(IFERROR(MIN(_xlfn._xlws.FILTER('Therapy data entry'!$I$6:$CV$6,_xlfn.BYCOL('Therapy data entry'!I1138:CV1140,_xlfn.LAMBDA(_xlpm.col,MAX(_xlpm.col)&gt;0)))),"")&lt; VALUE(N1138),
"Therapy cannot be entered before admission date",
""
)
))</f>
        <v/>
      </c>
      <c r="S1138" s="38"/>
      <c r="T1138" s="56"/>
      <c r="U1138" s="154" t="str">
        <f>IF(OR(H1138=0,F1138=""),"", IFERROR(MATCH(9.99999999999999E+307, 'Therapy data entry'!I1138:CV1141, 1) - 1, ""))</f>
        <v/>
      </c>
      <c r="V1138" s="39"/>
      <c r="W1138" s="38"/>
      <c r="X1138" s="70"/>
    </row>
    <row r="1139" spans="1:24" ht="17.25" thickBot="1" x14ac:dyDescent="0.35">
      <c r="A1139" s="233"/>
      <c r="B1139" s="238" t="str">
        <f>IF('Therapy data entry'!B1130="","",'Therapy data entry'!B1130)</f>
        <v/>
      </c>
      <c r="C1139" s="236"/>
      <c r="D1139" s="42" t="s">
        <v>63</v>
      </c>
      <c r="E1139" s="93" t="str">
        <f>IF('Therapy data entry'!G1139="","",'Therapy data entry'!G1139)</f>
        <v>No</v>
      </c>
      <c r="F1139" s="105" t="str">
        <f>IF((E1139="Yes"),'Therapy data entry'!E1127,"")</f>
        <v/>
      </c>
      <c r="G1139" s="99" t="str">
        <f t="shared" ref="G1139" si="1621">IF(W1139="","Yes","No")</f>
        <v>Yes</v>
      </c>
      <c r="H1139" s="99" cm="1">
        <f t="array" ref="H1139">SUM(--(_xlfn.BYCOL('Therapy data entry'!I1139:CV1142, _xlfn.LAMBDA(_xlpm.col, MAX(_xlpm.col) &gt; 0))))</f>
        <v>0</v>
      </c>
      <c r="I1139" s="99">
        <f>SUM('Therapy data entry'!I1139:CV1142)</f>
        <v>0</v>
      </c>
      <c r="J1139" s="42">
        <f>SUM('Therapy data entry'!I1140:XFD1140)</f>
        <v>0</v>
      </c>
      <c r="K1139" s="42">
        <f>SUM('Therapy data entry'!I1141:XFD1141)</f>
        <v>0</v>
      </c>
      <c r="L1139" s="42">
        <f>SUM('Therapy data entry'!I1142:XFD1142)</f>
        <v>0</v>
      </c>
      <c r="M1139" s="86" t="e">
        <f t="shared" ref="M1139" si="1622">IF(AND((E1139="Yes"),NOT(F1139=""),G1139="Yes",R1139="", S1139=""),"Yes",IF(AND((E1139="No"),F1139="",R1139="", S1139=""),"Yes","No because "))</f>
        <v>#VALUE!</v>
      </c>
      <c r="N1139" s="35" t="e">
        <f>DAY(C1127)&amp;"/"&amp;MONTH(C1127)&amp;"/"&amp;YEAR(C1127)</f>
        <v>#VALUE!</v>
      </c>
      <c r="O1139" s="36" t="str">
        <f t="shared" ref="O1139" si="1623">IF(F1139="","",F1139-N1139+1)</f>
        <v/>
      </c>
      <c r="P1139" s="42" t="e">
        <f t="shared" ref="P1139" si="1624">IF(NOT(S1139=""),S1139,IF(NOT(R1139=""),R1139,IF(NOT(G1139="Yes"),"Days therapy received outside therapy timeframe",IF(NOT(OR(E1139="Yes",E1139="No")),"Data not entered yet",""))))</f>
        <v>#VALUE!</v>
      </c>
      <c r="Q1139" s="43"/>
      <c r="R1139" s="152" t="e">
        <f>IF(O1139&lt;H1139,"Too many therapy days entered",
IF(IFERROR(MAX(_xlfn._xlws.FILTER('Therapy data entry'!$I$6:$CV$6,_xlfn.BYCOL('Therapy data entry'!I1139:CV1142,_xlfn.LAMBDA(_xlpm.col,MAX(_xlpm.col)&gt;0)))),0)&gt;F1139,
"Therapy entered after discharge date",
IF(IFERROR(MIN(_xlfn._xlws.FILTER('Therapy data entry'!$I$6:$CV$6,_xlfn.BYCOL('Therapy data entry'!I1139:CV1141,_xlfn.LAMBDA(_xlpm.col,MAX(_xlpm.col)&gt;0)))),"")&lt; VALUE(N1139),
"Therapy cannot be entered before admission date",
""
)
))</f>
        <v>#VALUE!</v>
      </c>
      <c r="S1139" s="38" t="str">
        <f t="shared" ref="S1139" si="1625">IF(AND((OR(E1139="",E1139="No")),F1139="",H1139=0,I1139=0),"", IF(AND(E1139="Yes",NOT(F1139="")),"","Eligibility for therapy and therapy days/end date not consistent"))</f>
        <v/>
      </c>
      <c r="T1139" s="56">
        <f>'Therapy data entry'!$I$6</f>
        <v>45566</v>
      </c>
      <c r="U1139" s="154" t="str">
        <f>IF(OR(H1139=0,F1139=""),"", IFERROR(MATCH(9.99999999999999E+307, 'Therapy data entry'!I1139:CV1142, 1) - 1, ""))</f>
        <v/>
      </c>
      <c r="V1139" s="39" t="str">
        <f t="shared" ref="V1139" si="1626">IF(U1139="","",T1139+U1139)</f>
        <v/>
      </c>
      <c r="W1139" s="38" t="str">
        <f t="shared" ref="W1139" si="1627">IF(V1139="","",IF(V1139&gt;F1139,"Date therapy given outside therapy timeframe",""))</f>
        <v/>
      </c>
      <c r="X1139" s="71" t="str">
        <f>IF('Therapy data entry'!AK1139="","",'Therapy data entry'!AK1139)</f>
        <v/>
      </c>
    </row>
    <row r="1140" spans="1:24" ht="17.25" hidden="1" thickBot="1" x14ac:dyDescent="0.35">
      <c r="A1140" s="233"/>
      <c r="B1140" s="239"/>
      <c r="C1140" s="236"/>
      <c r="D1140" s="42"/>
      <c r="E1140" s="93"/>
      <c r="F1140" s="105"/>
      <c r="G1140" s="99"/>
      <c r="H1140" s="99" cm="1">
        <f t="array" ref="H1140">SUM(--(_xlfn.BYCOL('Therapy data entry'!I1140:CV1143, _xlfn.LAMBDA(_xlpm.col, MAX(_xlpm.col) &gt; 0))))</f>
        <v>0</v>
      </c>
      <c r="I1140" s="99">
        <f>SUM('Therapy data entry'!I1140:CV1143)</f>
        <v>0</v>
      </c>
      <c r="J1140" s="42"/>
      <c r="K1140" s="42"/>
      <c r="L1140" s="42"/>
      <c r="M1140" s="86"/>
      <c r="N1140" s="45"/>
      <c r="O1140" s="36"/>
      <c r="P1140" s="42"/>
      <c r="Q1140" s="43"/>
      <c r="R1140" s="152" t="str">
        <f>IF(O1140&lt;H1140,"Too many therapy days entered",
IF(IFERROR(MAX(_xlfn._xlws.FILTER('Therapy data entry'!$I$6:$CV$6,_xlfn.BYCOL('Therapy data entry'!I1140:CV1143,_xlfn.LAMBDA(_xlpm.col,MAX(_xlpm.col)&gt;0)))),0)&gt;F1140,
"Therapy entered after discharge date",
IF(IFERROR(MIN(_xlfn._xlws.FILTER('Therapy data entry'!$I$6:$CV$6,_xlfn.BYCOL('Therapy data entry'!I1140:CV1142,_xlfn.LAMBDA(_xlpm.col,MAX(_xlpm.col)&gt;0)))),"")&lt; VALUE(N1140),
"Therapy cannot be entered before admission date",
""
)
))</f>
        <v/>
      </c>
      <c r="S1140" s="38"/>
      <c r="T1140" s="56"/>
      <c r="U1140" s="154" t="str">
        <f>IF(OR(H1140=0,F1140=""),"", IFERROR(MATCH(9.99999999999999E+307, 'Therapy data entry'!I1140:CV1143, 1) - 1, ""))</f>
        <v/>
      </c>
      <c r="V1140" s="39"/>
      <c r="W1140" s="38"/>
      <c r="X1140" s="71"/>
    </row>
    <row r="1141" spans="1:24" ht="17.25" hidden="1" thickBot="1" x14ac:dyDescent="0.35">
      <c r="A1141" s="233"/>
      <c r="B1141" s="239"/>
      <c r="C1141" s="236"/>
      <c r="D1141" s="42"/>
      <c r="E1141" s="93"/>
      <c r="F1141" s="105"/>
      <c r="G1141" s="99"/>
      <c r="H1141" s="99" cm="1">
        <f t="array" ref="H1141">SUM(--(_xlfn.BYCOL('Therapy data entry'!I1141:CV1144, _xlfn.LAMBDA(_xlpm.col, MAX(_xlpm.col) &gt; 0))))</f>
        <v>0</v>
      </c>
      <c r="I1141" s="99">
        <f>SUM('Therapy data entry'!I1141:CV1144)</f>
        <v>0</v>
      </c>
      <c r="J1141" s="42"/>
      <c r="K1141" s="42"/>
      <c r="L1141" s="42"/>
      <c r="M1141" s="86"/>
      <c r="N1141" s="45"/>
      <c r="O1141" s="36"/>
      <c r="P1141" s="42"/>
      <c r="Q1141" s="43"/>
      <c r="R1141" s="152" t="str">
        <f>IF(O1141&lt;H1141,"Too many therapy days entered",
IF(IFERROR(MAX(_xlfn._xlws.FILTER('Therapy data entry'!$I$6:$CV$6,_xlfn.BYCOL('Therapy data entry'!I1141:CV1144,_xlfn.LAMBDA(_xlpm.col,MAX(_xlpm.col)&gt;0)))),0)&gt;F1141,
"Therapy entered after discharge date",
IF(IFERROR(MIN(_xlfn._xlws.FILTER('Therapy data entry'!$I$6:$CV$6,_xlfn.BYCOL('Therapy data entry'!I1141:CV1143,_xlfn.LAMBDA(_xlpm.col,MAX(_xlpm.col)&gt;0)))),"")&lt; VALUE(N1141),
"Therapy cannot be entered before admission date",
""
)
))</f>
        <v/>
      </c>
      <c r="S1141" s="38"/>
      <c r="T1141" s="56"/>
      <c r="U1141" s="154" t="str">
        <f>IF(OR(H1141=0,F1141=""),"", IFERROR(MATCH(9.99999999999999E+307, 'Therapy data entry'!I1141:CV1144, 1) - 1, ""))</f>
        <v/>
      </c>
      <c r="V1141" s="39"/>
      <c r="W1141" s="38"/>
      <c r="X1141" s="71"/>
    </row>
    <row r="1142" spans="1:24" ht="17.25" hidden="1" thickBot="1" x14ac:dyDescent="0.35">
      <c r="A1142" s="233"/>
      <c r="B1142" s="239"/>
      <c r="C1142" s="236"/>
      <c r="D1142" s="42"/>
      <c r="E1142" s="93"/>
      <c r="F1142" s="105"/>
      <c r="G1142" s="99"/>
      <c r="H1142" s="99" cm="1">
        <f t="array" ref="H1142">SUM(--(_xlfn.BYCOL('Therapy data entry'!I1142:CV1145, _xlfn.LAMBDA(_xlpm.col, MAX(_xlpm.col) &gt; 0))))</f>
        <v>0</v>
      </c>
      <c r="I1142" s="99">
        <f>SUM('Therapy data entry'!I1142:CV1145)</f>
        <v>0</v>
      </c>
      <c r="J1142" s="42"/>
      <c r="K1142" s="42"/>
      <c r="L1142" s="42"/>
      <c r="M1142" s="86"/>
      <c r="N1142" s="45"/>
      <c r="O1142" s="36"/>
      <c r="P1142" s="42"/>
      <c r="Q1142" s="43"/>
      <c r="R1142" s="152" t="str">
        <f>IF(O1142&lt;H1142,"Too many therapy days entered",
IF(IFERROR(MAX(_xlfn._xlws.FILTER('Therapy data entry'!$I$6:$CV$6,_xlfn.BYCOL('Therapy data entry'!I1142:CV1145,_xlfn.LAMBDA(_xlpm.col,MAX(_xlpm.col)&gt;0)))),0)&gt;F1142,
"Therapy entered after discharge date",
IF(IFERROR(MIN(_xlfn._xlws.FILTER('Therapy data entry'!$I$6:$CV$6,_xlfn.BYCOL('Therapy data entry'!I1142:CV1144,_xlfn.LAMBDA(_xlpm.col,MAX(_xlpm.col)&gt;0)))),"")&lt; VALUE(N1142),
"Therapy cannot be entered before admission date",
""
)
))</f>
        <v/>
      </c>
      <c r="S1142" s="38"/>
      <c r="T1142" s="56"/>
      <c r="U1142" s="154" t="str">
        <f>IF(OR(H1142=0,F1142=""),"", IFERROR(MATCH(9.99999999999999E+307, 'Therapy data entry'!I1142:CV1145, 1) - 1, ""))</f>
        <v/>
      </c>
      <c r="V1142" s="39"/>
      <c r="W1142" s="38"/>
      <c r="X1142" s="71"/>
    </row>
    <row r="1143" spans="1:24" ht="17.25" thickBot="1" x14ac:dyDescent="0.35">
      <c r="A1143" s="233"/>
      <c r="B1143" s="239"/>
      <c r="C1143" s="236"/>
      <c r="D1143" s="52" t="s">
        <v>64</v>
      </c>
      <c r="E1143" s="94" t="str">
        <f>IF('Therapy data entry'!G1143="","",'Therapy data entry'!G1143)</f>
        <v>No</v>
      </c>
      <c r="F1143" s="106" t="str">
        <f>IF((E1143="Yes"),'Therapy data entry'!E1127,"")</f>
        <v/>
      </c>
      <c r="G1143" s="100" t="str">
        <f t="shared" ref="G1143" si="1628">IF(W1143="","Yes","No")</f>
        <v>Yes</v>
      </c>
      <c r="H1143" s="100" cm="1">
        <f t="array" ref="H1143">SUM(--(_xlfn.BYCOL('Therapy data entry'!I1143:CV1146, _xlfn.LAMBDA(_xlpm.col, MAX(_xlpm.col) &gt; 0))))</f>
        <v>0</v>
      </c>
      <c r="I1143" s="100">
        <f>SUM('Therapy data entry'!I1143:CV1146)</f>
        <v>0</v>
      </c>
      <c r="J1143" s="52">
        <f>SUM('Therapy data entry'!I1144:XFD1144)</f>
        <v>0</v>
      </c>
      <c r="K1143" s="52">
        <f>SUM('Therapy data entry'!I1145:XFD1145)</f>
        <v>0</v>
      </c>
      <c r="L1143" s="52">
        <f>SUM('Therapy data entry'!I1146:XFD1146)</f>
        <v>0</v>
      </c>
      <c r="M1143" s="57" t="e">
        <f t="shared" ref="M1143" si="1629">IF(AND((E1143="Yes"),NOT(F1143=""),G1143="Yes",R1143="", S1143=""),"Yes",IF(AND((E1143="No"),F1143="",R1143="", S1143=""),"Yes","No because "))</f>
        <v>#VALUE!</v>
      </c>
      <c r="N1143" s="35" t="e">
        <f>DAY(C1127)&amp;"/"&amp;MONTH(C1127)&amp;"/"&amp;YEAR(C1127)</f>
        <v>#VALUE!</v>
      </c>
      <c r="O1143" s="36" t="str">
        <f t="shared" ref="O1143" si="1630">IF(F1143="","",F1143-N1143+1)</f>
        <v/>
      </c>
      <c r="P1143" s="87" t="e">
        <f t="shared" ref="P1143" si="1631">IF(NOT(S1143=""),S1143,IF(NOT(R1143=""),R1143,IF(NOT(G1143="Yes"),"Days therapy received outside therapy timeframe",IF(NOT(OR(E1143="Yes",E1143="No")),"Data not entered yet",""))))</f>
        <v>#VALUE!</v>
      </c>
      <c r="Q1143" s="57"/>
      <c r="R1143" s="152" t="e">
        <f>IF(O1143&lt;H1143,"Too many therapy days entered",
IF(IFERROR(MAX(_xlfn._xlws.FILTER('Therapy data entry'!$I$6:$CV$6,_xlfn.BYCOL('Therapy data entry'!I1143:CV1146,_xlfn.LAMBDA(_xlpm.col,MAX(_xlpm.col)&gt;0)))),0)&gt;F1143,
"Therapy entered after discharge date",
IF(IFERROR(MIN(_xlfn._xlws.FILTER('Therapy data entry'!$I$6:$CV$6,_xlfn.BYCOL('Therapy data entry'!I1143:CV1145,_xlfn.LAMBDA(_xlpm.col,MAX(_xlpm.col)&gt;0)))),"")&lt; VALUE(N1143),
"Therapy cannot be entered before admission date",
""
)
))</f>
        <v>#VALUE!</v>
      </c>
      <c r="S1143" s="65" t="str">
        <f t="shared" ref="S1143" si="1632">IF(AND((OR(E1143="",E1143="No")),F1143="",H1143=0,I1143=0),"", IF(AND(E1143="Yes",NOT(F1143="")),"","Eligibility for therapy and therapy days/end date not consistent"))</f>
        <v/>
      </c>
      <c r="T1143" s="56">
        <f>'Therapy data entry'!$I$6</f>
        <v>45566</v>
      </c>
      <c r="U1143" s="154" t="str">
        <f>IF(OR(H1143=0,F1143=""),"", IFERROR(MATCH(9.99999999999999E+307, 'Therapy data entry'!I1143:CV1146, 1) - 1, ""))</f>
        <v/>
      </c>
      <c r="V1143" s="65" t="str">
        <f t="shared" ref="V1143" si="1633">IF(U1143="","",T1143+U1143)</f>
        <v/>
      </c>
      <c r="W1143" s="65" t="str">
        <f t="shared" ref="W1143" si="1634">IF(V1143="","",IF(V1143&gt;F1143,"Date therapy given outside therapy timeframe",""))</f>
        <v/>
      </c>
      <c r="X1143" s="72"/>
    </row>
    <row r="1144" spans="1:24" ht="17.25" hidden="1" thickBot="1" x14ac:dyDescent="0.35">
      <c r="A1144" s="233"/>
      <c r="B1144" s="239"/>
      <c r="C1144" s="236"/>
      <c r="D1144" s="52"/>
      <c r="E1144" s="94"/>
      <c r="F1144" s="106"/>
      <c r="G1144" s="100"/>
      <c r="H1144" s="100" cm="1">
        <f t="array" ref="H1144">SUM(--(_xlfn.BYCOL('Therapy data entry'!I1144:CV1147, _xlfn.LAMBDA(_xlpm.col, MAX(_xlpm.col) &gt; 0))))</f>
        <v>0</v>
      </c>
      <c r="I1144" s="100">
        <f>SUM('Therapy data entry'!I1144:CV1147)</f>
        <v>0</v>
      </c>
      <c r="J1144" s="52"/>
      <c r="K1144" s="52"/>
      <c r="L1144" s="52"/>
      <c r="M1144" s="57"/>
      <c r="N1144" s="57"/>
      <c r="O1144" s="36"/>
      <c r="P1144" s="87"/>
      <c r="Q1144" s="57"/>
      <c r="R1144" s="152" t="str">
        <f>IF(O1144&lt;H1144,"Too many therapy days entered",
IF(IFERROR(MAX(_xlfn._xlws.FILTER('Therapy data entry'!$I$6:$CV$6,_xlfn.BYCOL('Therapy data entry'!I1144:CV1147,_xlfn.LAMBDA(_xlpm.col,MAX(_xlpm.col)&gt;0)))),0)&gt;F1144,
"Therapy entered after discharge date",
IF(IFERROR(MIN(_xlfn._xlws.FILTER('Therapy data entry'!$I$6:$CV$6,_xlfn.BYCOL('Therapy data entry'!I1144:CV1146,_xlfn.LAMBDA(_xlpm.col,MAX(_xlpm.col)&gt;0)))),"")&lt; VALUE(N1144),
"Therapy cannot be entered before admission date",
""
)
))</f>
        <v/>
      </c>
      <c r="S1144" s="65"/>
      <c r="T1144" s="56"/>
      <c r="U1144" s="154" t="str">
        <f>IF(OR(H1144=0,F1144=""),"", IFERROR(MATCH(9.99999999999999E+307, 'Therapy data entry'!I1144:CV1147, 1) - 1, ""))</f>
        <v/>
      </c>
      <c r="V1144" s="65"/>
      <c r="W1144" s="65"/>
      <c r="X1144" s="72"/>
    </row>
    <row r="1145" spans="1:24" ht="17.25" hidden="1" thickBot="1" x14ac:dyDescent="0.35">
      <c r="A1145" s="233"/>
      <c r="B1145" s="239"/>
      <c r="C1145" s="236"/>
      <c r="D1145" s="52"/>
      <c r="E1145" s="94"/>
      <c r="F1145" s="106"/>
      <c r="G1145" s="100"/>
      <c r="H1145" s="100" cm="1">
        <f t="array" ref="H1145">SUM(--(_xlfn.BYCOL('Therapy data entry'!I1145:CV1148, _xlfn.LAMBDA(_xlpm.col, MAX(_xlpm.col) &gt; 0))))</f>
        <v>0</v>
      </c>
      <c r="I1145" s="100">
        <f>SUM('Therapy data entry'!I1145:CV1148)</f>
        <v>0</v>
      </c>
      <c r="J1145" s="52"/>
      <c r="K1145" s="52"/>
      <c r="L1145" s="52"/>
      <c r="M1145" s="57"/>
      <c r="N1145" s="57"/>
      <c r="O1145" s="36"/>
      <c r="P1145" s="87"/>
      <c r="Q1145" s="57"/>
      <c r="R1145" s="152" t="str">
        <f>IF(O1145&lt;H1145,"Too many therapy days entered",
IF(IFERROR(MAX(_xlfn._xlws.FILTER('Therapy data entry'!$I$6:$CV$6,_xlfn.BYCOL('Therapy data entry'!I1145:CV1148,_xlfn.LAMBDA(_xlpm.col,MAX(_xlpm.col)&gt;0)))),0)&gt;F1145,
"Therapy entered after discharge date",
IF(IFERROR(MIN(_xlfn._xlws.FILTER('Therapy data entry'!$I$6:$CV$6,_xlfn.BYCOL('Therapy data entry'!I1145:CV1147,_xlfn.LAMBDA(_xlpm.col,MAX(_xlpm.col)&gt;0)))),"")&lt; VALUE(N1145),
"Therapy cannot be entered before admission date",
""
)
))</f>
        <v/>
      </c>
      <c r="S1145" s="65"/>
      <c r="T1145" s="56"/>
      <c r="U1145" s="154" t="str">
        <f>IF(OR(H1145=0,F1145=""),"", IFERROR(MATCH(9.99999999999999E+307, 'Therapy data entry'!I1145:CV1148, 1) - 1, ""))</f>
        <v/>
      </c>
      <c r="V1145" s="65"/>
      <c r="W1145" s="65"/>
      <c r="X1145" s="72"/>
    </row>
    <row r="1146" spans="1:24" ht="17.25" hidden="1" thickBot="1" x14ac:dyDescent="0.35">
      <c r="A1146" s="233"/>
      <c r="B1146" s="239"/>
      <c r="C1146" s="236"/>
      <c r="D1146" s="52"/>
      <c r="E1146" s="94"/>
      <c r="F1146" s="106"/>
      <c r="G1146" s="100"/>
      <c r="H1146" s="100" cm="1">
        <f t="array" ref="H1146">SUM(--(_xlfn.BYCOL('Therapy data entry'!I1146:CV1149, _xlfn.LAMBDA(_xlpm.col, MAX(_xlpm.col) &gt; 0))))</f>
        <v>0</v>
      </c>
      <c r="I1146" s="100">
        <f>SUM('Therapy data entry'!I1146:CV1149)</f>
        <v>0</v>
      </c>
      <c r="J1146" s="52"/>
      <c r="K1146" s="52"/>
      <c r="L1146" s="52"/>
      <c r="M1146" s="57"/>
      <c r="N1146" s="57"/>
      <c r="O1146" s="36"/>
      <c r="P1146" s="87"/>
      <c r="Q1146" s="57"/>
      <c r="R1146" s="152" t="str">
        <f>IF(O1146&lt;H1146,"Too many therapy days entered",
IF(IFERROR(MAX(_xlfn._xlws.FILTER('Therapy data entry'!$I$6:$CV$6,_xlfn.BYCOL('Therapy data entry'!I1146:CV1149,_xlfn.LAMBDA(_xlpm.col,MAX(_xlpm.col)&gt;0)))),0)&gt;F1146,
"Therapy entered after discharge date",
IF(IFERROR(MIN(_xlfn._xlws.FILTER('Therapy data entry'!$I$6:$CV$6,_xlfn.BYCOL('Therapy data entry'!I1146:CV1148,_xlfn.LAMBDA(_xlpm.col,MAX(_xlpm.col)&gt;0)))),"")&lt; VALUE(N1146),
"Therapy cannot be entered before admission date",
""
)
))</f>
        <v/>
      </c>
      <c r="S1146" s="65"/>
      <c r="T1146" s="56"/>
      <c r="U1146" s="154" t="str">
        <f>IF(OR(H1146=0,F1146=""),"", IFERROR(MATCH(9.99999999999999E+307, 'Therapy data entry'!I1146:CV1149, 1) - 1, ""))</f>
        <v/>
      </c>
      <c r="V1146" s="65"/>
      <c r="W1146" s="65"/>
      <c r="X1146" s="72"/>
    </row>
    <row r="1147" spans="1:24" ht="17.25" thickBot="1" x14ac:dyDescent="0.35">
      <c r="A1147" s="233"/>
      <c r="B1147" s="239"/>
      <c r="C1147" s="236"/>
      <c r="D1147" s="53" t="s">
        <v>65</v>
      </c>
      <c r="E1147" s="95" t="str">
        <f>IF('Therapy data entry'!G1147="","",'Therapy data entry'!G1147)</f>
        <v>No</v>
      </c>
      <c r="F1147" s="107" t="str">
        <f>IF((E1147="Yes"),'Therapy data entry'!E1127,"")</f>
        <v/>
      </c>
      <c r="G1147" s="101" t="str">
        <f t="shared" ref="G1147" si="1635">IF(W1147="","Yes","No")</f>
        <v>Yes</v>
      </c>
      <c r="H1147" s="101" cm="1">
        <f t="array" ref="H1147">SUM(--(_xlfn.BYCOL('Therapy data entry'!I1147:CV1150, _xlfn.LAMBDA(_xlpm.col, MAX(_xlpm.col) &gt; 0))))</f>
        <v>0</v>
      </c>
      <c r="I1147" s="101">
        <f>SUM('Therapy data entry'!I1147:CV1150)</f>
        <v>0</v>
      </c>
      <c r="J1147" s="53">
        <f>SUM('Therapy data entry'!I1148:XFD1148)</f>
        <v>0</v>
      </c>
      <c r="K1147" s="53">
        <f>SUM('Therapy data entry'!I1149:XFD1149)</f>
        <v>0</v>
      </c>
      <c r="L1147" s="53">
        <f>SUM('Therapy data entry'!I1150:XFD1150)</f>
        <v>0</v>
      </c>
      <c r="M1147" s="58" t="e">
        <f t="shared" ref="M1147" si="1636">IF(AND((E1147="Yes"),NOT(F1147=""),G1147="Yes",R1147="", S1147=""),"Yes",IF(AND((E1147="No"),F1147="",R1147="", S1147=""),"Yes","No because "))</f>
        <v>#VALUE!</v>
      </c>
      <c r="N1147" s="35" t="e">
        <f>DAY(C1127)&amp;"/"&amp;MONTH(C1127)&amp;"/"&amp;YEAR(C1127)</f>
        <v>#VALUE!</v>
      </c>
      <c r="O1147" s="36" t="str">
        <f t="shared" ref="O1147" si="1637">IF(F1147="","",F1147-N1147+1)</f>
        <v/>
      </c>
      <c r="P1147" s="88" t="e">
        <f t="shared" ref="P1147" si="1638">IF(NOT(S1147=""),S1147,IF(NOT(R1147=""),R1147,IF(NOT(G1147="Yes"),"Days therapy received outside therapy timeframe",IF(NOT(OR(E1147="Yes",E1147="No")),"Data not entered yet",""))))</f>
        <v>#VALUE!</v>
      </c>
      <c r="Q1147" s="58"/>
      <c r="R1147" s="152" t="e">
        <f>IF(O1147&lt;H1147,"Too many therapy days entered",
IF(IFERROR(MAX(_xlfn._xlws.FILTER('Therapy data entry'!$I$6:$CV$6,_xlfn.BYCOL('Therapy data entry'!I1147:CV1150,_xlfn.LAMBDA(_xlpm.col,MAX(_xlpm.col)&gt;0)))),0)&gt;F1147,
"Therapy entered after discharge date",
IF(IFERROR(MIN(_xlfn._xlws.FILTER('Therapy data entry'!$I$6:$CV$6,_xlfn.BYCOL('Therapy data entry'!I1147:CV1149,_xlfn.LAMBDA(_xlpm.col,MAX(_xlpm.col)&gt;0)))),"")&lt; VALUE(N1147),
"Therapy cannot be entered before admission date",
""
)
))</f>
        <v>#VALUE!</v>
      </c>
      <c r="S1147" s="65" t="str">
        <f t="shared" ref="S1147" si="1639">IF(AND((OR(E1147="",E1147="No")),F1147="",H1147=0,I1147=0),"", IF(AND(E1147="Yes",NOT(F1147="")),"","Eligibility for therapy and therapy days/end date not consistent"))</f>
        <v/>
      </c>
      <c r="T1147" s="56">
        <f>'Therapy data entry'!$I$6</f>
        <v>45566</v>
      </c>
      <c r="U1147" s="154" t="str">
        <f>IF(OR(H1147=0,F1147=""),"", IFERROR(MATCH(9.99999999999999E+307, 'Therapy data entry'!I1147:CV1150, 1) - 1, ""))</f>
        <v/>
      </c>
      <c r="V1147" s="65" t="str">
        <f t="shared" ref="V1147" si="1640">IF(U1147="","",T1147+U1147)</f>
        <v/>
      </c>
      <c r="W1147" s="65" t="str">
        <f t="shared" ref="W1147" si="1641">IF(V1147="","",IF(V1147&gt;F1147,"Date therapy given outside therapy timeframe",""))</f>
        <v/>
      </c>
      <c r="X1147" s="73"/>
    </row>
    <row r="1148" spans="1:24" ht="17.25" hidden="1" thickBot="1" x14ac:dyDescent="0.35">
      <c r="A1148" s="233"/>
      <c r="B1148" s="239"/>
      <c r="C1148" s="236"/>
      <c r="D1148" s="53"/>
      <c r="E1148" s="95"/>
      <c r="F1148" s="107"/>
      <c r="G1148" s="101"/>
      <c r="H1148" s="101" cm="1">
        <f t="array" ref="H1148">SUM(--(_xlfn.BYCOL('Therapy data entry'!I1148:CV1151, _xlfn.LAMBDA(_xlpm.col, MAX(_xlpm.col) &gt; 0))))</f>
        <v>0</v>
      </c>
      <c r="I1148" s="101">
        <f>SUM('Therapy data entry'!I1148:CV1151)</f>
        <v>0</v>
      </c>
      <c r="J1148" s="53"/>
      <c r="K1148" s="53"/>
      <c r="L1148" s="53"/>
      <c r="M1148" s="58"/>
      <c r="N1148" s="58"/>
      <c r="O1148" s="36"/>
      <c r="P1148" s="88"/>
      <c r="Q1148" s="58"/>
      <c r="R1148" s="152" t="str">
        <f>IF(O1148&lt;H1148,"Too many therapy days entered",
IF(IFERROR(MAX(_xlfn._xlws.FILTER('Therapy data entry'!$I$6:$CV$6,_xlfn.BYCOL('Therapy data entry'!I1148:CV1151,_xlfn.LAMBDA(_xlpm.col,MAX(_xlpm.col)&gt;0)))),0)&gt;F1148,
"Therapy entered after discharge date",
IF(IFERROR(MIN(_xlfn._xlws.FILTER('Therapy data entry'!$I$6:$CV$6,_xlfn.BYCOL('Therapy data entry'!I1148:CV1150,_xlfn.LAMBDA(_xlpm.col,MAX(_xlpm.col)&gt;0)))),"")&lt; VALUE(N1148),
"Therapy cannot be entered before admission date",
""
)
))</f>
        <v/>
      </c>
      <c r="S1148" s="65"/>
      <c r="T1148" s="56"/>
      <c r="U1148" s="154" t="str">
        <f>IF(OR(H1148=0,F1148=""),"", IFERROR(MATCH(9.99999999999999E+307, 'Therapy data entry'!I1148:CV1151, 1) - 1, ""))</f>
        <v/>
      </c>
      <c r="V1148" s="65"/>
      <c r="W1148" s="65"/>
      <c r="X1148" s="73"/>
    </row>
    <row r="1149" spans="1:24" ht="17.25" hidden="1" thickBot="1" x14ac:dyDescent="0.35">
      <c r="A1149" s="233"/>
      <c r="B1149" s="239"/>
      <c r="C1149" s="236"/>
      <c r="D1149" s="53"/>
      <c r="E1149" s="95"/>
      <c r="F1149" s="107"/>
      <c r="G1149" s="101"/>
      <c r="H1149" s="101" cm="1">
        <f t="array" ref="H1149">SUM(--(_xlfn.BYCOL('Therapy data entry'!I1149:CV1152, _xlfn.LAMBDA(_xlpm.col, MAX(_xlpm.col) &gt; 0))))</f>
        <v>0</v>
      </c>
      <c r="I1149" s="101">
        <f>SUM('Therapy data entry'!I1149:CV1152)</f>
        <v>0</v>
      </c>
      <c r="J1149" s="53"/>
      <c r="K1149" s="53"/>
      <c r="L1149" s="53"/>
      <c r="M1149" s="58"/>
      <c r="N1149" s="58"/>
      <c r="O1149" s="36"/>
      <c r="P1149" s="88"/>
      <c r="Q1149" s="58"/>
      <c r="R1149" s="152" t="str">
        <f>IF(O1149&lt;H1149,"Too many therapy days entered",
IF(IFERROR(MAX(_xlfn._xlws.FILTER('Therapy data entry'!$I$6:$CV$6,_xlfn.BYCOL('Therapy data entry'!I1149:CV1152,_xlfn.LAMBDA(_xlpm.col,MAX(_xlpm.col)&gt;0)))),0)&gt;F1149,
"Therapy entered after discharge date",
IF(IFERROR(MIN(_xlfn._xlws.FILTER('Therapy data entry'!$I$6:$CV$6,_xlfn.BYCOL('Therapy data entry'!I1149:CV1151,_xlfn.LAMBDA(_xlpm.col,MAX(_xlpm.col)&gt;0)))),"")&lt; VALUE(N1149),
"Therapy cannot be entered before admission date",
""
)
))</f>
        <v/>
      </c>
      <c r="S1149" s="65"/>
      <c r="T1149" s="56"/>
      <c r="U1149" s="154" t="str">
        <f>IF(OR(H1149=0,F1149=""),"", IFERROR(MATCH(9.99999999999999E+307, 'Therapy data entry'!I1149:CV1152, 1) - 1, ""))</f>
        <v/>
      </c>
      <c r="V1149" s="65"/>
      <c r="W1149" s="65"/>
      <c r="X1149" s="73"/>
    </row>
    <row r="1150" spans="1:24" ht="17.25" hidden="1" thickBot="1" x14ac:dyDescent="0.35">
      <c r="A1150" s="233"/>
      <c r="B1150" s="239"/>
      <c r="C1150" s="236"/>
      <c r="D1150" s="53"/>
      <c r="E1150" s="95"/>
      <c r="F1150" s="107"/>
      <c r="G1150" s="101"/>
      <c r="H1150" s="101" cm="1">
        <f t="array" ref="H1150">SUM(--(_xlfn.BYCOL('Therapy data entry'!I1150:CV1153, _xlfn.LAMBDA(_xlpm.col, MAX(_xlpm.col) &gt; 0))))</f>
        <v>0</v>
      </c>
      <c r="I1150" s="101">
        <f>SUM('Therapy data entry'!I1150:CV1153)</f>
        <v>0</v>
      </c>
      <c r="J1150" s="53"/>
      <c r="K1150" s="53"/>
      <c r="L1150" s="53"/>
      <c r="M1150" s="58"/>
      <c r="N1150" s="58"/>
      <c r="O1150" s="36"/>
      <c r="P1150" s="88"/>
      <c r="Q1150" s="58"/>
      <c r="R1150" s="152" t="str">
        <f>IF(O1150&lt;H1150,"Too many therapy days entered",
IF(IFERROR(MAX(_xlfn._xlws.FILTER('Therapy data entry'!$I$6:$CV$6,_xlfn.BYCOL('Therapy data entry'!I1150:CV1153,_xlfn.LAMBDA(_xlpm.col,MAX(_xlpm.col)&gt;0)))),0)&gt;F1150,
"Therapy entered after discharge date",
IF(IFERROR(MIN(_xlfn._xlws.FILTER('Therapy data entry'!$I$6:$CV$6,_xlfn.BYCOL('Therapy data entry'!I1150:CV1152,_xlfn.LAMBDA(_xlpm.col,MAX(_xlpm.col)&gt;0)))),"")&lt; VALUE(N1150),
"Therapy cannot be entered before admission date",
""
)
))</f>
        <v/>
      </c>
      <c r="S1150" s="65"/>
      <c r="T1150" s="56"/>
      <c r="U1150" s="154" t="str">
        <f>IF(OR(H1150=0,F1150=""),"", IFERROR(MATCH(9.99999999999999E+307, 'Therapy data entry'!I1150:CV1153, 1) - 1, ""))</f>
        <v/>
      </c>
      <c r="V1150" s="65"/>
      <c r="W1150" s="65"/>
      <c r="X1150" s="73"/>
    </row>
    <row r="1151" spans="1:24" ht="17.25" thickBot="1" x14ac:dyDescent="0.35">
      <c r="A1151" s="234"/>
      <c r="B1151" s="240"/>
      <c r="C1151" s="237"/>
      <c r="D1151" s="81" t="s">
        <v>66</v>
      </c>
      <c r="E1151" s="81" t="str">
        <f>IF('Therapy data entry'!G1151="","",'Therapy data entry'!G1151)</f>
        <v>No</v>
      </c>
      <c r="F1151" s="108" t="str">
        <f>IF((E1151="Yes"),'Therapy data entry'!E1127,"")</f>
        <v/>
      </c>
      <c r="G1151" s="157" t="str">
        <f t="shared" ref="G1151" si="1642">IF(W1151="","Yes","No")</f>
        <v>Yes</v>
      </c>
      <c r="H1151" s="157" cm="1">
        <f t="array" ref="H1151">SUM(--(_xlfn.BYCOL('Therapy data entry'!I1151:CV1154, _xlfn.LAMBDA(_xlpm.col, MAX(_xlpm.col) &gt; 0))))</f>
        <v>0</v>
      </c>
      <c r="I1151" s="157">
        <f>SUM('Therapy data entry'!I1151:CV1154)</f>
        <v>0</v>
      </c>
      <c r="J1151" s="81">
        <f>SUM('Therapy data entry'!I1152:XFD1152)</f>
        <v>0</v>
      </c>
      <c r="K1151" s="81">
        <f>SUM('Therapy data entry'!I1153:XFD1153)</f>
        <v>0</v>
      </c>
      <c r="L1151" s="81">
        <f>SUM('Therapy data entry'!I1154:XFD1154)</f>
        <v>0</v>
      </c>
      <c r="M1151" s="83" t="e">
        <f t="shared" ref="M1151" si="1643">IF(AND((E1151="Yes"),NOT(F1151=""),G1151="Yes",R1151="", S1151=""),"Yes",IF(AND((E1151="No"),F1151="",R1151="", S1151=""),"Yes","No because "))</f>
        <v>#VALUE!</v>
      </c>
      <c r="N1151" s="82" t="e">
        <f>DAY(C1127)&amp;"/"&amp;MONTH(C1127)&amp;"/"&amp;YEAR(C1127)</f>
        <v>#VALUE!</v>
      </c>
      <c r="O1151" s="74" t="str">
        <f t="shared" ref="O1151" si="1644">IF(F1151="","",F1151-N1151+1)</f>
        <v/>
      </c>
      <c r="P1151" s="89" t="e">
        <f t="shared" ref="P1151" si="1645">IF(NOT(S1151=""),S1151,IF(NOT(R1151=""),R1151,IF(NOT(G1151="Yes"),"Days therapy received outside therapy timeframe",IF(NOT(OR(E1151="Yes",E1151="No")),"Data not entered yet",""))))</f>
        <v>#VALUE!</v>
      </c>
      <c r="Q1151" s="83"/>
      <c r="R1151" s="152" t="e">
        <f>IF(O1151&lt;H1151,"Too many therapy days entered",
IF(IFERROR(MAX(_xlfn._xlws.FILTER('Therapy data entry'!$I$6:$CV$6,_xlfn.BYCOL('Therapy data entry'!I1151:CV1154,_xlfn.LAMBDA(_xlpm.col,MAX(_xlpm.col)&gt;0)))),0)&gt;F1151,
"Therapy entered after discharge date",
IF(IFERROR(MIN(_xlfn._xlws.FILTER('Therapy data entry'!$I$6:$CV$6,_xlfn.BYCOL('Therapy data entry'!I1151:CV1153,_xlfn.LAMBDA(_xlpm.col,MAX(_xlpm.col)&gt;0)))),"")&lt; VALUE(N1151),
"Therapy cannot be entered before admission date",
""
)
))</f>
        <v>#VALUE!</v>
      </c>
      <c r="S1151" s="75" t="str">
        <f>IF(AND((OR(E1151="",E1151="No")),F1151="",H1151=0,I1151=0),"", IF(AND(E1151="Yes",NOT(F1151="")),"","Eligibility for therapy and therapy days/end date not consistent"))</f>
        <v/>
      </c>
      <c r="T1151" s="76">
        <f>'Therapy data entry'!$I$6</f>
        <v>45566</v>
      </c>
      <c r="U1151" s="154" t="str">
        <f>IF(OR(H1151=0,F1151=""),"", IFERROR(MATCH(9.99999999999999E+307, 'Therapy data entry'!I1151:CV1154, 1) - 1, ""))</f>
        <v/>
      </c>
      <c r="V1151" s="75" t="str">
        <f t="shared" ref="V1151" si="1646">IF(U1151="","",T1151+U1151)</f>
        <v/>
      </c>
      <c r="W1151" s="75" t="str">
        <f t="shared" ref="W1151" si="1647">IF(V1151="","",IF(V1151&gt;F1151,"Date therapy given outside therapy timeframe",""))</f>
        <v/>
      </c>
      <c r="X1151" s="84"/>
    </row>
    <row r="1152" spans="1:24" ht="15.75" hidden="1" thickBot="1" x14ac:dyDescent="0.3">
      <c r="A1152" s="198"/>
      <c r="B1152" s="198"/>
      <c r="C1152" s="198"/>
      <c r="D1152" s="198"/>
      <c r="E1152" s="198"/>
      <c r="F1152" s="198"/>
      <c r="H1152" s="144" cm="1">
        <f t="array" ref="H1152">SUM(--(_xlfn.BYCOL('Therapy data entry'!I1152:CV1155, _xlfn.LAMBDA(_xlpm.col, MAX(_xlpm.col) &gt; 0))))</f>
        <v>0</v>
      </c>
      <c r="I1152" s="144">
        <f>SUM('Therapy data entry'!I1152:CV1155)</f>
        <v>0</v>
      </c>
      <c r="J1152" s="198"/>
      <c r="K1152" s="198"/>
      <c r="L1152" s="198"/>
      <c r="R1152" s="152" t="str">
        <f>IF(O1152&lt;H1152,"Too many therapy days entered",
IF(IFERROR(MAX(_xlfn._xlws.FILTER('Therapy data entry'!$I$6:$CV$6,_xlfn.BYCOL('Therapy data entry'!I1152:CV1155,_xlfn.LAMBDA(_xlpm.col,MAX(_xlpm.col)&gt;0)))),0)&gt;F1152,
"Therapy entered after discharge date",
IF(IFERROR(MIN(_xlfn._xlws.FILTER('Therapy data entry'!$I$6:$CV$6,_xlfn.BYCOL('Therapy data entry'!I1152:CV1154,_xlfn.LAMBDA(_xlpm.col,MAX(_xlpm.col)&gt;0)))),"")&lt; VALUE(N1152),
"Therapy cannot be entered before admission date",
""
)
))</f>
        <v/>
      </c>
      <c r="S1152" s="198"/>
      <c r="T1152" s="198"/>
      <c r="U1152" s="154" t="str">
        <f>IF(OR(H1152=0,F1152=""),"", IFERROR(MATCH(9.99999999999999E+307, 'Therapy data entry'!I1152:CV1155, 1) - 1, ""))</f>
        <v/>
      </c>
      <c r="V1152" s="198"/>
      <c r="W1152" s="198"/>
      <c r="X1152" s="198"/>
    </row>
    <row r="1153" spans="1:24" ht="15.75" hidden="1" thickBot="1" x14ac:dyDescent="0.3">
      <c r="A1153" s="198"/>
      <c r="B1153" s="198"/>
      <c r="C1153" s="198"/>
      <c r="D1153" s="198"/>
      <c r="E1153" s="198"/>
      <c r="F1153" s="198"/>
      <c r="H1153" s="144" cm="1">
        <f t="array" ref="H1153">SUM(--(_xlfn.BYCOL('Therapy data entry'!I1153:CV1156, _xlfn.LAMBDA(_xlpm.col, MAX(_xlpm.col) &gt; 0))))</f>
        <v>0</v>
      </c>
      <c r="I1153" s="144">
        <f>SUM('Therapy data entry'!I1153:CV1156)</f>
        <v>0</v>
      </c>
      <c r="J1153" s="198"/>
      <c r="K1153" s="198"/>
      <c r="L1153" s="198"/>
      <c r="R1153" s="152" t="str">
        <f>IF(O1153&lt;H1153,"Too many therapy days entered",
IF(IFERROR(MAX(_xlfn._xlws.FILTER('Therapy data entry'!$I$6:$CV$6,_xlfn.BYCOL('Therapy data entry'!I1153:CV1156,_xlfn.LAMBDA(_xlpm.col,MAX(_xlpm.col)&gt;0)))),0)&gt;F1153,
"Therapy entered after discharge date",
IF(IFERROR(MIN(_xlfn._xlws.FILTER('Therapy data entry'!$I$6:$CV$6,_xlfn.BYCOL('Therapy data entry'!I1153:CV1155,_xlfn.LAMBDA(_xlpm.col,MAX(_xlpm.col)&gt;0)))),"")&lt; VALUE(N1153),
"Therapy cannot be entered before admission date",
""
)
))</f>
        <v/>
      </c>
      <c r="S1153" s="198"/>
      <c r="T1153" s="198"/>
      <c r="U1153" s="154" t="str">
        <f>IF(OR(H1153=0,F1153=""),"", IFERROR(MATCH(9.99999999999999E+307, 'Therapy data entry'!I1153:CV1156, 1) - 1, ""))</f>
        <v/>
      </c>
      <c r="V1153" s="198"/>
      <c r="W1153" s="198"/>
      <c r="X1153" s="198"/>
    </row>
    <row r="1154" spans="1:24" ht="15.75" hidden="1" thickBot="1" x14ac:dyDescent="0.3">
      <c r="A1154" s="198"/>
      <c r="B1154" s="198"/>
      <c r="C1154" s="198"/>
      <c r="D1154" s="198"/>
      <c r="E1154" s="198"/>
      <c r="F1154" s="198"/>
      <c r="H1154" s="144" cm="1">
        <f t="array" ref="H1154">SUM(--(_xlfn.BYCOL('Therapy data entry'!I1154:CV1157, _xlfn.LAMBDA(_xlpm.col, MAX(_xlpm.col) &gt; 0))))</f>
        <v>0</v>
      </c>
      <c r="I1154" s="144">
        <f>SUM('Therapy data entry'!I1154:CV1157)</f>
        <v>0</v>
      </c>
      <c r="J1154" s="198"/>
      <c r="K1154" s="198"/>
      <c r="L1154" s="198"/>
      <c r="R1154" s="152" t="str">
        <f>IF(O1154&lt;H1154,"Too many therapy days entered",
IF(IFERROR(MAX(_xlfn._xlws.FILTER('Therapy data entry'!$I$6:$CV$6,_xlfn.BYCOL('Therapy data entry'!I1154:CV1157,_xlfn.LAMBDA(_xlpm.col,MAX(_xlpm.col)&gt;0)))),0)&gt;F1154,
"Therapy entered after discharge date",
IF(IFERROR(MIN(_xlfn._xlws.FILTER('Therapy data entry'!$I$6:$CV$6,_xlfn.BYCOL('Therapy data entry'!I1154:CV1156,_xlfn.LAMBDA(_xlpm.col,MAX(_xlpm.col)&gt;0)))),"")&lt; VALUE(N1154),
"Therapy cannot be entered before admission date",
""
)
))</f>
        <v/>
      </c>
      <c r="S1154" s="198"/>
      <c r="T1154" s="198"/>
      <c r="U1154" s="154" t="str">
        <f>IF(OR(H1154=0,F1154=""),"", IFERROR(MATCH(9.99999999999999E+307, 'Therapy data entry'!I1154:CV1157, 1) - 1, ""))</f>
        <v/>
      </c>
      <c r="V1154" s="198"/>
      <c r="W1154" s="198"/>
      <c r="X1154" s="198"/>
    </row>
    <row r="1155" spans="1:24" ht="17.25" thickBot="1" x14ac:dyDescent="0.35">
      <c r="A1155" s="232" t="str">
        <f>IF(AND('Therapy data entry'!A1155="",'Therapy data entry'!D1155=""),"",IF(AND(NOT('Therapy data entry'!D1155=""),'Therapy data entry'!A1155=""),"SSNAP ID not entered",'Therapy data entry'!A1155))</f>
        <v/>
      </c>
      <c r="B1155" s="143" t="s">
        <v>15</v>
      </c>
      <c r="C1155" s="235" t="str">
        <f>IF('Therapy data entry'!D1155="","",'Therapy data entry'!D1155)</f>
        <v/>
      </c>
      <c r="D1155" s="144" t="s">
        <v>60</v>
      </c>
      <c r="E1155" s="145" t="str">
        <f>IF('Therapy data entry'!G1155="","",'Therapy data entry'!G1155)</f>
        <v>No</v>
      </c>
      <c r="F1155" s="146" t="str">
        <f>IF((E1155="Yes"),'Therapy data entry'!E1155,"")</f>
        <v/>
      </c>
      <c r="G1155" s="147" t="str">
        <f>IF(W1155="","Yes","No")</f>
        <v>Yes</v>
      </c>
      <c r="H1155" s="147" cm="1">
        <f t="array" ref="H1155">SUM(--(_xlfn.BYCOL('Therapy data entry'!I1155:CV1158, _xlfn.LAMBDA(_xlpm.col, MAX(_xlpm.col) &gt; 0))))</f>
        <v>0</v>
      </c>
      <c r="I1155" s="147">
        <f>SUM('Therapy data entry'!I1155:CV1158)</f>
        <v>0</v>
      </c>
      <c r="J1155" s="144">
        <f>SUM('Therapy data entry'!I1156:XFD1156)</f>
        <v>0</v>
      </c>
      <c r="K1155" s="144">
        <f>SUM('Therapy data entry'!I1157:XFD1157)</f>
        <v>0</v>
      </c>
      <c r="L1155" s="144">
        <f>SUM('Therapy data entry'!I1158:XFD1158)</f>
        <v>0</v>
      </c>
      <c r="M1155" s="148" t="e">
        <f>IF(AND((E1155="Yes"),NOT(F1155=""),G1155="Yes",R1155="", S1155=""),"Yes",IF(AND((E1155="No"),F1155="",R1155="", S1155=""),"Yes","No because "))</f>
        <v>#VALUE!</v>
      </c>
      <c r="N1155" s="149" t="e">
        <f>DAY(C1155)&amp;"/"&amp;MONTH(C1155)&amp;"/"&amp;YEAR(C1155)</f>
        <v>#VALUE!</v>
      </c>
      <c r="O1155" s="150" t="str">
        <f>IF(F1155="","",F1155-N1155+1)</f>
        <v/>
      </c>
      <c r="P1155" s="144" t="e">
        <f>IF(NOT(S1155=""),S1155,IF(NOT(R1155=""),R1155,IF(NOT(G1155="Yes"),"Days therapy received outside therapy timeframe",IF(NOT(OR(E1155="Yes",E1155="No")),"Data not entered yet",""))))</f>
        <v>#VALUE!</v>
      </c>
      <c r="Q1155" s="151"/>
      <c r="R1155" s="152" t="e">
        <f>IF(O1155&lt;H1155,"Too many therapy days entered",
IF(IFERROR(MAX(_xlfn._xlws.FILTER('Therapy data entry'!$I$6:$CV$6,_xlfn.BYCOL('Therapy data entry'!I1155:CV1158,_xlfn.LAMBDA(_xlpm.col,MAX(_xlpm.col)&gt;0)))),0)&gt;F1155,
"Therapy entered after discharge date",
IF(IFERROR(MIN(_xlfn._xlws.FILTER('Therapy data entry'!$I$6:$CV$6,_xlfn.BYCOL('Therapy data entry'!I1155:CV1157,_xlfn.LAMBDA(_xlpm.col,MAX(_xlpm.col)&gt;0)))),"")&lt; VALUE(N1155),
"Therapy cannot be entered before admission date",
""
)
))</f>
        <v>#VALUE!</v>
      </c>
      <c r="S1155" s="152" t="str">
        <f>IF(AND((OR(E1155="",E1155="No")),F1155="",H1155=0,I1155=0),"", IF(AND(E1155="Yes",NOT(F1155="")),"","Eligibility for therapy and therapy days/end date not consistent"))</f>
        <v/>
      </c>
      <c r="T1155" s="153">
        <f>'Therapy data entry'!$I$6</f>
        <v>45566</v>
      </c>
      <c r="U1155" s="154" t="str">
        <f>IF(OR(H1155=0,F1155=""),"", IFERROR(MATCH(9.99999999999999E+307, 'Therapy data entry'!I1155:CV1158, 1) - 1, ""))</f>
        <v/>
      </c>
      <c r="V1155" s="155" t="str">
        <f>IF(U1155="","",T1155+U1155)</f>
        <v/>
      </c>
      <c r="W1155" s="152" t="str">
        <f>IF(V1155="","",IF(V1155&gt;F1155,"Date therapy given outside therapy timeframe",""))</f>
        <v/>
      </c>
      <c r="X1155" s="156" t="str">
        <f>IF('Therapy data entry'!AK1155="","",'Therapy data entry'!AK1155)</f>
        <v/>
      </c>
    </row>
    <row r="1156" spans="1:24" ht="17.25" hidden="1" thickBot="1" x14ac:dyDescent="0.35">
      <c r="A1156" s="233"/>
      <c r="B1156" s="33"/>
      <c r="C1156" s="236"/>
      <c r="D1156" s="34"/>
      <c r="E1156" s="90"/>
      <c r="F1156" s="55"/>
      <c r="G1156" s="96"/>
      <c r="H1156" s="96" cm="1">
        <f t="array" ref="H1156">SUM(--(_xlfn.BYCOL('Therapy data entry'!I1156:CV1159, _xlfn.LAMBDA(_xlpm.col, MAX(_xlpm.col) &gt; 0))))</f>
        <v>0</v>
      </c>
      <c r="I1156" s="96">
        <f>SUM('Therapy data entry'!I1156:CV1159)</f>
        <v>0</v>
      </c>
      <c r="J1156" s="34"/>
      <c r="K1156" s="34"/>
      <c r="L1156" s="34"/>
      <c r="M1156" s="59"/>
      <c r="N1156" s="35"/>
      <c r="O1156" s="36"/>
      <c r="P1156" s="34"/>
      <c r="Q1156" s="37"/>
      <c r="R1156" s="152" t="str">
        <f>IF(O1156&lt;H1156,"Too many therapy days entered",
IF(IFERROR(MAX(_xlfn._xlws.FILTER('Therapy data entry'!$I$6:$CV$6,_xlfn.BYCOL('Therapy data entry'!I1156:CV1159,_xlfn.LAMBDA(_xlpm.col,MAX(_xlpm.col)&gt;0)))),0)&gt;F1156,
"Therapy entered after discharge date",
IF(IFERROR(MIN(_xlfn._xlws.FILTER('Therapy data entry'!$I$6:$CV$6,_xlfn.BYCOL('Therapy data entry'!I1156:CV1158,_xlfn.LAMBDA(_xlpm.col,MAX(_xlpm.col)&gt;0)))),"")&lt; VALUE(N1156),
"Therapy cannot be entered before admission date",
""
)
))</f>
        <v/>
      </c>
      <c r="S1156" s="38"/>
      <c r="T1156" s="56"/>
      <c r="U1156" s="154" t="str">
        <f>IF(OR(H1156=0,F1156=""),"", IFERROR(MATCH(9.99999999999999E+307, 'Therapy data entry'!I1156:CV1159, 1) - 1, ""))</f>
        <v/>
      </c>
      <c r="V1156" s="39"/>
      <c r="W1156" s="38"/>
      <c r="X1156" s="68"/>
    </row>
    <row r="1157" spans="1:24" ht="17.25" hidden="1" thickBot="1" x14ac:dyDescent="0.35">
      <c r="A1157" s="233"/>
      <c r="B1157" s="33"/>
      <c r="C1157" s="236"/>
      <c r="D1157" s="34"/>
      <c r="E1157" s="90"/>
      <c r="F1157" s="55"/>
      <c r="G1157" s="96"/>
      <c r="H1157" s="96" cm="1">
        <f t="array" ref="H1157">SUM(--(_xlfn.BYCOL('Therapy data entry'!I1157:CV1160, _xlfn.LAMBDA(_xlpm.col, MAX(_xlpm.col) &gt; 0))))</f>
        <v>0</v>
      </c>
      <c r="I1157" s="96">
        <f>SUM('Therapy data entry'!I1157:CV1160)</f>
        <v>0</v>
      </c>
      <c r="J1157" s="34"/>
      <c r="K1157" s="34"/>
      <c r="L1157" s="34"/>
      <c r="M1157" s="59"/>
      <c r="N1157" s="35"/>
      <c r="O1157" s="36"/>
      <c r="P1157" s="34"/>
      <c r="Q1157" s="37"/>
      <c r="R1157" s="152" t="str">
        <f>IF(O1157&lt;H1157,"Too many therapy days entered",
IF(IFERROR(MAX(_xlfn._xlws.FILTER('Therapy data entry'!$I$6:$CV$6,_xlfn.BYCOL('Therapy data entry'!I1157:CV1160,_xlfn.LAMBDA(_xlpm.col,MAX(_xlpm.col)&gt;0)))),0)&gt;F1157,
"Therapy entered after discharge date",
IF(IFERROR(MIN(_xlfn._xlws.FILTER('Therapy data entry'!$I$6:$CV$6,_xlfn.BYCOL('Therapy data entry'!I1157:CV1159,_xlfn.LAMBDA(_xlpm.col,MAX(_xlpm.col)&gt;0)))),"")&lt; VALUE(N1157),
"Therapy cannot be entered before admission date",
""
)
))</f>
        <v/>
      </c>
      <c r="S1157" s="38"/>
      <c r="T1157" s="56"/>
      <c r="U1157" s="154" t="str">
        <f>IF(OR(H1157=0,F1157=""),"", IFERROR(MATCH(9.99999999999999E+307, 'Therapy data entry'!I1157:CV1160, 1) - 1, ""))</f>
        <v/>
      </c>
      <c r="V1157" s="39"/>
      <c r="W1157" s="38"/>
      <c r="X1157" s="68"/>
    </row>
    <row r="1158" spans="1:24" ht="17.25" hidden="1" thickBot="1" x14ac:dyDescent="0.35">
      <c r="A1158" s="233"/>
      <c r="B1158" s="33"/>
      <c r="C1158" s="236"/>
      <c r="D1158" s="34"/>
      <c r="E1158" s="90"/>
      <c r="F1158" s="55"/>
      <c r="G1158" s="96"/>
      <c r="H1158" s="96" cm="1">
        <f t="array" ref="H1158">SUM(--(_xlfn.BYCOL('Therapy data entry'!I1158:CV1161, _xlfn.LAMBDA(_xlpm.col, MAX(_xlpm.col) &gt; 0))))</f>
        <v>0</v>
      </c>
      <c r="I1158" s="96">
        <f>SUM('Therapy data entry'!I1158:CV1161)</f>
        <v>0</v>
      </c>
      <c r="J1158" s="34"/>
      <c r="K1158" s="34"/>
      <c r="L1158" s="34"/>
      <c r="M1158" s="59"/>
      <c r="N1158" s="35"/>
      <c r="O1158" s="36"/>
      <c r="P1158" s="34"/>
      <c r="Q1158" s="37"/>
      <c r="R1158" s="152" t="str">
        <f>IF(O1158&lt;H1158,"Too many therapy days entered",
IF(IFERROR(MAX(_xlfn._xlws.FILTER('Therapy data entry'!$I$6:$CV$6,_xlfn.BYCOL('Therapy data entry'!I1158:CV1161,_xlfn.LAMBDA(_xlpm.col,MAX(_xlpm.col)&gt;0)))),0)&gt;F1158,
"Therapy entered after discharge date",
IF(IFERROR(MIN(_xlfn._xlws.FILTER('Therapy data entry'!$I$6:$CV$6,_xlfn.BYCOL('Therapy data entry'!I1158:CV1160,_xlfn.LAMBDA(_xlpm.col,MAX(_xlpm.col)&gt;0)))),"")&lt; VALUE(N1158),
"Therapy cannot be entered before admission date",
""
)
))</f>
        <v/>
      </c>
      <c r="S1158" s="38"/>
      <c r="T1158" s="56"/>
      <c r="U1158" s="154" t="str">
        <f>IF(OR(H1158=0,F1158=""),"", IFERROR(MATCH(9.99999999999999E+307, 'Therapy data entry'!I1158:CV1161, 1) - 1, ""))</f>
        <v/>
      </c>
      <c r="V1158" s="39"/>
      <c r="W1158" s="38"/>
      <c r="X1158" s="68"/>
    </row>
    <row r="1159" spans="1:24" ht="17.25" thickBot="1" x14ac:dyDescent="0.35">
      <c r="A1159" s="233"/>
      <c r="B1159" s="67" t="str">
        <f>IF('Therapy data entry'!B1156="","",'Therapy data entry'!B1156)</f>
        <v/>
      </c>
      <c r="C1159" s="236"/>
      <c r="D1159" s="61" t="s">
        <v>61</v>
      </c>
      <c r="E1159" s="91" t="str">
        <f>IF('Therapy data entry'!G1159="","",'Therapy data entry'!G1159)</f>
        <v>No</v>
      </c>
      <c r="F1159" s="103" t="str">
        <f>IF((E1159="Yes"),'Therapy data entry'!E1155,"")</f>
        <v/>
      </c>
      <c r="G1159" s="97" t="str">
        <f t="shared" ref="G1159" si="1648">IF(W1159="","Yes","No")</f>
        <v>Yes</v>
      </c>
      <c r="H1159" s="97" cm="1">
        <f t="array" ref="H1159">SUM(--(_xlfn.BYCOL('Therapy data entry'!I1159:CV1162, _xlfn.LAMBDA(_xlpm.col, MAX(_xlpm.col) &gt; 0))))</f>
        <v>0</v>
      </c>
      <c r="I1159" s="97">
        <f>SUM('Therapy data entry'!I1159:CV1162)</f>
        <v>0</v>
      </c>
      <c r="J1159" s="61">
        <f>SUM('Therapy data entry'!I1160:XFD1160)</f>
        <v>0</v>
      </c>
      <c r="K1159" s="61">
        <f>SUM('Therapy data entry'!I1161:XFD1161)</f>
        <v>0</v>
      </c>
      <c r="L1159" s="61">
        <f>SUM('Therapy data entry'!I1162:XFD1162)</f>
        <v>0</v>
      </c>
      <c r="M1159" s="63" t="e">
        <f t="shared" ref="M1159" si="1649">IF(AND((E1159="Yes"),NOT(F1159=""),G1159="Yes",R1159="", S1159=""),"Yes",IF(AND((E1159="No"),F1159="",R1159="", S1159=""),"Yes","No because "))</f>
        <v>#VALUE!</v>
      </c>
      <c r="N1159" s="35" t="e">
        <f>DAY(C1155)&amp;"/"&amp;MONTH(C1155)&amp;"/"&amp;YEAR(C1155)</f>
        <v>#VALUE!</v>
      </c>
      <c r="O1159" s="36" t="str">
        <f t="shared" ref="O1159" si="1650">IF(F1159="","",F1159-N1159+1)</f>
        <v/>
      </c>
      <c r="P1159" s="61" t="e">
        <f t="shared" ref="P1159" si="1651">IF(NOT(S1159=""),S1159,IF(NOT(R1159=""),R1159,IF(NOT(G1159="Yes"),"Days therapy received outside therapy timeframe",IF(NOT(OR(E1159="Yes",E1159="No")),"Data not entered yet",""))))</f>
        <v>#VALUE!</v>
      </c>
      <c r="Q1159" s="64"/>
      <c r="R1159" s="152" t="e">
        <f>IF(O1159&lt;H1159,"Too many therapy days entered",
IF(IFERROR(MAX(_xlfn._xlws.FILTER('Therapy data entry'!$I$6:$CV$6,_xlfn.BYCOL('Therapy data entry'!I1159:CV1162,_xlfn.LAMBDA(_xlpm.col,MAX(_xlpm.col)&gt;0)))),0)&gt;F1159,
"Therapy entered after discharge date",
IF(IFERROR(MIN(_xlfn._xlws.FILTER('Therapy data entry'!$I$6:$CV$6,_xlfn.BYCOL('Therapy data entry'!I1159:CV1161,_xlfn.LAMBDA(_xlpm.col,MAX(_xlpm.col)&gt;0)))),"")&lt; VALUE(N1159),
"Therapy cannot be entered before admission date",
""
)
))</f>
        <v>#VALUE!</v>
      </c>
      <c r="S1159" s="65" t="str">
        <f t="shared" ref="S1159" si="1652">IF(AND((OR(E1159="",E1159="No")),F1159="",H1159=0,I1159=0),"", IF(AND(E1159="Yes",NOT(F1159="")),"","Eligibility for therapy and therapy days/end date not consistent"))</f>
        <v/>
      </c>
      <c r="T1159" s="56">
        <f>'Therapy data entry'!$I$6</f>
        <v>45566</v>
      </c>
      <c r="U1159" s="154" t="str">
        <f>IF(OR(H1159=0,F1159=""),"", IFERROR(MATCH(9.99999999999999E+307, 'Therapy data entry'!I1159:CV1162, 1) - 1, ""))</f>
        <v/>
      </c>
      <c r="V1159" s="39" t="str">
        <f t="shared" ref="V1159" si="1653">IF(U1159="","",T1159+U1159)</f>
        <v/>
      </c>
      <c r="W1159" s="38" t="str">
        <f t="shared" ref="W1159" si="1654">IF(V1159="","",IF(V1159&gt;F1159,"Date therapy given outside therapy timeframe",""))</f>
        <v/>
      </c>
      <c r="X1159" s="69" t="str">
        <f>IF('Therapy data entry'!AK1159="","",'Therapy data entry'!AK1159)</f>
        <v/>
      </c>
    </row>
    <row r="1160" spans="1:24" ht="17.25" hidden="1" thickBot="1" x14ac:dyDescent="0.35">
      <c r="A1160" s="233"/>
      <c r="B1160" s="54"/>
      <c r="C1160" s="236"/>
      <c r="D1160" s="61"/>
      <c r="E1160" s="91"/>
      <c r="F1160" s="103"/>
      <c r="G1160" s="97"/>
      <c r="H1160" s="97" cm="1">
        <f t="array" ref="H1160">SUM(--(_xlfn.BYCOL('Therapy data entry'!I1160:CV1163, _xlfn.LAMBDA(_xlpm.col, MAX(_xlpm.col) &gt; 0))))</f>
        <v>0</v>
      </c>
      <c r="I1160" s="97">
        <f>SUM('Therapy data entry'!I1160:CV1163)</f>
        <v>0</v>
      </c>
      <c r="J1160" s="61"/>
      <c r="K1160" s="61"/>
      <c r="L1160" s="61"/>
      <c r="M1160" s="63"/>
      <c r="N1160" s="62"/>
      <c r="O1160" s="36"/>
      <c r="P1160" s="61"/>
      <c r="Q1160" s="64"/>
      <c r="R1160" s="152" t="str">
        <f>IF(O1160&lt;H1160,"Too many therapy days entered",
IF(IFERROR(MAX(_xlfn._xlws.FILTER('Therapy data entry'!$I$6:$CV$6,_xlfn.BYCOL('Therapy data entry'!I1160:CV1163,_xlfn.LAMBDA(_xlpm.col,MAX(_xlpm.col)&gt;0)))),0)&gt;F1160,
"Therapy entered after discharge date",
IF(IFERROR(MIN(_xlfn._xlws.FILTER('Therapy data entry'!$I$6:$CV$6,_xlfn.BYCOL('Therapy data entry'!I1160:CV1162,_xlfn.LAMBDA(_xlpm.col,MAX(_xlpm.col)&gt;0)))),"")&lt; VALUE(N1160),
"Therapy cannot be entered before admission date",
""
)
))</f>
        <v/>
      </c>
      <c r="S1160" s="38"/>
      <c r="T1160" s="56"/>
      <c r="U1160" s="154" t="str">
        <f>IF(OR(H1160=0,F1160=""),"", IFERROR(MATCH(9.99999999999999E+307, 'Therapy data entry'!I1160:CV1163, 1) - 1, ""))</f>
        <v/>
      </c>
      <c r="V1160" s="39"/>
      <c r="W1160" s="38"/>
      <c r="X1160" s="69"/>
    </row>
    <row r="1161" spans="1:24" ht="17.25" hidden="1" thickBot="1" x14ac:dyDescent="0.35">
      <c r="A1161" s="233"/>
      <c r="B1161" s="54"/>
      <c r="C1161" s="236"/>
      <c r="D1161" s="61"/>
      <c r="E1161" s="91"/>
      <c r="F1161" s="103"/>
      <c r="G1161" s="97"/>
      <c r="H1161" s="97" cm="1">
        <f t="array" ref="H1161">SUM(--(_xlfn.BYCOL('Therapy data entry'!I1161:CV1164, _xlfn.LAMBDA(_xlpm.col, MAX(_xlpm.col) &gt; 0))))</f>
        <v>0</v>
      </c>
      <c r="I1161" s="97">
        <f>SUM('Therapy data entry'!I1161:CV1164)</f>
        <v>0</v>
      </c>
      <c r="J1161" s="61"/>
      <c r="K1161" s="61"/>
      <c r="L1161" s="61"/>
      <c r="M1161" s="63"/>
      <c r="N1161" s="62"/>
      <c r="O1161" s="36"/>
      <c r="P1161" s="61"/>
      <c r="Q1161" s="64"/>
      <c r="R1161" s="152" t="str">
        <f>IF(O1161&lt;H1161,"Too many therapy days entered",
IF(IFERROR(MAX(_xlfn._xlws.FILTER('Therapy data entry'!$I$6:$CV$6,_xlfn.BYCOL('Therapy data entry'!I1161:CV1164,_xlfn.LAMBDA(_xlpm.col,MAX(_xlpm.col)&gt;0)))),0)&gt;F1161,
"Therapy entered after discharge date",
IF(IFERROR(MIN(_xlfn._xlws.FILTER('Therapy data entry'!$I$6:$CV$6,_xlfn.BYCOL('Therapy data entry'!I1161:CV1163,_xlfn.LAMBDA(_xlpm.col,MAX(_xlpm.col)&gt;0)))),"")&lt; VALUE(N1161),
"Therapy cannot be entered before admission date",
""
)
))</f>
        <v/>
      </c>
      <c r="S1161" s="38"/>
      <c r="T1161" s="56"/>
      <c r="U1161" s="154" t="str">
        <f>IF(OR(H1161=0,F1161=""),"", IFERROR(MATCH(9.99999999999999E+307, 'Therapy data entry'!I1161:CV1164, 1) - 1, ""))</f>
        <v/>
      </c>
      <c r="V1161" s="39"/>
      <c r="W1161" s="38"/>
      <c r="X1161" s="69"/>
    </row>
    <row r="1162" spans="1:24" ht="17.25" hidden="1" thickBot="1" x14ac:dyDescent="0.35">
      <c r="A1162" s="233"/>
      <c r="B1162" s="54"/>
      <c r="C1162" s="236"/>
      <c r="D1162" s="61"/>
      <c r="E1162" s="91"/>
      <c r="F1162" s="103"/>
      <c r="G1162" s="97"/>
      <c r="H1162" s="97" cm="1">
        <f t="array" ref="H1162">SUM(--(_xlfn.BYCOL('Therapy data entry'!I1162:CV1165, _xlfn.LAMBDA(_xlpm.col, MAX(_xlpm.col) &gt; 0))))</f>
        <v>0</v>
      </c>
      <c r="I1162" s="97">
        <f>SUM('Therapy data entry'!I1162:CV1165)</f>
        <v>0</v>
      </c>
      <c r="J1162" s="61"/>
      <c r="K1162" s="61"/>
      <c r="L1162" s="61"/>
      <c r="M1162" s="63"/>
      <c r="N1162" s="62"/>
      <c r="O1162" s="36"/>
      <c r="P1162" s="61"/>
      <c r="Q1162" s="64"/>
      <c r="R1162" s="152" t="str">
        <f>IF(O1162&lt;H1162,"Too many therapy days entered",
IF(IFERROR(MAX(_xlfn._xlws.FILTER('Therapy data entry'!$I$6:$CV$6,_xlfn.BYCOL('Therapy data entry'!I1162:CV1165,_xlfn.LAMBDA(_xlpm.col,MAX(_xlpm.col)&gt;0)))),0)&gt;F1162,
"Therapy entered after discharge date",
IF(IFERROR(MIN(_xlfn._xlws.FILTER('Therapy data entry'!$I$6:$CV$6,_xlfn.BYCOL('Therapy data entry'!I1162:CV1164,_xlfn.LAMBDA(_xlpm.col,MAX(_xlpm.col)&gt;0)))),"")&lt; VALUE(N1162),
"Therapy cannot be entered before admission date",
""
)
))</f>
        <v/>
      </c>
      <c r="S1162" s="38"/>
      <c r="T1162" s="56"/>
      <c r="U1162" s="154" t="str">
        <f>IF(OR(H1162=0,F1162=""),"", IFERROR(MATCH(9.99999999999999E+307, 'Therapy data entry'!I1162:CV1165, 1) - 1, ""))</f>
        <v/>
      </c>
      <c r="V1162" s="39"/>
      <c r="W1162" s="38"/>
      <c r="X1162" s="69"/>
    </row>
    <row r="1163" spans="1:24" ht="17.25" thickBot="1" x14ac:dyDescent="0.35">
      <c r="A1163" s="233"/>
      <c r="B1163" s="33" t="s">
        <v>19</v>
      </c>
      <c r="C1163" s="236"/>
      <c r="D1163" s="40" t="s">
        <v>62</v>
      </c>
      <c r="E1163" s="92" t="str">
        <f>IF('Therapy data entry'!G1163="","",'Therapy data entry'!G1163)</f>
        <v>No</v>
      </c>
      <c r="F1163" s="104" t="str">
        <f>IF((E1163="Yes"),'Therapy data entry'!E1155,"")</f>
        <v/>
      </c>
      <c r="G1163" s="98" t="str">
        <f t="shared" ref="G1163" si="1655">IF(W1163="","Yes","No")</f>
        <v>Yes</v>
      </c>
      <c r="H1163" s="98" cm="1">
        <f t="array" ref="H1163">SUM(--(_xlfn.BYCOL('Therapy data entry'!I1163:CV1166, _xlfn.LAMBDA(_xlpm.col, MAX(_xlpm.col) &gt; 0))))</f>
        <v>0</v>
      </c>
      <c r="I1163" s="98">
        <f>SUM('Therapy data entry'!I1163:CV1166)</f>
        <v>0</v>
      </c>
      <c r="J1163" s="40">
        <f>SUM('Therapy data entry'!I1164:XFD1164)</f>
        <v>0</v>
      </c>
      <c r="K1163" s="40">
        <f>SUM('Therapy data entry'!I1165:XFD1165)</f>
        <v>0</v>
      </c>
      <c r="L1163" s="40">
        <f>SUM('Therapy data entry'!I1166:XFD1166)</f>
        <v>0</v>
      </c>
      <c r="M1163" s="85" t="e">
        <f t="shared" ref="M1163" si="1656">IF(AND((E1163="Yes"),NOT(F1163=""),G1163="Yes",R1163="", S1163=""),"Yes",IF(AND((E1163="No"),F1163="",R1163="", S1163=""),"Yes","No because "))</f>
        <v>#VALUE!</v>
      </c>
      <c r="N1163" s="35" t="e">
        <f>DAY(C1155)&amp;"/"&amp;MONTH(C1155)&amp;"/"&amp;YEAR(C1155)</f>
        <v>#VALUE!</v>
      </c>
      <c r="O1163" s="36" t="str">
        <f t="shared" ref="O1163" si="1657">IF(F1163="","",F1163-N1163+1)</f>
        <v/>
      </c>
      <c r="P1163" s="40" t="e">
        <f t="shared" ref="P1163" si="1658">IF(NOT(S1163=""),S1163,IF(NOT(R1163=""),R1163,IF(NOT(G1163="Yes"),"Days therapy received outside therapy timeframe",IF(NOT(OR(E1163="Yes",E1163="No")),"Data not entered yet",""))))</f>
        <v>#VALUE!</v>
      </c>
      <c r="Q1163" s="41"/>
      <c r="R1163" s="152" t="e">
        <f>IF(O1163&lt;H1163,"Too many therapy days entered",
IF(IFERROR(MAX(_xlfn._xlws.FILTER('Therapy data entry'!$I$6:$CV$6,_xlfn.BYCOL('Therapy data entry'!I1163:CV1166,_xlfn.LAMBDA(_xlpm.col,MAX(_xlpm.col)&gt;0)))),0)&gt;F1163,
"Therapy entered after discharge date",
IF(IFERROR(MIN(_xlfn._xlws.FILTER('Therapy data entry'!$I$6:$CV$6,_xlfn.BYCOL('Therapy data entry'!I1163:CV1165,_xlfn.LAMBDA(_xlpm.col,MAX(_xlpm.col)&gt;0)))),"")&lt; VALUE(N1163),
"Therapy cannot be entered before admission date",
""
)
))</f>
        <v>#VALUE!</v>
      </c>
      <c r="S1163" s="38" t="str">
        <f t="shared" ref="S1163" si="1659">IF(AND((OR(E1163="",E1163="No")),F1163="",H1163=0,I1163=0),"", IF(AND(E1163="Yes",NOT(F1163="")),"","Eligibility for therapy and therapy days/end date not consistent"))</f>
        <v/>
      </c>
      <c r="T1163" s="56">
        <f>'Therapy data entry'!$I$6</f>
        <v>45566</v>
      </c>
      <c r="U1163" s="154" t="str">
        <f>IF(OR(H1163=0,F1163=""),"", IFERROR(MATCH(9.99999999999999E+307, 'Therapy data entry'!I1163:CV1166, 1) - 1, ""))</f>
        <v/>
      </c>
      <c r="V1163" s="39" t="str">
        <f t="shared" ref="V1163" si="1660">IF(U1163="","",T1163+U1163)</f>
        <v/>
      </c>
      <c r="W1163" s="38" t="str">
        <f t="shared" ref="W1163" si="1661">IF(V1163="","",IF(V1163&gt;F1163,"Date therapy given outside therapy timeframe",""))</f>
        <v/>
      </c>
      <c r="X1163" s="70" t="str">
        <f>IF('Therapy data entry'!AK1163="","",'Therapy data entry'!AK1163)</f>
        <v/>
      </c>
    </row>
    <row r="1164" spans="1:24" ht="17.25" hidden="1" thickBot="1" x14ac:dyDescent="0.35">
      <c r="A1164" s="233"/>
      <c r="B1164" s="33"/>
      <c r="C1164" s="236"/>
      <c r="D1164" s="40"/>
      <c r="E1164" s="92"/>
      <c r="F1164" s="104"/>
      <c r="G1164" s="98"/>
      <c r="H1164" s="98" cm="1">
        <f t="array" ref="H1164">SUM(--(_xlfn.BYCOL('Therapy data entry'!I1164:CV1167, _xlfn.LAMBDA(_xlpm.col, MAX(_xlpm.col) &gt; 0))))</f>
        <v>0</v>
      </c>
      <c r="I1164" s="98">
        <f>SUM('Therapy data entry'!I1164:CV1167)</f>
        <v>0</v>
      </c>
      <c r="J1164" s="40"/>
      <c r="K1164" s="40"/>
      <c r="L1164" s="40"/>
      <c r="M1164" s="85"/>
      <c r="N1164" s="35"/>
      <c r="O1164" s="36"/>
      <c r="P1164" s="40"/>
      <c r="Q1164" s="41"/>
      <c r="R1164" s="152" t="str">
        <f>IF(O1164&lt;H1164,"Too many therapy days entered",
IF(IFERROR(MAX(_xlfn._xlws.FILTER('Therapy data entry'!$I$6:$CV$6,_xlfn.BYCOL('Therapy data entry'!I1164:CV1167,_xlfn.LAMBDA(_xlpm.col,MAX(_xlpm.col)&gt;0)))),0)&gt;F1164,
"Therapy entered after discharge date",
IF(IFERROR(MIN(_xlfn._xlws.FILTER('Therapy data entry'!$I$6:$CV$6,_xlfn.BYCOL('Therapy data entry'!I1164:CV1166,_xlfn.LAMBDA(_xlpm.col,MAX(_xlpm.col)&gt;0)))),"")&lt; VALUE(N1164),
"Therapy cannot be entered before admission date",
""
)
))</f>
        <v/>
      </c>
      <c r="S1164" s="38"/>
      <c r="T1164" s="56"/>
      <c r="U1164" s="154" t="str">
        <f>IF(OR(H1164=0,F1164=""),"", IFERROR(MATCH(9.99999999999999E+307, 'Therapy data entry'!I1164:CV1167, 1) - 1, ""))</f>
        <v/>
      </c>
      <c r="V1164" s="39"/>
      <c r="W1164" s="38"/>
      <c r="X1164" s="70"/>
    </row>
    <row r="1165" spans="1:24" ht="17.25" hidden="1" thickBot="1" x14ac:dyDescent="0.35">
      <c r="A1165" s="233"/>
      <c r="B1165" s="33"/>
      <c r="C1165" s="236"/>
      <c r="D1165" s="40"/>
      <c r="E1165" s="92"/>
      <c r="F1165" s="104"/>
      <c r="G1165" s="98"/>
      <c r="H1165" s="98" cm="1">
        <f t="array" ref="H1165">SUM(--(_xlfn.BYCOL('Therapy data entry'!I1165:CV1168, _xlfn.LAMBDA(_xlpm.col, MAX(_xlpm.col) &gt; 0))))</f>
        <v>0</v>
      </c>
      <c r="I1165" s="98">
        <f>SUM('Therapy data entry'!I1165:CV1168)</f>
        <v>0</v>
      </c>
      <c r="J1165" s="40"/>
      <c r="K1165" s="40"/>
      <c r="L1165" s="40"/>
      <c r="M1165" s="85"/>
      <c r="N1165" s="35"/>
      <c r="O1165" s="36"/>
      <c r="P1165" s="40"/>
      <c r="Q1165" s="41"/>
      <c r="R1165" s="152" t="str">
        <f>IF(O1165&lt;H1165,"Too many therapy days entered",
IF(IFERROR(MAX(_xlfn._xlws.FILTER('Therapy data entry'!$I$6:$CV$6,_xlfn.BYCOL('Therapy data entry'!I1165:CV1168,_xlfn.LAMBDA(_xlpm.col,MAX(_xlpm.col)&gt;0)))),0)&gt;F1165,
"Therapy entered after discharge date",
IF(IFERROR(MIN(_xlfn._xlws.FILTER('Therapy data entry'!$I$6:$CV$6,_xlfn.BYCOL('Therapy data entry'!I1165:CV1167,_xlfn.LAMBDA(_xlpm.col,MAX(_xlpm.col)&gt;0)))),"")&lt; VALUE(N1165),
"Therapy cannot be entered before admission date",
""
)
))</f>
        <v/>
      </c>
      <c r="S1165" s="38"/>
      <c r="T1165" s="56"/>
      <c r="U1165" s="154" t="str">
        <f>IF(OR(H1165=0,F1165=""),"", IFERROR(MATCH(9.99999999999999E+307, 'Therapy data entry'!I1165:CV1168, 1) - 1, ""))</f>
        <v/>
      </c>
      <c r="V1165" s="39"/>
      <c r="W1165" s="38"/>
      <c r="X1165" s="70"/>
    </row>
    <row r="1166" spans="1:24" ht="17.25" hidden="1" thickBot="1" x14ac:dyDescent="0.35">
      <c r="A1166" s="233"/>
      <c r="B1166" s="66"/>
      <c r="C1166" s="236"/>
      <c r="D1166" s="40"/>
      <c r="E1166" s="92"/>
      <c r="F1166" s="104"/>
      <c r="G1166" s="98"/>
      <c r="H1166" s="98" cm="1">
        <f t="array" ref="H1166">SUM(--(_xlfn.BYCOL('Therapy data entry'!I1166:CV1169, _xlfn.LAMBDA(_xlpm.col, MAX(_xlpm.col) &gt; 0))))</f>
        <v>0</v>
      </c>
      <c r="I1166" s="98">
        <f>SUM('Therapy data entry'!I1166:CV1169)</f>
        <v>0</v>
      </c>
      <c r="J1166" s="40"/>
      <c r="K1166" s="40"/>
      <c r="L1166" s="40"/>
      <c r="M1166" s="85"/>
      <c r="N1166" s="35"/>
      <c r="O1166" s="36"/>
      <c r="P1166" s="40"/>
      <c r="Q1166" s="41"/>
      <c r="R1166" s="152" t="str">
        <f>IF(O1166&lt;H1166,"Too many therapy days entered",
IF(IFERROR(MAX(_xlfn._xlws.FILTER('Therapy data entry'!$I$6:$CV$6,_xlfn.BYCOL('Therapy data entry'!I1166:CV1169,_xlfn.LAMBDA(_xlpm.col,MAX(_xlpm.col)&gt;0)))),0)&gt;F1166,
"Therapy entered after discharge date",
IF(IFERROR(MIN(_xlfn._xlws.FILTER('Therapy data entry'!$I$6:$CV$6,_xlfn.BYCOL('Therapy data entry'!I1166:CV1168,_xlfn.LAMBDA(_xlpm.col,MAX(_xlpm.col)&gt;0)))),"")&lt; VALUE(N1166),
"Therapy cannot be entered before admission date",
""
)
))</f>
        <v/>
      </c>
      <c r="S1166" s="38"/>
      <c r="T1166" s="56"/>
      <c r="U1166" s="154" t="str">
        <f>IF(OR(H1166=0,F1166=""),"", IFERROR(MATCH(9.99999999999999E+307, 'Therapy data entry'!I1166:CV1169, 1) - 1, ""))</f>
        <v/>
      </c>
      <c r="V1166" s="39"/>
      <c r="W1166" s="38"/>
      <c r="X1166" s="70"/>
    </row>
    <row r="1167" spans="1:24" ht="17.25" thickBot="1" x14ac:dyDescent="0.35">
      <c r="A1167" s="233"/>
      <c r="B1167" s="238" t="str">
        <f>IF('Therapy data entry'!B1158="","",'Therapy data entry'!B1158)</f>
        <v/>
      </c>
      <c r="C1167" s="236"/>
      <c r="D1167" s="42" t="s">
        <v>63</v>
      </c>
      <c r="E1167" s="93" t="str">
        <f>IF('Therapy data entry'!G1167="","",'Therapy data entry'!G1167)</f>
        <v>No</v>
      </c>
      <c r="F1167" s="105" t="str">
        <f>IF((E1167="Yes"),'Therapy data entry'!E1155,"")</f>
        <v/>
      </c>
      <c r="G1167" s="99" t="str">
        <f t="shared" ref="G1167" si="1662">IF(W1167="","Yes","No")</f>
        <v>Yes</v>
      </c>
      <c r="H1167" s="99" cm="1">
        <f t="array" ref="H1167">SUM(--(_xlfn.BYCOL('Therapy data entry'!I1167:CV1170, _xlfn.LAMBDA(_xlpm.col, MAX(_xlpm.col) &gt; 0))))</f>
        <v>0</v>
      </c>
      <c r="I1167" s="99">
        <f>SUM('Therapy data entry'!I1167:CV1170)</f>
        <v>0</v>
      </c>
      <c r="J1167" s="42">
        <f>SUM('Therapy data entry'!I1168:XFD1168)</f>
        <v>0</v>
      </c>
      <c r="K1167" s="42">
        <f>SUM('Therapy data entry'!I1169:XFD1169)</f>
        <v>0</v>
      </c>
      <c r="L1167" s="42">
        <f>SUM('Therapy data entry'!I1170:XFD1170)</f>
        <v>0</v>
      </c>
      <c r="M1167" s="86" t="e">
        <f t="shared" ref="M1167" si="1663">IF(AND((E1167="Yes"),NOT(F1167=""),G1167="Yes",R1167="", S1167=""),"Yes",IF(AND((E1167="No"),F1167="",R1167="", S1167=""),"Yes","No because "))</f>
        <v>#VALUE!</v>
      </c>
      <c r="N1167" s="35" t="e">
        <f>DAY(C1155)&amp;"/"&amp;MONTH(C1155)&amp;"/"&amp;YEAR(C1155)</f>
        <v>#VALUE!</v>
      </c>
      <c r="O1167" s="36" t="str">
        <f t="shared" ref="O1167" si="1664">IF(F1167="","",F1167-N1167+1)</f>
        <v/>
      </c>
      <c r="P1167" s="42" t="e">
        <f t="shared" ref="P1167" si="1665">IF(NOT(S1167=""),S1167,IF(NOT(R1167=""),R1167,IF(NOT(G1167="Yes"),"Days therapy received outside therapy timeframe",IF(NOT(OR(E1167="Yes",E1167="No")),"Data not entered yet",""))))</f>
        <v>#VALUE!</v>
      </c>
      <c r="Q1167" s="43"/>
      <c r="R1167" s="152" t="e">
        <f>IF(O1167&lt;H1167,"Too many therapy days entered",
IF(IFERROR(MAX(_xlfn._xlws.FILTER('Therapy data entry'!$I$6:$CV$6,_xlfn.BYCOL('Therapy data entry'!I1167:CV1170,_xlfn.LAMBDA(_xlpm.col,MAX(_xlpm.col)&gt;0)))),0)&gt;F1167,
"Therapy entered after discharge date",
IF(IFERROR(MIN(_xlfn._xlws.FILTER('Therapy data entry'!$I$6:$CV$6,_xlfn.BYCOL('Therapy data entry'!I1167:CV1169,_xlfn.LAMBDA(_xlpm.col,MAX(_xlpm.col)&gt;0)))),"")&lt; VALUE(N1167),
"Therapy cannot be entered before admission date",
""
)
))</f>
        <v>#VALUE!</v>
      </c>
      <c r="S1167" s="38" t="str">
        <f t="shared" ref="S1167" si="1666">IF(AND((OR(E1167="",E1167="No")),F1167="",H1167=0,I1167=0),"", IF(AND(E1167="Yes",NOT(F1167="")),"","Eligibility for therapy and therapy days/end date not consistent"))</f>
        <v/>
      </c>
      <c r="T1167" s="56">
        <f>'Therapy data entry'!$I$6</f>
        <v>45566</v>
      </c>
      <c r="U1167" s="154" t="str">
        <f>IF(OR(H1167=0,F1167=""),"", IFERROR(MATCH(9.99999999999999E+307, 'Therapy data entry'!I1167:CV1170, 1) - 1, ""))</f>
        <v/>
      </c>
      <c r="V1167" s="39" t="str">
        <f t="shared" ref="V1167" si="1667">IF(U1167="","",T1167+U1167)</f>
        <v/>
      </c>
      <c r="W1167" s="38" t="str">
        <f t="shared" ref="W1167" si="1668">IF(V1167="","",IF(V1167&gt;F1167,"Date therapy given outside therapy timeframe",""))</f>
        <v/>
      </c>
      <c r="X1167" s="71" t="str">
        <f>IF('Therapy data entry'!AK1167="","",'Therapy data entry'!AK1167)</f>
        <v/>
      </c>
    </row>
    <row r="1168" spans="1:24" ht="17.25" hidden="1" thickBot="1" x14ac:dyDescent="0.35">
      <c r="A1168" s="233"/>
      <c r="B1168" s="239"/>
      <c r="C1168" s="236"/>
      <c r="D1168" s="42"/>
      <c r="E1168" s="93"/>
      <c r="F1168" s="105"/>
      <c r="G1168" s="99"/>
      <c r="H1168" s="99" cm="1">
        <f t="array" ref="H1168">SUM(--(_xlfn.BYCOL('Therapy data entry'!I1168:CV1171, _xlfn.LAMBDA(_xlpm.col, MAX(_xlpm.col) &gt; 0))))</f>
        <v>0</v>
      </c>
      <c r="I1168" s="99">
        <f>SUM('Therapy data entry'!I1168:CV1171)</f>
        <v>0</v>
      </c>
      <c r="J1168" s="42"/>
      <c r="K1168" s="42"/>
      <c r="L1168" s="42"/>
      <c r="M1168" s="86"/>
      <c r="N1168" s="45"/>
      <c r="O1168" s="36"/>
      <c r="P1168" s="42"/>
      <c r="Q1168" s="43"/>
      <c r="R1168" s="152" t="str">
        <f>IF(O1168&lt;H1168,"Too many therapy days entered",
IF(IFERROR(MAX(_xlfn._xlws.FILTER('Therapy data entry'!$I$6:$CV$6,_xlfn.BYCOL('Therapy data entry'!I1168:CV1171,_xlfn.LAMBDA(_xlpm.col,MAX(_xlpm.col)&gt;0)))),0)&gt;F1168,
"Therapy entered after discharge date",
IF(IFERROR(MIN(_xlfn._xlws.FILTER('Therapy data entry'!$I$6:$CV$6,_xlfn.BYCOL('Therapy data entry'!I1168:CV1170,_xlfn.LAMBDA(_xlpm.col,MAX(_xlpm.col)&gt;0)))),"")&lt; VALUE(N1168),
"Therapy cannot be entered before admission date",
""
)
))</f>
        <v/>
      </c>
      <c r="S1168" s="38"/>
      <c r="T1168" s="56"/>
      <c r="U1168" s="154" t="str">
        <f>IF(OR(H1168=0,F1168=""),"", IFERROR(MATCH(9.99999999999999E+307, 'Therapy data entry'!I1168:CV1171, 1) - 1, ""))</f>
        <v/>
      </c>
      <c r="V1168" s="39"/>
      <c r="W1168" s="38"/>
      <c r="X1168" s="71"/>
    </row>
    <row r="1169" spans="1:24" ht="17.25" hidden="1" thickBot="1" x14ac:dyDescent="0.35">
      <c r="A1169" s="233"/>
      <c r="B1169" s="239"/>
      <c r="C1169" s="236"/>
      <c r="D1169" s="42"/>
      <c r="E1169" s="93"/>
      <c r="F1169" s="105"/>
      <c r="G1169" s="99"/>
      <c r="H1169" s="99" cm="1">
        <f t="array" ref="H1169">SUM(--(_xlfn.BYCOL('Therapy data entry'!I1169:CV1172, _xlfn.LAMBDA(_xlpm.col, MAX(_xlpm.col) &gt; 0))))</f>
        <v>0</v>
      </c>
      <c r="I1169" s="99">
        <f>SUM('Therapy data entry'!I1169:CV1172)</f>
        <v>0</v>
      </c>
      <c r="J1169" s="42"/>
      <c r="K1169" s="42"/>
      <c r="L1169" s="42"/>
      <c r="M1169" s="86"/>
      <c r="N1169" s="45"/>
      <c r="O1169" s="36"/>
      <c r="P1169" s="42"/>
      <c r="Q1169" s="43"/>
      <c r="R1169" s="152" t="str">
        <f>IF(O1169&lt;H1169,"Too many therapy days entered",
IF(IFERROR(MAX(_xlfn._xlws.FILTER('Therapy data entry'!$I$6:$CV$6,_xlfn.BYCOL('Therapy data entry'!I1169:CV1172,_xlfn.LAMBDA(_xlpm.col,MAX(_xlpm.col)&gt;0)))),0)&gt;F1169,
"Therapy entered after discharge date",
IF(IFERROR(MIN(_xlfn._xlws.FILTER('Therapy data entry'!$I$6:$CV$6,_xlfn.BYCOL('Therapy data entry'!I1169:CV1171,_xlfn.LAMBDA(_xlpm.col,MAX(_xlpm.col)&gt;0)))),"")&lt; VALUE(N1169),
"Therapy cannot be entered before admission date",
""
)
))</f>
        <v/>
      </c>
      <c r="S1169" s="38"/>
      <c r="T1169" s="56"/>
      <c r="U1169" s="154" t="str">
        <f>IF(OR(H1169=0,F1169=""),"", IFERROR(MATCH(9.99999999999999E+307, 'Therapy data entry'!I1169:CV1172, 1) - 1, ""))</f>
        <v/>
      </c>
      <c r="V1169" s="39"/>
      <c r="W1169" s="38"/>
      <c r="X1169" s="71"/>
    </row>
    <row r="1170" spans="1:24" ht="17.25" hidden="1" thickBot="1" x14ac:dyDescent="0.35">
      <c r="A1170" s="233"/>
      <c r="B1170" s="239"/>
      <c r="C1170" s="236"/>
      <c r="D1170" s="42"/>
      <c r="E1170" s="93"/>
      <c r="F1170" s="105"/>
      <c r="G1170" s="99"/>
      <c r="H1170" s="99" cm="1">
        <f t="array" ref="H1170">SUM(--(_xlfn.BYCOL('Therapy data entry'!I1170:CV1173, _xlfn.LAMBDA(_xlpm.col, MAX(_xlpm.col) &gt; 0))))</f>
        <v>0</v>
      </c>
      <c r="I1170" s="99">
        <f>SUM('Therapy data entry'!I1170:CV1173)</f>
        <v>0</v>
      </c>
      <c r="J1170" s="42"/>
      <c r="K1170" s="42"/>
      <c r="L1170" s="42"/>
      <c r="M1170" s="86"/>
      <c r="N1170" s="45"/>
      <c r="O1170" s="36"/>
      <c r="P1170" s="42"/>
      <c r="Q1170" s="43"/>
      <c r="R1170" s="152" t="str">
        <f>IF(O1170&lt;H1170,"Too many therapy days entered",
IF(IFERROR(MAX(_xlfn._xlws.FILTER('Therapy data entry'!$I$6:$CV$6,_xlfn.BYCOL('Therapy data entry'!I1170:CV1173,_xlfn.LAMBDA(_xlpm.col,MAX(_xlpm.col)&gt;0)))),0)&gt;F1170,
"Therapy entered after discharge date",
IF(IFERROR(MIN(_xlfn._xlws.FILTER('Therapy data entry'!$I$6:$CV$6,_xlfn.BYCOL('Therapy data entry'!I1170:CV1172,_xlfn.LAMBDA(_xlpm.col,MAX(_xlpm.col)&gt;0)))),"")&lt; VALUE(N1170),
"Therapy cannot be entered before admission date",
""
)
))</f>
        <v/>
      </c>
      <c r="S1170" s="38"/>
      <c r="T1170" s="56"/>
      <c r="U1170" s="154" t="str">
        <f>IF(OR(H1170=0,F1170=""),"", IFERROR(MATCH(9.99999999999999E+307, 'Therapy data entry'!I1170:CV1173, 1) - 1, ""))</f>
        <v/>
      </c>
      <c r="V1170" s="39"/>
      <c r="W1170" s="38"/>
      <c r="X1170" s="71"/>
    </row>
    <row r="1171" spans="1:24" ht="17.25" thickBot="1" x14ac:dyDescent="0.35">
      <c r="A1171" s="233"/>
      <c r="B1171" s="239"/>
      <c r="C1171" s="236"/>
      <c r="D1171" s="52" t="s">
        <v>64</v>
      </c>
      <c r="E1171" s="94" t="str">
        <f>IF('Therapy data entry'!G1171="","",'Therapy data entry'!G1171)</f>
        <v>No</v>
      </c>
      <c r="F1171" s="106" t="str">
        <f>IF((E1171="Yes"),'Therapy data entry'!E1155,"")</f>
        <v/>
      </c>
      <c r="G1171" s="100" t="str">
        <f t="shared" ref="G1171" si="1669">IF(W1171="","Yes","No")</f>
        <v>Yes</v>
      </c>
      <c r="H1171" s="100" cm="1">
        <f t="array" ref="H1171">SUM(--(_xlfn.BYCOL('Therapy data entry'!I1171:CV1174, _xlfn.LAMBDA(_xlpm.col, MAX(_xlpm.col) &gt; 0))))</f>
        <v>0</v>
      </c>
      <c r="I1171" s="100">
        <f>SUM('Therapy data entry'!I1171:CV1174)</f>
        <v>0</v>
      </c>
      <c r="J1171" s="52">
        <f>SUM('Therapy data entry'!I1172:XFD1172)</f>
        <v>0</v>
      </c>
      <c r="K1171" s="52">
        <f>SUM('Therapy data entry'!I1173:XFD1173)</f>
        <v>0</v>
      </c>
      <c r="L1171" s="52">
        <f>SUM('Therapy data entry'!I1174:XFD1174)</f>
        <v>0</v>
      </c>
      <c r="M1171" s="57" t="e">
        <f t="shared" ref="M1171" si="1670">IF(AND((E1171="Yes"),NOT(F1171=""),G1171="Yes",R1171="", S1171=""),"Yes",IF(AND((E1171="No"),F1171="",R1171="", S1171=""),"Yes","No because "))</f>
        <v>#VALUE!</v>
      </c>
      <c r="N1171" s="35" t="e">
        <f>DAY(C1155)&amp;"/"&amp;MONTH(C1155)&amp;"/"&amp;YEAR(C1155)</f>
        <v>#VALUE!</v>
      </c>
      <c r="O1171" s="36" t="str">
        <f t="shared" ref="O1171" si="1671">IF(F1171="","",F1171-N1171+1)</f>
        <v/>
      </c>
      <c r="P1171" s="87" t="e">
        <f t="shared" ref="P1171" si="1672">IF(NOT(S1171=""),S1171,IF(NOT(R1171=""),R1171,IF(NOT(G1171="Yes"),"Days therapy received outside therapy timeframe",IF(NOT(OR(E1171="Yes",E1171="No")),"Data not entered yet",""))))</f>
        <v>#VALUE!</v>
      </c>
      <c r="Q1171" s="57"/>
      <c r="R1171" s="152" t="e">
        <f>IF(O1171&lt;H1171,"Too many therapy days entered",
IF(IFERROR(MAX(_xlfn._xlws.FILTER('Therapy data entry'!$I$6:$CV$6,_xlfn.BYCOL('Therapy data entry'!I1171:CV1174,_xlfn.LAMBDA(_xlpm.col,MAX(_xlpm.col)&gt;0)))),0)&gt;F1171,
"Therapy entered after discharge date",
IF(IFERROR(MIN(_xlfn._xlws.FILTER('Therapy data entry'!$I$6:$CV$6,_xlfn.BYCOL('Therapy data entry'!I1171:CV1173,_xlfn.LAMBDA(_xlpm.col,MAX(_xlpm.col)&gt;0)))),"")&lt; VALUE(N1171),
"Therapy cannot be entered before admission date",
""
)
))</f>
        <v>#VALUE!</v>
      </c>
      <c r="S1171" s="65" t="str">
        <f t="shared" ref="S1171" si="1673">IF(AND((OR(E1171="",E1171="No")),F1171="",H1171=0,I1171=0),"", IF(AND(E1171="Yes",NOT(F1171="")),"","Eligibility for therapy and therapy days/end date not consistent"))</f>
        <v/>
      </c>
      <c r="T1171" s="56">
        <f>'Therapy data entry'!$I$6</f>
        <v>45566</v>
      </c>
      <c r="U1171" s="154" t="str">
        <f>IF(OR(H1171=0,F1171=""),"", IFERROR(MATCH(9.99999999999999E+307, 'Therapy data entry'!I1171:CV1174, 1) - 1, ""))</f>
        <v/>
      </c>
      <c r="V1171" s="65" t="str">
        <f t="shared" ref="V1171" si="1674">IF(U1171="","",T1171+U1171)</f>
        <v/>
      </c>
      <c r="W1171" s="65" t="str">
        <f t="shared" ref="W1171" si="1675">IF(V1171="","",IF(V1171&gt;F1171,"Date therapy given outside therapy timeframe",""))</f>
        <v/>
      </c>
      <c r="X1171" s="72"/>
    </row>
    <row r="1172" spans="1:24" ht="17.25" hidden="1" thickBot="1" x14ac:dyDescent="0.35">
      <c r="A1172" s="233"/>
      <c r="B1172" s="239"/>
      <c r="C1172" s="236"/>
      <c r="D1172" s="52"/>
      <c r="E1172" s="94"/>
      <c r="F1172" s="106"/>
      <c r="G1172" s="100"/>
      <c r="H1172" s="100" cm="1">
        <f t="array" ref="H1172">SUM(--(_xlfn.BYCOL('Therapy data entry'!I1172:CV1175, _xlfn.LAMBDA(_xlpm.col, MAX(_xlpm.col) &gt; 0))))</f>
        <v>0</v>
      </c>
      <c r="I1172" s="100">
        <f>SUM('Therapy data entry'!I1172:CV1175)</f>
        <v>0</v>
      </c>
      <c r="J1172" s="52"/>
      <c r="K1172" s="52"/>
      <c r="L1172" s="52"/>
      <c r="M1172" s="57"/>
      <c r="N1172" s="57"/>
      <c r="O1172" s="36"/>
      <c r="P1172" s="87"/>
      <c r="Q1172" s="57"/>
      <c r="R1172" s="152" t="str">
        <f>IF(O1172&lt;H1172,"Too many therapy days entered",
IF(IFERROR(MAX(_xlfn._xlws.FILTER('Therapy data entry'!$I$6:$CV$6,_xlfn.BYCOL('Therapy data entry'!I1172:CV1175,_xlfn.LAMBDA(_xlpm.col,MAX(_xlpm.col)&gt;0)))),0)&gt;F1172,
"Therapy entered after discharge date",
IF(IFERROR(MIN(_xlfn._xlws.FILTER('Therapy data entry'!$I$6:$CV$6,_xlfn.BYCOL('Therapy data entry'!I1172:CV1174,_xlfn.LAMBDA(_xlpm.col,MAX(_xlpm.col)&gt;0)))),"")&lt; VALUE(N1172),
"Therapy cannot be entered before admission date",
""
)
))</f>
        <v/>
      </c>
      <c r="S1172" s="65"/>
      <c r="T1172" s="56"/>
      <c r="U1172" s="154" t="str">
        <f>IF(OR(H1172=0,F1172=""),"", IFERROR(MATCH(9.99999999999999E+307, 'Therapy data entry'!I1172:CV1175, 1) - 1, ""))</f>
        <v/>
      </c>
      <c r="V1172" s="65"/>
      <c r="W1172" s="65"/>
      <c r="X1172" s="72"/>
    </row>
    <row r="1173" spans="1:24" ht="17.25" hidden="1" thickBot="1" x14ac:dyDescent="0.35">
      <c r="A1173" s="233"/>
      <c r="B1173" s="239"/>
      <c r="C1173" s="236"/>
      <c r="D1173" s="52"/>
      <c r="E1173" s="94"/>
      <c r="F1173" s="106"/>
      <c r="G1173" s="100"/>
      <c r="H1173" s="100" cm="1">
        <f t="array" ref="H1173">SUM(--(_xlfn.BYCOL('Therapy data entry'!I1173:CV1176, _xlfn.LAMBDA(_xlpm.col, MAX(_xlpm.col) &gt; 0))))</f>
        <v>0</v>
      </c>
      <c r="I1173" s="100">
        <f>SUM('Therapy data entry'!I1173:CV1176)</f>
        <v>0</v>
      </c>
      <c r="J1173" s="52"/>
      <c r="K1173" s="52"/>
      <c r="L1173" s="52"/>
      <c r="M1173" s="57"/>
      <c r="N1173" s="57"/>
      <c r="O1173" s="36"/>
      <c r="P1173" s="87"/>
      <c r="Q1173" s="57"/>
      <c r="R1173" s="152" t="str">
        <f>IF(O1173&lt;H1173,"Too many therapy days entered",
IF(IFERROR(MAX(_xlfn._xlws.FILTER('Therapy data entry'!$I$6:$CV$6,_xlfn.BYCOL('Therapy data entry'!I1173:CV1176,_xlfn.LAMBDA(_xlpm.col,MAX(_xlpm.col)&gt;0)))),0)&gt;F1173,
"Therapy entered after discharge date",
IF(IFERROR(MIN(_xlfn._xlws.FILTER('Therapy data entry'!$I$6:$CV$6,_xlfn.BYCOL('Therapy data entry'!I1173:CV1175,_xlfn.LAMBDA(_xlpm.col,MAX(_xlpm.col)&gt;0)))),"")&lt; VALUE(N1173),
"Therapy cannot be entered before admission date",
""
)
))</f>
        <v/>
      </c>
      <c r="S1173" s="65"/>
      <c r="T1173" s="56"/>
      <c r="U1173" s="154" t="str">
        <f>IF(OR(H1173=0,F1173=""),"", IFERROR(MATCH(9.99999999999999E+307, 'Therapy data entry'!I1173:CV1176, 1) - 1, ""))</f>
        <v/>
      </c>
      <c r="V1173" s="65"/>
      <c r="W1173" s="65"/>
      <c r="X1173" s="72"/>
    </row>
    <row r="1174" spans="1:24" ht="17.25" hidden="1" thickBot="1" x14ac:dyDescent="0.35">
      <c r="A1174" s="233"/>
      <c r="B1174" s="239"/>
      <c r="C1174" s="236"/>
      <c r="D1174" s="52"/>
      <c r="E1174" s="94"/>
      <c r="F1174" s="106"/>
      <c r="G1174" s="100"/>
      <c r="H1174" s="100" cm="1">
        <f t="array" ref="H1174">SUM(--(_xlfn.BYCOL('Therapy data entry'!I1174:CV1177, _xlfn.LAMBDA(_xlpm.col, MAX(_xlpm.col) &gt; 0))))</f>
        <v>0</v>
      </c>
      <c r="I1174" s="100">
        <f>SUM('Therapy data entry'!I1174:CV1177)</f>
        <v>0</v>
      </c>
      <c r="J1174" s="52"/>
      <c r="K1174" s="52"/>
      <c r="L1174" s="52"/>
      <c r="M1174" s="57"/>
      <c r="N1174" s="57"/>
      <c r="O1174" s="36"/>
      <c r="P1174" s="87"/>
      <c r="Q1174" s="57"/>
      <c r="R1174" s="152" t="str">
        <f>IF(O1174&lt;H1174,"Too many therapy days entered",
IF(IFERROR(MAX(_xlfn._xlws.FILTER('Therapy data entry'!$I$6:$CV$6,_xlfn.BYCOL('Therapy data entry'!I1174:CV1177,_xlfn.LAMBDA(_xlpm.col,MAX(_xlpm.col)&gt;0)))),0)&gt;F1174,
"Therapy entered after discharge date",
IF(IFERROR(MIN(_xlfn._xlws.FILTER('Therapy data entry'!$I$6:$CV$6,_xlfn.BYCOL('Therapy data entry'!I1174:CV1176,_xlfn.LAMBDA(_xlpm.col,MAX(_xlpm.col)&gt;0)))),"")&lt; VALUE(N1174),
"Therapy cannot be entered before admission date",
""
)
))</f>
        <v/>
      </c>
      <c r="S1174" s="65"/>
      <c r="T1174" s="56"/>
      <c r="U1174" s="154" t="str">
        <f>IF(OR(H1174=0,F1174=""),"", IFERROR(MATCH(9.99999999999999E+307, 'Therapy data entry'!I1174:CV1177, 1) - 1, ""))</f>
        <v/>
      </c>
      <c r="V1174" s="65"/>
      <c r="W1174" s="65"/>
      <c r="X1174" s="72"/>
    </row>
    <row r="1175" spans="1:24" ht="17.25" thickBot="1" x14ac:dyDescent="0.35">
      <c r="A1175" s="233"/>
      <c r="B1175" s="239"/>
      <c r="C1175" s="236"/>
      <c r="D1175" s="53" t="s">
        <v>65</v>
      </c>
      <c r="E1175" s="95" t="str">
        <f>IF('Therapy data entry'!G1175="","",'Therapy data entry'!G1175)</f>
        <v>No</v>
      </c>
      <c r="F1175" s="107" t="str">
        <f>IF((E1175="Yes"),'Therapy data entry'!E1155,"")</f>
        <v/>
      </c>
      <c r="G1175" s="101" t="str">
        <f t="shared" ref="G1175" si="1676">IF(W1175="","Yes","No")</f>
        <v>Yes</v>
      </c>
      <c r="H1175" s="101" cm="1">
        <f t="array" ref="H1175">SUM(--(_xlfn.BYCOL('Therapy data entry'!I1175:CV1178, _xlfn.LAMBDA(_xlpm.col, MAX(_xlpm.col) &gt; 0))))</f>
        <v>0</v>
      </c>
      <c r="I1175" s="101">
        <f>SUM('Therapy data entry'!I1175:CV1178)</f>
        <v>0</v>
      </c>
      <c r="J1175" s="53">
        <f>SUM('Therapy data entry'!I1176:XFD1176)</f>
        <v>0</v>
      </c>
      <c r="K1175" s="53">
        <f>SUM('Therapy data entry'!I1177:XFD1177)</f>
        <v>0</v>
      </c>
      <c r="L1175" s="53">
        <f>SUM('Therapy data entry'!I1178:XFD1178)</f>
        <v>0</v>
      </c>
      <c r="M1175" s="58" t="e">
        <f t="shared" ref="M1175" si="1677">IF(AND((E1175="Yes"),NOT(F1175=""),G1175="Yes",R1175="", S1175=""),"Yes",IF(AND((E1175="No"),F1175="",R1175="", S1175=""),"Yes","No because "))</f>
        <v>#VALUE!</v>
      </c>
      <c r="N1175" s="35" t="e">
        <f>DAY(C1155)&amp;"/"&amp;MONTH(C1155)&amp;"/"&amp;YEAR(C1155)</f>
        <v>#VALUE!</v>
      </c>
      <c r="O1175" s="36" t="str">
        <f t="shared" ref="O1175" si="1678">IF(F1175="","",F1175-N1175+1)</f>
        <v/>
      </c>
      <c r="P1175" s="88" t="e">
        <f t="shared" ref="P1175" si="1679">IF(NOT(S1175=""),S1175,IF(NOT(R1175=""),R1175,IF(NOT(G1175="Yes"),"Days therapy received outside therapy timeframe",IF(NOT(OR(E1175="Yes",E1175="No")),"Data not entered yet",""))))</f>
        <v>#VALUE!</v>
      </c>
      <c r="Q1175" s="58"/>
      <c r="R1175" s="152" t="e">
        <f>IF(O1175&lt;H1175,"Too many therapy days entered",
IF(IFERROR(MAX(_xlfn._xlws.FILTER('Therapy data entry'!$I$6:$CV$6,_xlfn.BYCOL('Therapy data entry'!I1175:CV1178,_xlfn.LAMBDA(_xlpm.col,MAX(_xlpm.col)&gt;0)))),0)&gt;F1175,
"Therapy entered after discharge date",
IF(IFERROR(MIN(_xlfn._xlws.FILTER('Therapy data entry'!$I$6:$CV$6,_xlfn.BYCOL('Therapy data entry'!I1175:CV1177,_xlfn.LAMBDA(_xlpm.col,MAX(_xlpm.col)&gt;0)))),"")&lt; VALUE(N1175),
"Therapy cannot be entered before admission date",
""
)
))</f>
        <v>#VALUE!</v>
      </c>
      <c r="S1175" s="65" t="str">
        <f t="shared" ref="S1175" si="1680">IF(AND((OR(E1175="",E1175="No")),F1175="",H1175=0,I1175=0),"", IF(AND(E1175="Yes",NOT(F1175="")),"","Eligibility for therapy and therapy days/end date not consistent"))</f>
        <v/>
      </c>
      <c r="T1175" s="56">
        <f>'Therapy data entry'!$I$6</f>
        <v>45566</v>
      </c>
      <c r="U1175" s="154" t="str">
        <f>IF(OR(H1175=0,F1175=""),"", IFERROR(MATCH(9.99999999999999E+307, 'Therapy data entry'!I1175:CV1178, 1) - 1, ""))</f>
        <v/>
      </c>
      <c r="V1175" s="65" t="str">
        <f t="shared" ref="V1175" si="1681">IF(U1175="","",T1175+U1175)</f>
        <v/>
      </c>
      <c r="W1175" s="65" t="str">
        <f t="shared" ref="W1175" si="1682">IF(V1175="","",IF(V1175&gt;F1175,"Date therapy given outside therapy timeframe",""))</f>
        <v/>
      </c>
      <c r="X1175" s="73"/>
    </row>
    <row r="1176" spans="1:24" ht="17.25" hidden="1" thickBot="1" x14ac:dyDescent="0.35">
      <c r="A1176" s="233"/>
      <c r="B1176" s="239"/>
      <c r="C1176" s="236"/>
      <c r="D1176" s="53"/>
      <c r="E1176" s="95"/>
      <c r="F1176" s="107"/>
      <c r="G1176" s="101"/>
      <c r="H1176" s="101" cm="1">
        <f t="array" ref="H1176">SUM(--(_xlfn.BYCOL('Therapy data entry'!I1176:CV1179, _xlfn.LAMBDA(_xlpm.col, MAX(_xlpm.col) &gt; 0))))</f>
        <v>0</v>
      </c>
      <c r="I1176" s="101">
        <f>SUM('Therapy data entry'!I1176:CV1179)</f>
        <v>0</v>
      </c>
      <c r="J1176" s="53"/>
      <c r="K1176" s="53"/>
      <c r="L1176" s="53"/>
      <c r="M1176" s="58"/>
      <c r="N1176" s="58"/>
      <c r="O1176" s="36"/>
      <c r="P1176" s="88"/>
      <c r="Q1176" s="58"/>
      <c r="R1176" s="152" t="str">
        <f>IF(O1176&lt;H1176,"Too many therapy days entered",
IF(IFERROR(MAX(_xlfn._xlws.FILTER('Therapy data entry'!$I$6:$CV$6,_xlfn.BYCOL('Therapy data entry'!I1176:CV1179,_xlfn.LAMBDA(_xlpm.col,MAX(_xlpm.col)&gt;0)))),0)&gt;F1176,
"Therapy entered after discharge date",
IF(IFERROR(MIN(_xlfn._xlws.FILTER('Therapy data entry'!$I$6:$CV$6,_xlfn.BYCOL('Therapy data entry'!I1176:CV1178,_xlfn.LAMBDA(_xlpm.col,MAX(_xlpm.col)&gt;0)))),"")&lt; VALUE(N1176),
"Therapy cannot be entered before admission date",
""
)
))</f>
        <v/>
      </c>
      <c r="S1176" s="65"/>
      <c r="T1176" s="56"/>
      <c r="U1176" s="154" t="str">
        <f>IF(OR(H1176=0,F1176=""),"", IFERROR(MATCH(9.99999999999999E+307, 'Therapy data entry'!I1176:CV1179, 1) - 1, ""))</f>
        <v/>
      </c>
      <c r="V1176" s="65"/>
      <c r="W1176" s="65"/>
      <c r="X1176" s="73"/>
    </row>
    <row r="1177" spans="1:24" ht="17.25" hidden="1" thickBot="1" x14ac:dyDescent="0.35">
      <c r="A1177" s="233"/>
      <c r="B1177" s="239"/>
      <c r="C1177" s="236"/>
      <c r="D1177" s="53"/>
      <c r="E1177" s="95"/>
      <c r="F1177" s="107"/>
      <c r="G1177" s="101"/>
      <c r="H1177" s="101" cm="1">
        <f t="array" ref="H1177">SUM(--(_xlfn.BYCOL('Therapy data entry'!I1177:CV1180, _xlfn.LAMBDA(_xlpm.col, MAX(_xlpm.col) &gt; 0))))</f>
        <v>0</v>
      </c>
      <c r="I1177" s="101">
        <f>SUM('Therapy data entry'!I1177:CV1180)</f>
        <v>0</v>
      </c>
      <c r="J1177" s="53"/>
      <c r="K1177" s="53"/>
      <c r="L1177" s="53"/>
      <c r="M1177" s="58"/>
      <c r="N1177" s="58"/>
      <c r="O1177" s="36"/>
      <c r="P1177" s="88"/>
      <c r="Q1177" s="58"/>
      <c r="R1177" s="152" t="str">
        <f>IF(O1177&lt;H1177,"Too many therapy days entered",
IF(IFERROR(MAX(_xlfn._xlws.FILTER('Therapy data entry'!$I$6:$CV$6,_xlfn.BYCOL('Therapy data entry'!I1177:CV1180,_xlfn.LAMBDA(_xlpm.col,MAX(_xlpm.col)&gt;0)))),0)&gt;F1177,
"Therapy entered after discharge date",
IF(IFERROR(MIN(_xlfn._xlws.FILTER('Therapy data entry'!$I$6:$CV$6,_xlfn.BYCOL('Therapy data entry'!I1177:CV1179,_xlfn.LAMBDA(_xlpm.col,MAX(_xlpm.col)&gt;0)))),"")&lt; VALUE(N1177),
"Therapy cannot be entered before admission date",
""
)
))</f>
        <v/>
      </c>
      <c r="S1177" s="65"/>
      <c r="T1177" s="56"/>
      <c r="U1177" s="154" t="str">
        <f>IF(OR(H1177=0,F1177=""),"", IFERROR(MATCH(9.99999999999999E+307, 'Therapy data entry'!I1177:CV1180, 1) - 1, ""))</f>
        <v/>
      </c>
      <c r="V1177" s="65"/>
      <c r="W1177" s="65"/>
      <c r="X1177" s="73"/>
    </row>
    <row r="1178" spans="1:24" ht="17.25" hidden="1" thickBot="1" x14ac:dyDescent="0.35">
      <c r="A1178" s="233"/>
      <c r="B1178" s="239"/>
      <c r="C1178" s="236"/>
      <c r="D1178" s="53"/>
      <c r="E1178" s="95"/>
      <c r="F1178" s="107"/>
      <c r="G1178" s="101"/>
      <c r="H1178" s="101" cm="1">
        <f t="array" ref="H1178">SUM(--(_xlfn.BYCOL('Therapy data entry'!I1178:CV1181, _xlfn.LAMBDA(_xlpm.col, MAX(_xlpm.col) &gt; 0))))</f>
        <v>0</v>
      </c>
      <c r="I1178" s="101">
        <f>SUM('Therapy data entry'!I1178:CV1181)</f>
        <v>0</v>
      </c>
      <c r="J1178" s="53"/>
      <c r="K1178" s="53"/>
      <c r="L1178" s="53"/>
      <c r="M1178" s="58"/>
      <c r="N1178" s="58"/>
      <c r="O1178" s="36"/>
      <c r="P1178" s="88"/>
      <c r="Q1178" s="58"/>
      <c r="R1178" s="152" t="str">
        <f>IF(O1178&lt;H1178,"Too many therapy days entered",
IF(IFERROR(MAX(_xlfn._xlws.FILTER('Therapy data entry'!$I$6:$CV$6,_xlfn.BYCOL('Therapy data entry'!I1178:CV1181,_xlfn.LAMBDA(_xlpm.col,MAX(_xlpm.col)&gt;0)))),0)&gt;F1178,
"Therapy entered after discharge date",
IF(IFERROR(MIN(_xlfn._xlws.FILTER('Therapy data entry'!$I$6:$CV$6,_xlfn.BYCOL('Therapy data entry'!I1178:CV1180,_xlfn.LAMBDA(_xlpm.col,MAX(_xlpm.col)&gt;0)))),"")&lt; VALUE(N1178),
"Therapy cannot be entered before admission date",
""
)
))</f>
        <v/>
      </c>
      <c r="S1178" s="65"/>
      <c r="T1178" s="56"/>
      <c r="U1178" s="154" t="str">
        <f>IF(OR(H1178=0,F1178=""),"", IFERROR(MATCH(9.99999999999999E+307, 'Therapy data entry'!I1178:CV1181, 1) - 1, ""))</f>
        <v/>
      </c>
      <c r="V1178" s="65"/>
      <c r="W1178" s="65"/>
      <c r="X1178" s="73"/>
    </row>
    <row r="1179" spans="1:24" ht="17.25" thickBot="1" x14ac:dyDescent="0.35">
      <c r="A1179" s="234"/>
      <c r="B1179" s="240"/>
      <c r="C1179" s="237"/>
      <c r="D1179" s="81" t="s">
        <v>66</v>
      </c>
      <c r="E1179" s="81" t="str">
        <f>IF('Therapy data entry'!G1179="","",'Therapy data entry'!G1179)</f>
        <v>No</v>
      </c>
      <c r="F1179" s="108" t="str">
        <f>IF((E1179="Yes"),'Therapy data entry'!E1155,"")</f>
        <v/>
      </c>
      <c r="G1179" s="157" t="str">
        <f t="shared" ref="G1179" si="1683">IF(W1179="","Yes","No")</f>
        <v>Yes</v>
      </c>
      <c r="H1179" s="157" cm="1">
        <f t="array" ref="H1179">SUM(--(_xlfn.BYCOL('Therapy data entry'!I1179:CV1182, _xlfn.LAMBDA(_xlpm.col, MAX(_xlpm.col) &gt; 0))))</f>
        <v>0</v>
      </c>
      <c r="I1179" s="157">
        <f>SUM('Therapy data entry'!I1179:CV1182)</f>
        <v>0</v>
      </c>
      <c r="J1179" s="81">
        <f>SUM('Therapy data entry'!I1180:XFD1180)</f>
        <v>0</v>
      </c>
      <c r="K1179" s="81">
        <f>SUM('Therapy data entry'!I1181:XFD1181)</f>
        <v>0</v>
      </c>
      <c r="L1179" s="81">
        <f>SUM('Therapy data entry'!I1182:XFD1182)</f>
        <v>0</v>
      </c>
      <c r="M1179" s="83" t="e">
        <f t="shared" ref="M1179" si="1684">IF(AND((E1179="Yes"),NOT(F1179=""),G1179="Yes",R1179="", S1179=""),"Yes",IF(AND((E1179="No"),F1179="",R1179="", S1179=""),"Yes","No because "))</f>
        <v>#VALUE!</v>
      </c>
      <c r="N1179" s="82" t="e">
        <f>DAY(C1155)&amp;"/"&amp;MONTH(C1155)&amp;"/"&amp;YEAR(C1155)</f>
        <v>#VALUE!</v>
      </c>
      <c r="O1179" s="74" t="str">
        <f t="shared" ref="O1179" si="1685">IF(F1179="","",F1179-N1179+1)</f>
        <v/>
      </c>
      <c r="P1179" s="89" t="e">
        <f t="shared" ref="P1179" si="1686">IF(NOT(S1179=""),S1179,IF(NOT(R1179=""),R1179,IF(NOT(G1179="Yes"),"Days therapy received outside therapy timeframe",IF(NOT(OR(E1179="Yes",E1179="No")),"Data not entered yet",""))))</f>
        <v>#VALUE!</v>
      </c>
      <c r="Q1179" s="83"/>
      <c r="R1179" s="152" t="e">
        <f>IF(O1179&lt;H1179,"Too many therapy days entered",
IF(IFERROR(MAX(_xlfn._xlws.FILTER('Therapy data entry'!$I$6:$CV$6,_xlfn.BYCOL('Therapy data entry'!I1179:CV1182,_xlfn.LAMBDA(_xlpm.col,MAX(_xlpm.col)&gt;0)))),0)&gt;F1179,
"Therapy entered after discharge date",
IF(IFERROR(MIN(_xlfn._xlws.FILTER('Therapy data entry'!$I$6:$CV$6,_xlfn.BYCOL('Therapy data entry'!I1179:CV1181,_xlfn.LAMBDA(_xlpm.col,MAX(_xlpm.col)&gt;0)))),"")&lt; VALUE(N1179),
"Therapy cannot be entered before admission date",
""
)
))</f>
        <v>#VALUE!</v>
      </c>
      <c r="S1179" s="75" t="str">
        <f>IF(AND((OR(E1179="",E1179="No")),F1179="",H1179=0,I1179=0),"", IF(AND(E1179="Yes",NOT(F1179="")),"","Eligibility for therapy and therapy days/end date not consistent"))</f>
        <v/>
      </c>
      <c r="T1179" s="76">
        <f>'Therapy data entry'!$I$6</f>
        <v>45566</v>
      </c>
      <c r="U1179" s="154" t="str">
        <f>IF(OR(H1179=0,F1179=""),"", IFERROR(MATCH(9.99999999999999E+307, 'Therapy data entry'!I1179:CV1182, 1) - 1, ""))</f>
        <v/>
      </c>
      <c r="V1179" s="75" t="str">
        <f t="shared" ref="V1179" si="1687">IF(U1179="","",T1179+U1179)</f>
        <v/>
      </c>
      <c r="W1179" s="75" t="str">
        <f t="shared" ref="W1179" si="1688">IF(V1179="","",IF(V1179&gt;F1179,"Date therapy given outside therapy timeframe",""))</f>
        <v/>
      </c>
      <c r="X1179" s="84"/>
    </row>
    <row r="1180" spans="1:24" ht="15.75" hidden="1" thickBot="1" x14ac:dyDescent="0.3">
      <c r="A1180" s="198"/>
      <c r="B1180" s="198"/>
      <c r="C1180" s="198"/>
      <c r="D1180" s="198"/>
      <c r="E1180" s="198"/>
      <c r="F1180" s="198"/>
      <c r="H1180" s="144" cm="1">
        <f t="array" ref="H1180">SUM(--(_xlfn.BYCOL('Therapy data entry'!I1180:CV1183, _xlfn.LAMBDA(_xlpm.col, MAX(_xlpm.col) &gt; 0))))</f>
        <v>0</v>
      </c>
      <c r="I1180" s="144">
        <f>SUM('Therapy data entry'!I1180:CV1183)</f>
        <v>0</v>
      </c>
      <c r="J1180" s="198"/>
      <c r="K1180" s="198"/>
      <c r="L1180" s="198"/>
      <c r="R1180" s="152" t="str">
        <f>IF(O1180&lt;H1180,"Too many therapy days entered",
IF(IFERROR(MAX(_xlfn._xlws.FILTER('Therapy data entry'!$I$6:$CV$6,_xlfn.BYCOL('Therapy data entry'!I1180:CV1183,_xlfn.LAMBDA(_xlpm.col,MAX(_xlpm.col)&gt;0)))),0)&gt;F1180,
"Therapy entered after discharge date",
IF(IFERROR(MIN(_xlfn._xlws.FILTER('Therapy data entry'!$I$6:$CV$6,_xlfn.BYCOL('Therapy data entry'!I1180:CV1182,_xlfn.LAMBDA(_xlpm.col,MAX(_xlpm.col)&gt;0)))),"")&lt; VALUE(N1180),
"Therapy cannot be entered before admission date",
""
)
))</f>
        <v/>
      </c>
      <c r="S1180" s="198"/>
      <c r="T1180" s="198"/>
      <c r="U1180" s="154" t="str">
        <f>IF(OR(H1180=0,F1180=""),"", IFERROR(MATCH(9.99999999999999E+307, 'Therapy data entry'!I1180:CV1183, 1) - 1, ""))</f>
        <v/>
      </c>
      <c r="V1180" s="198"/>
      <c r="W1180" s="198"/>
      <c r="X1180" s="198"/>
    </row>
    <row r="1181" spans="1:24" ht="15.75" hidden="1" thickBot="1" x14ac:dyDescent="0.3">
      <c r="A1181" s="198"/>
      <c r="B1181" s="198"/>
      <c r="C1181" s="198"/>
      <c r="D1181" s="198"/>
      <c r="E1181" s="198"/>
      <c r="F1181" s="198"/>
      <c r="H1181" s="144" cm="1">
        <f t="array" ref="H1181">SUM(--(_xlfn.BYCOL('Therapy data entry'!I1181:CV1184, _xlfn.LAMBDA(_xlpm.col, MAX(_xlpm.col) &gt; 0))))</f>
        <v>0</v>
      </c>
      <c r="I1181" s="144">
        <f>SUM('Therapy data entry'!I1181:CV1184)</f>
        <v>0</v>
      </c>
      <c r="J1181" s="198"/>
      <c r="K1181" s="198"/>
      <c r="L1181" s="198"/>
      <c r="R1181" s="152" t="str">
        <f>IF(O1181&lt;H1181,"Too many therapy days entered",
IF(IFERROR(MAX(_xlfn._xlws.FILTER('Therapy data entry'!$I$6:$CV$6,_xlfn.BYCOL('Therapy data entry'!I1181:CV1184,_xlfn.LAMBDA(_xlpm.col,MAX(_xlpm.col)&gt;0)))),0)&gt;F1181,
"Therapy entered after discharge date",
IF(IFERROR(MIN(_xlfn._xlws.FILTER('Therapy data entry'!$I$6:$CV$6,_xlfn.BYCOL('Therapy data entry'!I1181:CV1183,_xlfn.LAMBDA(_xlpm.col,MAX(_xlpm.col)&gt;0)))),"")&lt; VALUE(N1181),
"Therapy cannot be entered before admission date",
""
)
))</f>
        <v/>
      </c>
      <c r="S1181" s="198"/>
      <c r="T1181" s="198"/>
      <c r="U1181" s="154" t="str">
        <f>IF(OR(H1181=0,F1181=""),"", IFERROR(MATCH(9.99999999999999E+307, 'Therapy data entry'!I1181:CV1184, 1) - 1, ""))</f>
        <v/>
      </c>
      <c r="V1181" s="198"/>
      <c r="W1181" s="198"/>
      <c r="X1181" s="198"/>
    </row>
    <row r="1182" spans="1:24" ht="15.75" hidden="1" thickBot="1" x14ac:dyDescent="0.3">
      <c r="A1182" s="198"/>
      <c r="B1182" s="198"/>
      <c r="C1182" s="198"/>
      <c r="D1182" s="198"/>
      <c r="E1182" s="198"/>
      <c r="F1182" s="198"/>
      <c r="H1182" s="144" cm="1">
        <f t="array" ref="H1182">SUM(--(_xlfn.BYCOL('Therapy data entry'!I1182:CV1185, _xlfn.LAMBDA(_xlpm.col, MAX(_xlpm.col) &gt; 0))))</f>
        <v>0</v>
      </c>
      <c r="I1182" s="144">
        <f>SUM('Therapy data entry'!I1182:CV1185)</f>
        <v>0</v>
      </c>
      <c r="J1182" s="198"/>
      <c r="K1182" s="198"/>
      <c r="L1182" s="198"/>
      <c r="R1182" s="152" t="str">
        <f>IF(O1182&lt;H1182,"Too many therapy days entered",
IF(IFERROR(MAX(_xlfn._xlws.FILTER('Therapy data entry'!$I$6:$CV$6,_xlfn.BYCOL('Therapy data entry'!I1182:CV1185,_xlfn.LAMBDA(_xlpm.col,MAX(_xlpm.col)&gt;0)))),0)&gt;F1182,
"Therapy entered after discharge date",
IF(IFERROR(MIN(_xlfn._xlws.FILTER('Therapy data entry'!$I$6:$CV$6,_xlfn.BYCOL('Therapy data entry'!I1182:CV1184,_xlfn.LAMBDA(_xlpm.col,MAX(_xlpm.col)&gt;0)))),"")&lt; VALUE(N1182),
"Therapy cannot be entered before admission date",
""
)
))</f>
        <v/>
      </c>
      <c r="S1182" s="198"/>
      <c r="T1182" s="198"/>
      <c r="U1182" s="154" t="str">
        <f>IF(OR(H1182=0,F1182=""),"", IFERROR(MATCH(9.99999999999999E+307, 'Therapy data entry'!I1182:CV1185, 1) - 1, ""))</f>
        <v/>
      </c>
      <c r="V1182" s="198"/>
      <c r="W1182" s="198"/>
      <c r="X1182" s="198"/>
    </row>
    <row r="1183" spans="1:24" ht="17.25" thickBot="1" x14ac:dyDescent="0.35">
      <c r="A1183" s="232" t="str">
        <f>IF(AND('Therapy data entry'!A1183="",'Therapy data entry'!D1183=""),"",IF(AND(NOT('Therapy data entry'!D1183=""),'Therapy data entry'!A1183=""),"SSNAP ID not entered",'Therapy data entry'!A1183))</f>
        <v/>
      </c>
      <c r="B1183" s="143" t="s">
        <v>15</v>
      </c>
      <c r="C1183" s="235" t="str">
        <f>IF('Therapy data entry'!D1183="","",'Therapy data entry'!D1183)</f>
        <v/>
      </c>
      <c r="D1183" s="144" t="s">
        <v>60</v>
      </c>
      <c r="E1183" s="145" t="str">
        <f>IF('Therapy data entry'!G1183="","",'Therapy data entry'!G1183)</f>
        <v>No</v>
      </c>
      <c r="F1183" s="146" t="str">
        <f>IF((E1183="Yes"),'Therapy data entry'!E1183,"")</f>
        <v/>
      </c>
      <c r="G1183" s="147" t="str">
        <f>IF(W1183="","Yes","No")</f>
        <v>Yes</v>
      </c>
      <c r="H1183" s="147" cm="1">
        <f t="array" ref="H1183">SUM(--(_xlfn.BYCOL('Therapy data entry'!I1183:CV1186, _xlfn.LAMBDA(_xlpm.col, MAX(_xlpm.col) &gt; 0))))</f>
        <v>0</v>
      </c>
      <c r="I1183" s="147">
        <f>SUM('Therapy data entry'!I1183:CV1186)</f>
        <v>0</v>
      </c>
      <c r="J1183" s="144">
        <f>SUM('Therapy data entry'!I1184:XFD1184)</f>
        <v>0</v>
      </c>
      <c r="K1183" s="144">
        <f>SUM('Therapy data entry'!I1185:XFD1185)</f>
        <v>0</v>
      </c>
      <c r="L1183" s="144">
        <f>SUM('Therapy data entry'!I1186:XFD1186)</f>
        <v>0</v>
      </c>
      <c r="M1183" s="148" t="e">
        <f>IF(AND((E1183="Yes"),NOT(F1183=""),G1183="Yes",R1183="", S1183=""),"Yes",IF(AND((E1183="No"),F1183="",R1183="", S1183=""),"Yes","No because "))</f>
        <v>#VALUE!</v>
      </c>
      <c r="N1183" s="149" t="e">
        <f>DAY(C1183)&amp;"/"&amp;MONTH(C1183)&amp;"/"&amp;YEAR(C1183)</f>
        <v>#VALUE!</v>
      </c>
      <c r="O1183" s="150" t="str">
        <f>IF(F1183="","",F1183-N1183+1)</f>
        <v/>
      </c>
      <c r="P1183" s="144" t="e">
        <f>IF(NOT(S1183=""),S1183,IF(NOT(R1183=""),R1183,IF(NOT(G1183="Yes"),"Days therapy received outside therapy timeframe",IF(NOT(OR(E1183="Yes",E1183="No")),"Data not entered yet",""))))</f>
        <v>#VALUE!</v>
      </c>
      <c r="Q1183" s="151"/>
      <c r="R1183" s="152" t="e">
        <f>IF(O1183&lt;H1183,"Too many therapy days entered",
IF(IFERROR(MAX(_xlfn._xlws.FILTER('Therapy data entry'!$I$6:$CV$6,_xlfn.BYCOL('Therapy data entry'!I1183:CV1186,_xlfn.LAMBDA(_xlpm.col,MAX(_xlpm.col)&gt;0)))),0)&gt;F1183,
"Therapy entered after discharge date",
IF(IFERROR(MIN(_xlfn._xlws.FILTER('Therapy data entry'!$I$6:$CV$6,_xlfn.BYCOL('Therapy data entry'!I1183:CV1185,_xlfn.LAMBDA(_xlpm.col,MAX(_xlpm.col)&gt;0)))),"")&lt; VALUE(N1183),
"Therapy cannot be entered before admission date",
""
)
))</f>
        <v>#VALUE!</v>
      </c>
      <c r="S1183" s="152" t="str">
        <f>IF(AND((OR(E1183="",E1183="No")),F1183="",H1183=0,I1183=0),"", IF(AND(E1183="Yes",NOT(F1183="")),"","Eligibility for therapy and therapy days/end date not consistent"))</f>
        <v/>
      </c>
      <c r="T1183" s="153">
        <f>'Therapy data entry'!$I$6</f>
        <v>45566</v>
      </c>
      <c r="U1183" s="154" t="str">
        <f>IF(OR(H1183=0,F1183=""),"", IFERROR(MATCH(9.99999999999999E+307, 'Therapy data entry'!I1183:CV1186, 1) - 1, ""))</f>
        <v/>
      </c>
      <c r="V1183" s="155" t="str">
        <f>IF(U1183="","",T1183+U1183)</f>
        <v/>
      </c>
      <c r="W1183" s="152" t="str">
        <f>IF(V1183="","",IF(V1183&gt;F1183,"Date therapy given outside therapy timeframe",""))</f>
        <v/>
      </c>
      <c r="X1183" s="156" t="str">
        <f>IF('Therapy data entry'!AK1183="","",'Therapy data entry'!AK1183)</f>
        <v/>
      </c>
    </row>
    <row r="1184" spans="1:24" ht="17.25" hidden="1" thickBot="1" x14ac:dyDescent="0.35">
      <c r="A1184" s="233"/>
      <c r="B1184" s="33"/>
      <c r="C1184" s="236"/>
      <c r="D1184" s="34"/>
      <c r="E1184" s="90"/>
      <c r="F1184" s="55"/>
      <c r="G1184" s="96"/>
      <c r="H1184" s="96" cm="1">
        <f t="array" ref="H1184">SUM(--(_xlfn.BYCOL('Therapy data entry'!I1184:CV1187, _xlfn.LAMBDA(_xlpm.col, MAX(_xlpm.col) &gt; 0))))</f>
        <v>0</v>
      </c>
      <c r="I1184" s="96">
        <f>SUM('Therapy data entry'!I1184:CV1187)</f>
        <v>0</v>
      </c>
      <c r="J1184" s="34"/>
      <c r="K1184" s="34"/>
      <c r="L1184" s="34"/>
      <c r="M1184" s="59"/>
      <c r="N1184" s="35"/>
      <c r="O1184" s="36"/>
      <c r="P1184" s="34"/>
      <c r="Q1184" s="37"/>
      <c r="R1184" s="152" t="str">
        <f>IF(O1184&lt;H1184,"Too many therapy days entered",
IF(IFERROR(MAX(_xlfn._xlws.FILTER('Therapy data entry'!$I$6:$CV$6,_xlfn.BYCOL('Therapy data entry'!I1184:CV1187,_xlfn.LAMBDA(_xlpm.col,MAX(_xlpm.col)&gt;0)))),0)&gt;F1184,
"Therapy entered after discharge date",
IF(IFERROR(MIN(_xlfn._xlws.FILTER('Therapy data entry'!$I$6:$CV$6,_xlfn.BYCOL('Therapy data entry'!I1184:CV1186,_xlfn.LAMBDA(_xlpm.col,MAX(_xlpm.col)&gt;0)))),"")&lt; VALUE(N1184),
"Therapy cannot be entered before admission date",
""
)
))</f>
        <v/>
      </c>
      <c r="S1184" s="38"/>
      <c r="T1184" s="56"/>
      <c r="U1184" s="154" t="str">
        <f>IF(OR(H1184=0,F1184=""),"", IFERROR(MATCH(9.99999999999999E+307, 'Therapy data entry'!I1184:CV1187, 1) - 1, ""))</f>
        <v/>
      </c>
      <c r="V1184" s="39"/>
      <c r="W1184" s="38"/>
      <c r="X1184" s="68"/>
    </row>
    <row r="1185" spans="1:24" ht="17.25" hidden="1" thickBot="1" x14ac:dyDescent="0.35">
      <c r="A1185" s="233"/>
      <c r="B1185" s="33"/>
      <c r="C1185" s="236"/>
      <c r="D1185" s="34"/>
      <c r="E1185" s="90"/>
      <c r="F1185" s="55"/>
      <c r="G1185" s="96"/>
      <c r="H1185" s="96" cm="1">
        <f t="array" ref="H1185">SUM(--(_xlfn.BYCOL('Therapy data entry'!I1185:CV1188, _xlfn.LAMBDA(_xlpm.col, MAX(_xlpm.col) &gt; 0))))</f>
        <v>0</v>
      </c>
      <c r="I1185" s="96">
        <f>SUM('Therapy data entry'!I1185:CV1188)</f>
        <v>0</v>
      </c>
      <c r="J1185" s="34"/>
      <c r="K1185" s="34"/>
      <c r="L1185" s="34"/>
      <c r="M1185" s="59"/>
      <c r="N1185" s="35"/>
      <c r="O1185" s="36"/>
      <c r="P1185" s="34"/>
      <c r="Q1185" s="37"/>
      <c r="R1185" s="152" t="str">
        <f>IF(O1185&lt;H1185,"Too many therapy days entered",
IF(IFERROR(MAX(_xlfn._xlws.FILTER('Therapy data entry'!$I$6:$CV$6,_xlfn.BYCOL('Therapy data entry'!I1185:CV1188,_xlfn.LAMBDA(_xlpm.col,MAX(_xlpm.col)&gt;0)))),0)&gt;F1185,
"Therapy entered after discharge date",
IF(IFERROR(MIN(_xlfn._xlws.FILTER('Therapy data entry'!$I$6:$CV$6,_xlfn.BYCOL('Therapy data entry'!I1185:CV1187,_xlfn.LAMBDA(_xlpm.col,MAX(_xlpm.col)&gt;0)))),"")&lt; VALUE(N1185),
"Therapy cannot be entered before admission date",
""
)
))</f>
        <v/>
      </c>
      <c r="S1185" s="38"/>
      <c r="T1185" s="56"/>
      <c r="U1185" s="154" t="str">
        <f>IF(OR(H1185=0,F1185=""),"", IFERROR(MATCH(9.99999999999999E+307, 'Therapy data entry'!I1185:CV1188, 1) - 1, ""))</f>
        <v/>
      </c>
      <c r="V1185" s="39"/>
      <c r="W1185" s="38"/>
      <c r="X1185" s="68"/>
    </row>
    <row r="1186" spans="1:24" ht="17.25" hidden="1" thickBot="1" x14ac:dyDescent="0.35">
      <c r="A1186" s="233"/>
      <c r="B1186" s="33"/>
      <c r="C1186" s="236"/>
      <c r="D1186" s="34"/>
      <c r="E1186" s="90"/>
      <c r="F1186" s="55"/>
      <c r="G1186" s="96"/>
      <c r="H1186" s="96" cm="1">
        <f t="array" ref="H1186">SUM(--(_xlfn.BYCOL('Therapy data entry'!I1186:CV1189, _xlfn.LAMBDA(_xlpm.col, MAX(_xlpm.col) &gt; 0))))</f>
        <v>0</v>
      </c>
      <c r="I1186" s="96">
        <f>SUM('Therapy data entry'!I1186:CV1189)</f>
        <v>0</v>
      </c>
      <c r="J1186" s="34"/>
      <c r="K1186" s="34"/>
      <c r="L1186" s="34"/>
      <c r="M1186" s="59"/>
      <c r="N1186" s="35"/>
      <c r="O1186" s="36"/>
      <c r="P1186" s="34"/>
      <c r="Q1186" s="37"/>
      <c r="R1186" s="152" t="str">
        <f>IF(O1186&lt;H1186,"Too many therapy days entered",
IF(IFERROR(MAX(_xlfn._xlws.FILTER('Therapy data entry'!$I$6:$CV$6,_xlfn.BYCOL('Therapy data entry'!I1186:CV1189,_xlfn.LAMBDA(_xlpm.col,MAX(_xlpm.col)&gt;0)))),0)&gt;F1186,
"Therapy entered after discharge date",
IF(IFERROR(MIN(_xlfn._xlws.FILTER('Therapy data entry'!$I$6:$CV$6,_xlfn.BYCOL('Therapy data entry'!I1186:CV1188,_xlfn.LAMBDA(_xlpm.col,MAX(_xlpm.col)&gt;0)))),"")&lt; VALUE(N1186),
"Therapy cannot be entered before admission date",
""
)
))</f>
        <v/>
      </c>
      <c r="S1186" s="38"/>
      <c r="T1186" s="56"/>
      <c r="U1186" s="154" t="str">
        <f>IF(OR(H1186=0,F1186=""),"", IFERROR(MATCH(9.99999999999999E+307, 'Therapy data entry'!I1186:CV1189, 1) - 1, ""))</f>
        <v/>
      </c>
      <c r="V1186" s="39"/>
      <c r="W1186" s="38"/>
      <c r="X1186" s="68"/>
    </row>
    <row r="1187" spans="1:24" ht="17.25" thickBot="1" x14ac:dyDescent="0.35">
      <c r="A1187" s="233"/>
      <c r="B1187" s="67" t="str">
        <f>IF('Therapy data entry'!B1184="","",'Therapy data entry'!B1184)</f>
        <v/>
      </c>
      <c r="C1187" s="236"/>
      <c r="D1187" s="61" t="s">
        <v>61</v>
      </c>
      <c r="E1187" s="91" t="str">
        <f>IF('Therapy data entry'!G1187="","",'Therapy data entry'!G1187)</f>
        <v>No</v>
      </c>
      <c r="F1187" s="103" t="str">
        <f>IF((E1187="Yes"),'Therapy data entry'!E1183,"")</f>
        <v/>
      </c>
      <c r="G1187" s="97" t="str">
        <f t="shared" ref="G1187" si="1689">IF(W1187="","Yes","No")</f>
        <v>Yes</v>
      </c>
      <c r="H1187" s="97" cm="1">
        <f t="array" ref="H1187">SUM(--(_xlfn.BYCOL('Therapy data entry'!I1187:CV1190, _xlfn.LAMBDA(_xlpm.col, MAX(_xlpm.col) &gt; 0))))</f>
        <v>0</v>
      </c>
      <c r="I1187" s="97">
        <f>SUM('Therapy data entry'!I1187:CV1190)</f>
        <v>0</v>
      </c>
      <c r="J1187" s="61">
        <f>SUM('Therapy data entry'!I1188:XFD1188)</f>
        <v>0</v>
      </c>
      <c r="K1187" s="61">
        <f>SUM('Therapy data entry'!I1189:XFD1189)</f>
        <v>0</v>
      </c>
      <c r="L1187" s="61">
        <f>SUM('Therapy data entry'!I1190:XFD1190)</f>
        <v>0</v>
      </c>
      <c r="M1187" s="63" t="e">
        <f t="shared" ref="M1187" si="1690">IF(AND((E1187="Yes"),NOT(F1187=""),G1187="Yes",R1187="", S1187=""),"Yes",IF(AND((E1187="No"),F1187="",R1187="", S1187=""),"Yes","No because "))</f>
        <v>#VALUE!</v>
      </c>
      <c r="N1187" s="35" t="e">
        <f>DAY(C1183)&amp;"/"&amp;MONTH(C1183)&amp;"/"&amp;YEAR(C1183)</f>
        <v>#VALUE!</v>
      </c>
      <c r="O1187" s="36" t="str">
        <f t="shared" ref="O1187" si="1691">IF(F1187="","",F1187-N1187+1)</f>
        <v/>
      </c>
      <c r="P1187" s="61" t="e">
        <f t="shared" ref="P1187" si="1692">IF(NOT(S1187=""),S1187,IF(NOT(R1187=""),R1187,IF(NOT(G1187="Yes"),"Days therapy received outside therapy timeframe",IF(NOT(OR(E1187="Yes",E1187="No")),"Data not entered yet",""))))</f>
        <v>#VALUE!</v>
      </c>
      <c r="Q1187" s="64"/>
      <c r="R1187" s="152" t="e">
        <f>IF(O1187&lt;H1187,"Too many therapy days entered",
IF(IFERROR(MAX(_xlfn._xlws.FILTER('Therapy data entry'!$I$6:$CV$6,_xlfn.BYCOL('Therapy data entry'!I1187:CV1190,_xlfn.LAMBDA(_xlpm.col,MAX(_xlpm.col)&gt;0)))),0)&gt;F1187,
"Therapy entered after discharge date",
IF(IFERROR(MIN(_xlfn._xlws.FILTER('Therapy data entry'!$I$6:$CV$6,_xlfn.BYCOL('Therapy data entry'!I1187:CV1189,_xlfn.LAMBDA(_xlpm.col,MAX(_xlpm.col)&gt;0)))),"")&lt; VALUE(N1187),
"Therapy cannot be entered before admission date",
""
)
))</f>
        <v>#VALUE!</v>
      </c>
      <c r="S1187" s="65" t="str">
        <f t="shared" ref="S1187" si="1693">IF(AND((OR(E1187="",E1187="No")),F1187="",H1187=0,I1187=0),"", IF(AND(E1187="Yes",NOT(F1187="")),"","Eligibility for therapy and therapy days/end date not consistent"))</f>
        <v/>
      </c>
      <c r="T1187" s="56">
        <f>'Therapy data entry'!$I$6</f>
        <v>45566</v>
      </c>
      <c r="U1187" s="154" t="str">
        <f>IF(OR(H1187=0,F1187=""),"", IFERROR(MATCH(9.99999999999999E+307, 'Therapy data entry'!I1187:CV1190, 1) - 1, ""))</f>
        <v/>
      </c>
      <c r="V1187" s="39" t="str">
        <f t="shared" ref="V1187" si="1694">IF(U1187="","",T1187+U1187)</f>
        <v/>
      </c>
      <c r="W1187" s="38" t="str">
        <f t="shared" ref="W1187" si="1695">IF(V1187="","",IF(V1187&gt;F1187,"Date therapy given outside therapy timeframe",""))</f>
        <v/>
      </c>
      <c r="X1187" s="69" t="str">
        <f>IF('Therapy data entry'!AK1187="","",'Therapy data entry'!AK1187)</f>
        <v/>
      </c>
    </row>
    <row r="1188" spans="1:24" ht="17.25" hidden="1" thickBot="1" x14ac:dyDescent="0.35">
      <c r="A1188" s="233"/>
      <c r="B1188" s="54"/>
      <c r="C1188" s="236"/>
      <c r="D1188" s="61"/>
      <c r="E1188" s="91"/>
      <c r="F1188" s="103"/>
      <c r="G1188" s="97"/>
      <c r="H1188" s="97" cm="1">
        <f t="array" ref="H1188">SUM(--(_xlfn.BYCOL('Therapy data entry'!I1188:CV1191, _xlfn.LAMBDA(_xlpm.col, MAX(_xlpm.col) &gt; 0))))</f>
        <v>0</v>
      </c>
      <c r="I1188" s="97">
        <f>SUM('Therapy data entry'!I1188:CV1191)</f>
        <v>0</v>
      </c>
      <c r="J1188" s="61"/>
      <c r="K1188" s="61"/>
      <c r="L1188" s="61"/>
      <c r="M1188" s="63"/>
      <c r="N1188" s="62"/>
      <c r="O1188" s="36"/>
      <c r="P1188" s="61"/>
      <c r="Q1188" s="64"/>
      <c r="R1188" s="152" t="str">
        <f>IF(O1188&lt;H1188,"Too many therapy days entered",
IF(IFERROR(MAX(_xlfn._xlws.FILTER('Therapy data entry'!$I$6:$CV$6,_xlfn.BYCOL('Therapy data entry'!I1188:CV1191,_xlfn.LAMBDA(_xlpm.col,MAX(_xlpm.col)&gt;0)))),0)&gt;F1188,
"Therapy entered after discharge date",
IF(IFERROR(MIN(_xlfn._xlws.FILTER('Therapy data entry'!$I$6:$CV$6,_xlfn.BYCOL('Therapy data entry'!I1188:CV1190,_xlfn.LAMBDA(_xlpm.col,MAX(_xlpm.col)&gt;0)))),"")&lt; VALUE(N1188),
"Therapy cannot be entered before admission date",
""
)
))</f>
        <v/>
      </c>
      <c r="S1188" s="38"/>
      <c r="T1188" s="56"/>
      <c r="U1188" s="154" t="str">
        <f>IF(OR(H1188=0,F1188=""),"", IFERROR(MATCH(9.99999999999999E+307, 'Therapy data entry'!I1188:CV1191, 1) - 1, ""))</f>
        <v/>
      </c>
      <c r="V1188" s="39"/>
      <c r="W1188" s="38"/>
      <c r="X1188" s="69"/>
    </row>
    <row r="1189" spans="1:24" ht="17.25" hidden="1" thickBot="1" x14ac:dyDescent="0.35">
      <c r="A1189" s="233"/>
      <c r="B1189" s="54"/>
      <c r="C1189" s="236"/>
      <c r="D1189" s="61"/>
      <c r="E1189" s="91"/>
      <c r="F1189" s="103"/>
      <c r="G1189" s="97"/>
      <c r="H1189" s="97" cm="1">
        <f t="array" ref="H1189">SUM(--(_xlfn.BYCOL('Therapy data entry'!I1189:CV1192, _xlfn.LAMBDA(_xlpm.col, MAX(_xlpm.col) &gt; 0))))</f>
        <v>0</v>
      </c>
      <c r="I1189" s="97">
        <f>SUM('Therapy data entry'!I1189:CV1192)</f>
        <v>0</v>
      </c>
      <c r="J1189" s="61"/>
      <c r="K1189" s="61"/>
      <c r="L1189" s="61"/>
      <c r="M1189" s="63"/>
      <c r="N1189" s="62"/>
      <c r="O1189" s="36"/>
      <c r="P1189" s="61"/>
      <c r="Q1189" s="64"/>
      <c r="R1189" s="152" t="str">
        <f>IF(O1189&lt;H1189,"Too many therapy days entered",
IF(IFERROR(MAX(_xlfn._xlws.FILTER('Therapy data entry'!$I$6:$CV$6,_xlfn.BYCOL('Therapy data entry'!I1189:CV1192,_xlfn.LAMBDA(_xlpm.col,MAX(_xlpm.col)&gt;0)))),0)&gt;F1189,
"Therapy entered after discharge date",
IF(IFERROR(MIN(_xlfn._xlws.FILTER('Therapy data entry'!$I$6:$CV$6,_xlfn.BYCOL('Therapy data entry'!I1189:CV1191,_xlfn.LAMBDA(_xlpm.col,MAX(_xlpm.col)&gt;0)))),"")&lt; VALUE(N1189),
"Therapy cannot be entered before admission date",
""
)
))</f>
        <v/>
      </c>
      <c r="S1189" s="38"/>
      <c r="T1189" s="56"/>
      <c r="U1189" s="154" t="str">
        <f>IF(OR(H1189=0,F1189=""),"", IFERROR(MATCH(9.99999999999999E+307, 'Therapy data entry'!I1189:CV1192, 1) - 1, ""))</f>
        <v/>
      </c>
      <c r="V1189" s="39"/>
      <c r="W1189" s="38"/>
      <c r="X1189" s="69"/>
    </row>
    <row r="1190" spans="1:24" ht="17.25" hidden="1" thickBot="1" x14ac:dyDescent="0.35">
      <c r="A1190" s="233"/>
      <c r="B1190" s="54"/>
      <c r="C1190" s="236"/>
      <c r="D1190" s="61"/>
      <c r="E1190" s="91"/>
      <c r="F1190" s="103"/>
      <c r="G1190" s="97"/>
      <c r="H1190" s="97" cm="1">
        <f t="array" ref="H1190">SUM(--(_xlfn.BYCOL('Therapy data entry'!I1190:CV1193, _xlfn.LAMBDA(_xlpm.col, MAX(_xlpm.col) &gt; 0))))</f>
        <v>0</v>
      </c>
      <c r="I1190" s="97">
        <f>SUM('Therapy data entry'!I1190:CV1193)</f>
        <v>0</v>
      </c>
      <c r="J1190" s="61"/>
      <c r="K1190" s="61"/>
      <c r="L1190" s="61"/>
      <c r="M1190" s="63"/>
      <c r="N1190" s="62"/>
      <c r="O1190" s="36"/>
      <c r="P1190" s="61"/>
      <c r="Q1190" s="64"/>
      <c r="R1190" s="152" t="str">
        <f>IF(O1190&lt;H1190,"Too many therapy days entered",
IF(IFERROR(MAX(_xlfn._xlws.FILTER('Therapy data entry'!$I$6:$CV$6,_xlfn.BYCOL('Therapy data entry'!I1190:CV1193,_xlfn.LAMBDA(_xlpm.col,MAX(_xlpm.col)&gt;0)))),0)&gt;F1190,
"Therapy entered after discharge date",
IF(IFERROR(MIN(_xlfn._xlws.FILTER('Therapy data entry'!$I$6:$CV$6,_xlfn.BYCOL('Therapy data entry'!I1190:CV1192,_xlfn.LAMBDA(_xlpm.col,MAX(_xlpm.col)&gt;0)))),"")&lt; VALUE(N1190),
"Therapy cannot be entered before admission date",
""
)
))</f>
        <v/>
      </c>
      <c r="S1190" s="38"/>
      <c r="T1190" s="56"/>
      <c r="U1190" s="154" t="str">
        <f>IF(OR(H1190=0,F1190=""),"", IFERROR(MATCH(9.99999999999999E+307, 'Therapy data entry'!I1190:CV1193, 1) - 1, ""))</f>
        <v/>
      </c>
      <c r="V1190" s="39"/>
      <c r="W1190" s="38"/>
      <c r="X1190" s="69"/>
    </row>
    <row r="1191" spans="1:24" ht="17.25" thickBot="1" x14ac:dyDescent="0.35">
      <c r="A1191" s="233"/>
      <c r="B1191" s="33" t="s">
        <v>19</v>
      </c>
      <c r="C1191" s="236"/>
      <c r="D1191" s="40" t="s">
        <v>62</v>
      </c>
      <c r="E1191" s="92" t="str">
        <f>IF('Therapy data entry'!G1191="","",'Therapy data entry'!G1191)</f>
        <v>No</v>
      </c>
      <c r="F1191" s="104" t="str">
        <f>IF((E1191="Yes"),'Therapy data entry'!E1183,"")</f>
        <v/>
      </c>
      <c r="G1191" s="98" t="str">
        <f t="shared" ref="G1191" si="1696">IF(W1191="","Yes","No")</f>
        <v>Yes</v>
      </c>
      <c r="H1191" s="98" cm="1">
        <f t="array" ref="H1191">SUM(--(_xlfn.BYCOL('Therapy data entry'!I1191:CV1194, _xlfn.LAMBDA(_xlpm.col, MAX(_xlpm.col) &gt; 0))))</f>
        <v>0</v>
      </c>
      <c r="I1191" s="98">
        <f>SUM('Therapy data entry'!I1191:CV1194)</f>
        <v>0</v>
      </c>
      <c r="J1191" s="40">
        <f>SUM('Therapy data entry'!I1192:XFD1192)</f>
        <v>0</v>
      </c>
      <c r="K1191" s="40">
        <f>SUM('Therapy data entry'!I1193:XFD1193)</f>
        <v>0</v>
      </c>
      <c r="L1191" s="40">
        <f>SUM('Therapy data entry'!I1194:XFD1194)</f>
        <v>0</v>
      </c>
      <c r="M1191" s="85" t="e">
        <f t="shared" ref="M1191" si="1697">IF(AND((E1191="Yes"),NOT(F1191=""),G1191="Yes",R1191="", S1191=""),"Yes",IF(AND((E1191="No"),F1191="",R1191="", S1191=""),"Yes","No because "))</f>
        <v>#VALUE!</v>
      </c>
      <c r="N1191" s="35" t="e">
        <f>DAY(C1183)&amp;"/"&amp;MONTH(C1183)&amp;"/"&amp;YEAR(C1183)</f>
        <v>#VALUE!</v>
      </c>
      <c r="O1191" s="36" t="str">
        <f t="shared" ref="O1191" si="1698">IF(F1191="","",F1191-N1191+1)</f>
        <v/>
      </c>
      <c r="P1191" s="40" t="e">
        <f t="shared" ref="P1191" si="1699">IF(NOT(S1191=""),S1191,IF(NOT(R1191=""),R1191,IF(NOT(G1191="Yes"),"Days therapy received outside therapy timeframe",IF(NOT(OR(E1191="Yes",E1191="No")),"Data not entered yet",""))))</f>
        <v>#VALUE!</v>
      </c>
      <c r="Q1191" s="41"/>
      <c r="R1191" s="152" t="e">
        <f>IF(O1191&lt;H1191,"Too many therapy days entered",
IF(IFERROR(MAX(_xlfn._xlws.FILTER('Therapy data entry'!$I$6:$CV$6,_xlfn.BYCOL('Therapy data entry'!I1191:CV1194,_xlfn.LAMBDA(_xlpm.col,MAX(_xlpm.col)&gt;0)))),0)&gt;F1191,
"Therapy entered after discharge date",
IF(IFERROR(MIN(_xlfn._xlws.FILTER('Therapy data entry'!$I$6:$CV$6,_xlfn.BYCOL('Therapy data entry'!I1191:CV1193,_xlfn.LAMBDA(_xlpm.col,MAX(_xlpm.col)&gt;0)))),"")&lt; VALUE(N1191),
"Therapy cannot be entered before admission date",
""
)
))</f>
        <v>#VALUE!</v>
      </c>
      <c r="S1191" s="38" t="str">
        <f t="shared" ref="S1191" si="1700">IF(AND((OR(E1191="",E1191="No")),F1191="",H1191=0,I1191=0),"", IF(AND(E1191="Yes",NOT(F1191="")),"","Eligibility for therapy and therapy days/end date not consistent"))</f>
        <v/>
      </c>
      <c r="T1191" s="56">
        <f>'Therapy data entry'!$I$6</f>
        <v>45566</v>
      </c>
      <c r="U1191" s="154" t="str">
        <f>IF(OR(H1191=0,F1191=""),"", IFERROR(MATCH(9.99999999999999E+307, 'Therapy data entry'!I1191:CV1194, 1) - 1, ""))</f>
        <v/>
      </c>
      <c r="V1191" s="39" t="str">
        <f t="shared" ref="V1191" si="1701">IF(U1191="","",T1191+U1191)</f>
        <v/>
      </c>
      <c r="W1191" s="38" t="str">
        <f t="shared" ref="W1191" si="1702">IF(V1191="","",IF(V1191&gt;F1191,"Date therapy given outside therapy timeframe",""))</f>
        <v/>
      </c>
      <c r="X1191" s="70" t="str">
        <f>IF('Therapy data entry'!AK1191="","",'Therapy data entry'!AK1191)</f>
        <v/>
      </c>
    </row>
    <row r="1192" spans="1:24" ht="17.25" hidden="1" thickBot="1" x14ac:dyDescent="0.35">
      <c r="A1192" s="233"/>
      <c r="B1192" s="33"/>
      <c r="C1192" s="236"/>
      <c r="D1192" s="40"/>
      <c r="E1192" s="92"/>
      <c r="F1192" s="104"/>
      <c r="G1192" s="98"/>
      <c r="H1192" s="98" cm="1">
        <f t="array" ref="H1192">SUM(--(_xlfn.BYCOL('Therapy data entry'!I1192:CV1195, _xlfn.LAMBDA(_xlpm.col, MAX(_xlpm.col) &gt; 0))))</f>
        <v>0</v>
      </c>
      <c r="I1192" s="98">
        <f>SUM('Therapy data entry'!I1192:CV1195)</f>
        <v>0</v>
      </c>
      <c r="J1192" s="40"/>
      <c r="K1192" s="40"/>
      <c r="L1192" s="40"/>
      <c r="M1192" s="85"/>
      <c r="N1192" s="35"/>
      <c r="O1192" s="36"/>
      <c r="P1192" s="40"/>
      <c r="Q1192" s="41"/>
      <c r="R1192" s="152" t="str">
        <f>IF(O1192&lt;H1192,"Too many therapy days entered",
IF(IFERROR(MAX(_xlfn._xlws.FILTER('Therapy data entry'!$I$6:$CV$6,_xlfn.BYCOL('Therapy data entry'!I1192:CV1195,_xlfn.LAMBDA(_xlpm.col,MAX(_xlpm.col)&gt;0)))),0)&gt;F1192,
"Therapy entered after discharge date",
IF(IFERROR(MIN(_xlfn._xlws.FILTER('Therapy data entry'!$I$6:$CV$6,_xlfn.BYCOL('Therapy data entry'!I1192:CV1194,_xlfn.LAMBDA(_xlpm.col,MAX(_xlpm.col)&gt;0)))),"")&lt; VALUE(N1192),
"Therapy cannot be entered before admission date",
""
)
))</f>
        <v/>
      </c>
      <c r="S1192" s="38"/>
      <c r="T1192" s="56"/>
      <c r="U1192" s="154" t="str">
        <f>IF(OR(H1192=0,F1192=""),"", IFERROR(MATCH(9.99999999999999E+307, 'Therapy data entry'!I1192:CV1195, 1) - 1, ""))</f>
        <v/>
      </c>
      <c r="V1192" s="39"/>
      <c r="W1192" s="38"/>
      <c r="X1192" s="70"/>
    </row>
    <row r="1193" spans="1:24" ht="17.25" hidden="1" thickBot="1" x14ac:dyDescent="0.35">
      <c r="A1193" s="233"/>
      <c r="B1193" s="33"/>
      <c r="C1193" s="236"/>
      <c r="D1193" s="40"/>
      <c r="E1193" s="92"/>
      <c r="F1193" s="104"/>
      <c r="G1193" s="98"/>
      <c r="H1193" s="98" cm="1">
        <f t="array" ref="H1193">SUM(--(_xlfn.BYCOL('Therapy data entry'!I1193:CV1196, _xlfn.LAMBDA(_xlpm.col, MAX(_xlpm.col) &gt; 0))))</f>
        <v>0</v>
      </c>
      <c r="I1193" s="98">
        <f>SUM('Therapy data entry'!I1193:CV1196)</f>
        <v>0</v>
      </c>
      <c r="J1193" s="40"/>
      <c r="K1193" s="40"/>
      <c r="L1193" s="40"/>
      <c r="M1193" s="85"/>
      <c r="N1193" s="35"/>
      <c r="O1193" s="36"/>
      <c r="P1193" s="40"/>
      <c r="Q1193" s="41"/>
      <c r="R1193" s="152" t="str">
        <f>IF(O1193&lt;H1193,"Too many therapy days entered",
IF(IFERROR(MAX(_xlfn._xlws.FILTER('Therapy data entry'!$I$6:$CV$6,_xlfn.BYCOL('Therapy data entry'!I1193:CV1196,_xlfn.LAMBDA(_xlpm.col,MAX(_xlpm.col)&gt;0)))),0)&gt;F1193,
"Therapy entered after discharge date",
IF(IFERROR(MIN(_xlfn._xlws.FILTER('Therapy data entry'!$I$6:$CV$6,_xlfn.BYCOL('Therapy data entry'!I1193:CV1195,_xlfn.LAMBDA(_xlpm.col,MAX(_xlpm.col)&gt;0)))),"")&lt; VALUE(N1193),
"Therapy cannot be entered before admission date",
""
)
))</f>
        <v/>
      </c>
      <c r="S1193" s="38"/>
      <c r="T1193" s="56"/>
      <c r="U1193" s="154" t="str">
        <f>IF(OR(H1193=0,F1193=""),"", IFERROR(MATCH(9.99999999999999E+307, 'Therapy data entry'!I1193:CV1196, 1) - 1, ""))</f>
        <v/>
      </c>
      <c r="V1193" s="39"/>
      <c r="W1193" s="38"/>
      <c r="X1193" s="70"/>
    </row>
    <row r="1194" spans="1:24" ht="17.25" hidden="1" thickBot="1" x14ac:dyDescent="0.35">
      <c r="A1194" s="233"/>
      <c r="B1194" s="66"/>
      <c r="C1194" s="236"/>
      <c r="D1194" s="40"/>
      <c r="E1194" s="92"/>
      <c r="F1194" s="104"/>
      <c r="G1194" s="98"/>
      <c r="H1194" s="98" cm="1">
        <f t="array" ref="H1194">SUM(--(_xlfn.BYCOL('Therapy data entry'!I1194:CV1197, _xlfn.LAMBDA(_xlpm.col, MAX(_xlpm.col) &gt; 0))))</f>
        <v>0</v>
      </c>
      <c r="I1194" s="98">
        <f>SUM('Therapy data entry'!I1194:CV1197)</f>
        <v>0</v>
      </c>
      <c r="J1194" s="40"/>
      <c r="K1194" s="40"/>
      <c r="L1194" s="40"/>
      <c r="M1194" s="85"/>
      <c r="N1194" s="35"/>
      <c r="O1194" s="36"/>
      <c r="P1194" s="40"/>
      <c r="Q1194" s="41"/>
      <c r="R1194" s="152" t="str">
        <f>IF(O1194&lt;H1194,"Too many therapy days entered",
IF(IFERROR(MAX(_xlfn._xlws.FILTER('Therapy data entry'!$I$6:$CV$6,_xlfn.BYCOL('Therapy data entry'!I1194:CV1197,_xlfn.LAMBDA(_xlpm.col,MAX(_xlpm.col)&gt;0)))),0)&gt;F1194,
"Therapy entered after discharge date",
IF(IFERROR(MIN(_xlfn._xlws.FILTER('Therapy data entry'!$I$6:$CV$6,_xlfn.BYCOL('Therapy data entry'!I1194:CV1196,_xlfn.LAMBDA(_xlpm.col,MAX(_xlpm.col)&gt;0)))),"")&lt; VALUE(N1194),
"Therapy cannot be entered before admission date",
""
)
))</f>
        <v/>
      </c>
      <c r="S1194" s="38"/>
      <c r="T1194" s="56"/>
      <c r="U1194" s="154" t="str">
        <f>IF(OR(H1194=0,F1194=""),"", IFERROR(MATCH(9.99999999999999E+307, 'Therapy data entry'!I1194:CV1197, 1) - 1, ""))</f>
        <v/>
      </c>
      <c r="V1194" s="39"/>
      <c r="W1194" s="38"/>
      <c r="X1194" s="70"/>
    </row>
    <row r="1195" spans="1:24" ht="17.25" thickBot="1" x14ac:dyDescent="0.35">
      <c r="A1195" s="233"/>
      <c r="B1195" s="238" t="str">
        <f>IF('Therapy data entry'!B1186="","",'Therapy data entry'!B1186)</f>
        <v/>
      </c>
      <c r="C1195" s="236"/>
      <c r="D1195" s="42" t="s">
        <v>63</v>
      </c>
      <c r="E1195" s="93" t="str">
        <f>IF('Therapy data entry'!G1195="","",'Therapy data entry'!G1195)</f>
        <v>No</v>
      </c>
      <c r="F1195" s="105" t="str">
        <f>IF((E1195="Yes"),'Therapy data entry'!E1183,"")</f>
        <v/>
      </c>
      <c r="G1195" s="99" t="str">
        <f t="shared" ref="G1195" si="1703">IF(W1195="","Yes","No")</f>
        <v>Yes</v>
      </c>
      <c r="H1195" s="99" cm="1">
        <f t="array" ref="H1195">SUM(--(_xlfn.BYCOL('Therapy data entry'!I1195:CV1198, _xlfn.LAMBDA(_xlpm.col, MAX(_xlpm.col) &gt; 0))))</f>
        <v>0</v>
      </c>
      <c r="I1195" s="99">
        <f>SUM('Therapy data entry'!I1195:CV1198)</f>
        <v>0</v>
      </c>
      <c r="J1195" s="42">
        <f>SUM('Therapy data entry'!I1196:XFD1196)</f>
        <v>0</v>
      </c>
      <c r="K1195" s="42">
        <f>SUM('Therapy data entry'!I1197:XFD1197)</f>
        <v>0</v>
      </c>
      <c r="L1195" s="42">
        <f>SUM('Therapy data entry'!I1198:XFD1198)</f>
        <v>0</v>
      </c>
      <c r="M1195" s="86" t="e">
        <f t="shared" ref="M1195" si="1704">IF(AND((E1195="Yes"),NOT(F1195=""),G1195="Yes",R1195="", S1195=""),"Yes",IF(AND((E1195="No"),F1195="",R1195="", S1195=""),"Yes","No because "))</f>
        <v>#VALUE!</v>
      </c>
      <c r="N1195" s="35" t="e">
        <f>DAY(C1183)&amp;"/"&amp;MONTH(C1183)&amp;"/"&amp;YEAR(C1183)</f>
        <v>#VALUE!</v>
      </c>
      <c r="O1195" s="36" t="str">
        <f t="shared" ref="O1195" si="1705">IF(F1195="","",F1195-N1195+1)</f>
        <v/>
      </c>
      <c r="P1195" s="42" t="e">
        <f t="shared" ref="P1195" si="1706">IF(NOT(S1195=""),S1195,IF(NOT(R1195=""),R1195,IF(NOT(G1195="Yes"),"Days therapy received outside therapy timeframe",IF(NOT(OR(E1195="Yes",E1195="No")),"Data not entered yet",""))))</f>
        <v>#VALUE!</v>
      </c>
      <c r="Q1195" s="43"/>
      <c r="R1195" s="152" t="e">
        <f>IF(O1195&lt;H1195,"Too many therapy days entered",
IF(IFERROR(MAX(_xlfn._xlws.FILTER('Therapy data entry'!$I$6:$CV$6,_xlfn.BYCOL('Therapy data entry'!I1195:CV1198,_xlfn.LAMBDA(_xlpm.col,MAX(_xlpm.col)&gt;0)))),0)&gt;F1195,
"Therapy entered after discharge date",
IF(IFERROR(MIN(_xlfn._xlws.FILTER('Therapy data entry'!$I$6:$CV$6,_xlfn.BYCOL('Therapy data entry'!I1195:CV1197,_xlfn.LAMBDA(_xlpm.col,MAX(_xlpm.col)&gt;0)))),"")&lt; VALUE(N1195),
"Therapy cannot be entered before admission date",
""
)
))</f>
        <v>#VALUE!</v>
      </c>
      <c r="S1195" s="38" t="str">
        <f t="shared" ref="S1195" si="1707">IF(AND((OR(E1195="",E1195="No")),F1195="",H1195=0,I1195=0),"", IF(AND(E1195="Yes",NOT(F1195="")),"","Eligibility for therapy and therapy days/end date not consistent"))</f>
        <v/>
      </c>
      <c r="T1195" s="56">
        <f>'Therapy data entry'!$I$6</f>
        <v>45566</v>
      </c>
      <c r="U1195" s="154" t="str">
        <f>IF(OR(H1195=0,F1195=""),"", IFERROR(MATCH(9.99999999999999E+307, 'Therapy data entry'!I1195:CV1198, 1) - 1, ""))</f>
        <v/>
      </c>
      <c r="V1195" s="39" t="str">
        <f t="shared" ref="V1195" si="1708">IF(U1195="","",T1195+U1195)</f>
        <v/>
      </c>
      <c r="W1195" s="38" t="str">
        <f t="shared" ref="W1195" si="1709">IF(V1195="","",IF(V1195&gt;F1195,"Date therapy given outside therapy timeframe",""))</f>
        <v/>
      </c>
      <c r="X1195" s="71" t="str">
        <f>IF('Therapy data entry'!AK1195="","",'Therapy data entry'!AK1195)</f>
        <v/>
      </c>
    </row>
    <row r="1196" spans="1:24" ht="17.25" hidden="1" thickBot="1" x14ac:dyDescent="0.35">
      <c r="A1196" s="233"/>
      <c r="B1196" s="239"/>
      <c r="C1196" s="236"/>
      <c r="D1196" s="42"/>
      <c r="E1196" s="93"/>
      <c r="F1196" s="105"/>
      <c r="G1196" s="99"/>
      <c r="H1196" s="99" cm="1">
        <f t="array" ref="H1196">SUM(--(_xlfn.BYCOL('Therapy data entry'!I1196:CV1199, _xlfn.LAMBDA(_xlpm.col, MAX(_xlpm.col) &gt; 0))))</f>
        <v>0</v>
      </c>
      <c r="I1196" s="99">
        <f>SUM('Therapy data entry'!I1196:CV1199)</f>
        <v>0</v>
      </c>
      <c r="J1196" s="42"/>
      <c r="K1196" s="42"/>
      <c r="L1196" s="42"/>
      <c r="M1196" s="86"/>
      <c r="N1196" s="45"/>
      <c r="O1196" s="36"/>
      <c r="P1196" s="42"/>
      <c r="Q1196" s="43"/>
      <c r="R1196" s="152" t="str">
        <f>IF(O1196&lt;H1196,"Too many therapy days entered",
IF(IFERROR(MAX(_xlfn._xlws.FILTER('Therapy data entry'!$I$6:$CV$6,_xlfn.BYCOL('Therapy data entry'!I1196:CV1199,_xlfn.LAMBDA(_xlpm.col,MAX(_xlpm.col)&gt;0)))),0)&gt;F1196,
"Therapy entered after discharge date",
IF(IFERROR(MIN(_xlfn._xlws.FILTER('Therapy data entry'!$I$6:$CV$6,_xlfn.BYCOL('Therapy data entry'!I1196:CV1198,_xlfn.LAMBDA(_xlpm.col,MAX(_xlpm.col)&gt;0)))),"")&lt; VALUE(N1196),
"Therapy cannot be entered before admission date",
""
)
))</f>
        <v/>
      </c>
      <c r="S1196" s="38"/>
      <c r="T1196" s="56"/>
      <c r="U1196" s="154" t="str">
        <f>IF(OR(H1196=0,F1196=""),"", IFERROR(MATCH(9.99999999999999E+307, 'Therapy data entry'!I1196:CV1199, 1) - 1, ""))</f>
        <v/>
      </c>
      <c r="V1196" s="39"/>
      <c r="W1196" s="38"/>
      <c r="X1196" s="71"/>
    </row>
    <row r="1197" spans="1:24" ht="17.25" hidden="1" thickBot="1" x14ac:dyDescent="0.35">
      <c r="A1197" s="233"/>
      <c r="B1197" s="239"/>
      <c r="C1197" s="236"/>
      <c r="D1197" s="42"/>
      <c r="E1197" s="93"/>
      <c r="F1197" s="105"/>
      <c r="G1197" s="99"/>
      <c r="H1197" s="99" cm="1">
        <f t="array" ref="H1197">SUM(--(_xlfn.BYCOL('Therapy data entry'!I1197:CV1200, _xlfn.LAMBDA(_xlpm.col, MAX(_xlpm.col) &gt; 0))))</f>
        <v>0</v>
      </c>
      <c r="I1197" s="99">
        <f>SUM('Therapy data entry'!I1197:CV1200)</f>
        <v>0</v>
      </c>
      <c r="J1197" s="42"/>
      <c r="K1197" s="42"/>
      <c r="L1197" s="42"/>
      <c r="M1197" s="86"/>
      <c r="N1197" s="45"/>
      <c r="O1197" s="36"/>
      <c r="P1197" s="42"/>
      <c r="Q1197" s="43"/>
      <c r="R1197" s="152" t="str">
        <f>IF(O1197&lt;H1197,"Too many therapy days entered",
IF(IFERROR(MAX(_xlfn._xlws.FILTER('Therapy data entry'!$I$6:$CV$6,_xlfn.BYCOL('Therapy data entry'!I1197:CV1200,_xlfn.LAMBDA(_xlpm.col,MAX(_xlpm.col)&gt;0)))),0)&gt;F1197,
"Therapy entered after discharge date",
IF(IFERROR(MIN(_xlfn._xlws.FILTER('Therapy data entry'!$I$6:$CV$6,_xlfn.BYCOL('Therapy data entry'!I1197:CV1199,_xlfn.LAMBDA(_xlpm.col,MAX(_xlpm.col)&gt;0)))),"")&lt; VALUE(N1197),
"Therapy cannot be entered before admission date",
""
)
))</f>
        <v/>
      </c>
      <c r="S1197" s="38"/>
      <c r="T1197" s="56"/>
      <c r="U1197" s="154" t="str">
        <f>IF(OR(H1197=0,F1197=""),"", IFERROR(MATCH(9.99999999999999E+307, 'Therapy data entry'!I1197:CV1200, 1) - 1, ""))</f>
        <v/>
      </c>
      <c r="V1197" s="39"/>
      <c r="W1197" s="38"/>
      <c r="X1197" s="71"/>
    </row>
    <row r="1198" spans="1:24" ht="17.25" hidden="1" thickBot="1" x14ac:dyDescent="0.35">
      <c r="A1198" s="233"/>
      <c r="B1198" s="239"/>
      <c r="C1198" s="236"/>
      <c r="D1198" s="42"/>
      <c r="E1198" s="93"/>
      <c r="F1198" s="105"/>
      <c r="G1198" s="99"/>
      <c r="H1198" s="99" cm="1">
        <f t="array" ref="H1198">SUM(--(_xlfn.BYCOL('Therapy data entry'!I1198:CV1201, _xlfn.LAMBDA(_xlpm.col, MAX(_xlpm.col) &gt; 0))))</f>
        <v>0</v>
      </c>
      <c r="I1198" s="99">
        <f>SUM('Therapy data entry'!I1198:CV1201)</f>
        <v>0</v>
      </c>
      <c r="J1198" s="42"/>
      <c r="K1198" s="42"/>
      <c r="L1198" s="42"/>
      <c r="M1198" s="86"/>
      <c r="N1198" s="45"/>
      <c r="O1198" s="36"/>
      <c r="P1198" s="42"/>
      <c r="Q1198" s="43"/>
      <c r="R1198" s="152" t="str">
        <f>IF(O1198&lt;H1198,"Too many therapy days entered",
IF(IFERROR(MAX(_xlfn._xlws.FILTER('Therapy data entry'!$I$6:$CV$6,_xlfn.BYCOL('Therapy data entry'!I1198:CV1201,_xlfn.LAMBDA(_xlpm.col,MAX(_xlpm.col)&gt;0)))),0)&gt;F1198,
"Therapy entered after discharge date",
IF(IFERROR(MIN(_xlfn._xlws.FILTER('Therapy data entry'!$I$6:$CV$6,_xlfn.BYCOL('Therapy data entry'!I1198:CV1200,_xlfn.LAMBDA(_xlpm.col,MAX(_xlpm.col)&gt;0)))),"")&lt; VALUE(N1198),
"Therapy cannot be entered before admission date",
""
)
))</f>
        <v/>
      </c>
      <c r="S1198" s="38"/>
      <c r="T1198" s="56"/>
      <c r="U1198" s="154" t="str">
        <f>IF(OR(H1198=0,F1198=""),"", IFERROR(MATCH(9.99999999999999E+307, 'Therapy data entry'!I1198:CV1201, 1) - 1, ""))</f>
        <v/>
      </c>
      <c r="V1198" s="39"/>
      <c r="W1198" s="38"/>
      <c r="X1198" s="71"/>
    </row>
    <row r="1199" spans="1:24" ht="17.25" thickBot="1" x14ac:dyDescent="0.35">
      <c r="A1199" s="233"/>
      <c r="B1199" s="239"/>
      <c r="C1199" s="236"/>
      <c r="D1199" s="52" t="s">
        <v>64</v>
      </c>
      <c r="E1199" s="94" t="str">
        <f>IF('Therapy data entry'!G1199="","",'Therapy data entry'!G1199)</f>
        <v>No</v>
      </c>
      <c r="F1199" s="106" t="str">
        <f>IF((E1199="Yes"),'Therapy data entry'!E1183,"")</f>
        <v/>
      </c>
      <c r="G1199" s="100" t="str">
        <f t="shared" ref="G1199" si="1710">IF(W1199="","Yes","No")</f>
        <v>Yes</v>
      </c>
      <c r="H1199" s="100" cm="1">
        <f t="array" ref="H1199">SUM(--(_xlfn.BYCOL('Therapy data entry'!I1199:CV1202, _xlfn.LAMBDA(_xlpm.col, MAX(_xlpm.col) &gt; 0))))</f>
        <v>0</v>
      </c>
      <c r="I1199" s="100">
        <f>SUM('Therapy data entry'!I1199:CV1202)</f>
        <v>0</v>
      </c>
      <c r="J1199" s="52">
        <f>SUM('Therapy data entry'!I1200:XFD1200)</f>
        <v>0</v>
      </c>
      <c r="K1199" s="52">
        <f>SUM('Therapy data entry'!I1201:XFD1201)</f>
        <v>0</v>
      </c>
      <c r="L1199" s="52">
        <f>SUM('Therapy data entry'!I1202:XFD1202)</f>
        <v>0</v>
      </c>
      <c r="M1199" s="57" t="e">
        <f t="shared" ref="M1199" si="1711">IF(AND((E1199="Yes"),NOT(F1199=""),G1199="Yes",R1199="", S1199=""),"Yes",IF(AND((E1199="No"),F1199="",R1199="", S1199=""),"Yes","No because "))</f>
        <v>#VALUE!</v>
      </c>
      <c r="N1199" s="35" t="e">
        <f>DAY(C1183)&amp;"/"&amp;MONTH(C1183)&amp;"/"&amp;YEAR(C1183)</f>
        <v>#VALUE!</v>
      </c>
      <c r="O1199" s="36" t="str">
        <f t="shared" ref="O1199" si="1712">IF(F1199="","",F1199-N1199+1)</f>
        <v/>
      </c>
      <c r="P1199" s="87" t="e">
        <f t="shared" ref="P1199" si="1713">IF(NOT(S1199=""),S1199,IF(NOT(R1199=""),R1199,IF(NOT(G1199="Yes"),"Days therapy received outside therapy timeframe",IF(NOT(OR(E1199="Yes",E1199="No")),"Data not entered yet",""))))</f>
        <v>#VALUE!</v>
      </c>
      <c r="Q1199" s="57"/>
      <c r="R1199" s="152" t="e">
        <f>IF(O1199&lt;H1199,"Too many therapy days entered",
IF(IFERROR(MAX(_xlfn._xlws.FILTER('Therapy data entry'!$I$6:$CV$6,_xlfn.BYCOL('Therapy data entry'!I1199:CV1202,_xlfn.LAMBDA(_xlpm.col,MAX(_xlpm.col)&gt;0)))),0)&gt;F1199,
"Therapy entered after discharge date",
IF(IFERROR(MIN(_xlfn._xlws.FILTER('Therapy data entry'!$I$6:$CV$6,_xlfn.BYCOL('Therapy data entry'!I1199:CV1201,_xlfn.LAMBDA(_xlpm.col,MAX(_xlpm.col)&gt;0)))),"")&lt; VALUE(N1199),
"Therapy cannot be entered before admission date",
""
)
))</f>
        <v>#VALUE!</v>
      </c>
      <c r="S1199" s="65" t="str">
        <f t="shared" ref="S1199" si="1714">IF(AND((OR(E1199="",E1199="No")),F1199="",H1199=0,I1199=0),"", IF(AND(E1199="Yes",NOT(F1199="")),"","Eligibility for therapy and therapy days/end date not consistent"))</f>
        <v/>
      </c>
      <c r="T1199" s="56">
        <f>'Therapy data entry'!$I$6</f>
        <v>45566</v>
      </c>
      <c r="U1199" s="154" t="str">
        <f>IF(OR(H1199=0,F1199=""),"", IFERROR(MATCH(9.99999999999999E+307, 'Therapy data entry'!I1199:CV1202, 1) - 1, ""))</f>
        <v/>
      </c>
      <c r="V1199" s="65" t="str">
        <f t="shared" ref="V1199" si="1715">IF(U1199="","",T1199+U1199)</f>
        <v/>
      </c>
      <c r="W1199" s="65" t="str">
        <f t="shared" ref="W1199" si="1716">IF(V1199="","",IF(V1199&gt;F1199,"Date therapy given outside therapy timeframe",""))</f>
        <v/>
      </c>
      <c r="X1199" s="72"/>
    </row>
    <row r="1200" spans="1:24" ht="17.25" hidden="1" thickBot="1" x14ac:dyDescent="0.35">
      <c r="A1200" s="233"/>
      <c r="B1200" s="239"/>
      <c r="C1200" s="236"/>
      <c r="D1200" s="52"/>
      <c r="E1200" s="94"/>
      <c r="F1200" s="106"/>
      <c r="G1200" s="100"/>
      <c r="H1200" s="100" cm="1">
        <f t="array" ref="H1200">SUM(--(_xlfn.BYCOL('Therapy data entry'!I1200:CV1203, _xlfn.LAMBDA(_xlpm.col, MAX(_xlpm.col) &gt; 0))))</f>
        <v>0</v>
      </c>
      <c r="I1200" s="100">
        <f>SUM('Therapy data entry'!I1200:CV1203)</f>
        <v>0</v>
      </c>
      <c r="J1200" s="52"/>
      <c r="K1200" s="52"/>
      <c r="L1200" s="52"/>
      <c r="M1200" s="57"/>
      <c r="N1200" s="57"/>
      <c r="O1200" s="36"/>
      <c r="P1200" s="87"/>
      <c r="Q1200" s="57"/>
      <c r="R1200" s="152" t="str">
        <f>IF(O1200&lt;H1200,"Too many therapy days entered",
IF(IFERROR(MAX(_xlfn._xlws.FILTER('Therapy data entry'!$I$6:$CV$6,_xlfn.BYCOL('Therapy data entry'!I1200:CV1203,_xlfn.LAMBDA(_xlpm.col,MAX(_xlpm.col)&gt;0)))),0)&gt;F1200,
"Therapy entered after discharge date",
IF(IFERROR(MIN(_xlfn._xlws.FILTER('Therapy data entry'!$I$6:$CV$6,_xlfn.BYCOL('Therapy data entry'!I1200:CV1202,_xlfn.LAMBDA(_xlpm.col,MAX(_xlpm.col)&gt;0)))),"")&lt; VALUE(N1200),
"Therapy cannot be entered before admission date",
""
)
))</f>
        <v/>
      </c>
      <c r="S1200" s="65"/>
      <c r="T1200" s="56"/>
      <c r="U1200" s="154" t="str">
        <f>IF(OR(H1200=0,F1200=""),"", IFERROR(MATCH(9.99999999999999E+307, 'Therapy data entry'!I1200:CV1203, 1) - 1, ""))</f>
        <v/>
      </c>
      <c r="V1200" s="65"/>
      <c r="W1200" s="65"/>
      <c r="X1200" s="72"/>
    </row>
    <row r="1201" spans="1:24" ht="17.25" hidden="1" thickBot="1" x14ac:dyDescent="0.35">
      <c r="A1201" s="233"/>
      <c r="B1201" s="239"/>
      <c r="C1201" s="236"/>
      <c r="D1201" s="52"/>
      <c r="E1201" s="94"/>
      <c r="F1201" s="106"/>
      <c r="G1201" s="100"/>
      <c r="H1201" s="100" cm="1">
        <f t="array" ref="H1201">SUM(--(_xlfn.BYCOL('Therapy data entry'!I1201:CV1204, _xlfn.LAMBDA(_xlpm.col, MAX(_xlpm.col) &gt; 0))))</f>
        <v>0</v>
      </c>
      <c r="I1201" s="100">
        <f>SUM('Therapy data entry'!I1201:CV1204)</f>
        <v>0</v>
      </c>
      <c r="J1201" s="52"/>
      <c r="K1201" s="52"/>
      <c r="L1201" s="52"/>
      <c r="M1201" s="57"/>
      <c r="N1201" s="57"/>
      <c r="O1201" s="36"/>
      <c r="P1201" s="87"/>
      <c r="Q1201" s="57"/>
      <c r="R1201" s="152" t="str">
        <f>IF(O1201&lt;H1201,"Too many therapy days entered",
IF(IFERROR(MAX(_xlfn._xlws.FILTER('Therapy data entry'!$I$6:$CV$6,_xlfn.BYCOL('Therapy data entry'!I1201:CV1204,_xlfn.LAMBDA(_xlpm.col,MAX(_xlpm.col)&gt;0)))),0)&gt;F1201,
"Therapy entered after discharge date",
IF(IFERROR(MIN(_xlfn._xlws.FILTER('Therapy data entry'!$I$6:$CV$6,_xlfn.BYCOL('Therapy data entry'!I1201:CV1203,_xlfn.LAMBDA(_xlpm.col,MAX(_xlpm.col)&gt;0)))),"")&lt; VALUE(N1201),
"Therapy cannot be entered before admission date",
""
)
))</f>
        <v/>
      </c>
      <c r="S1201" s="65"/>
      <c r="T1201" s="56"/>
      <c r="U1201" s="154" t="str">
        <f>IF(OR(H1201=0,F1201=""),"", IFERROR(MATCH(9.99999999999999E+307, 'Therapy data entry'!I1201:CV1204, 1) - 1, ""))</f>
        <v/>
      </c>
      <c r="V1201" s="65"/>
      <c r="W1201" s="65"/>
      <c r="X1201" s="72"/>
    </row>
    <row r="1202" spans="1:24" ht="17.25" hidden="1" thickBot="1" x14ac:dyDescent="0.35">
      <c r="A1202" s="233"/>
      <c r="B1202" s="239"/>
      <c r="C1202" s="236"/>
      <c r="D1202" s="52"/>
      <c r="E1202" s="94"/>
      <c r="F1202" s="106"/>
      <c r="G1202" s="100"/>
      <c r="H1202" s="100" cm="1">
        <f t="array" ref="H1202">SUM(--(_xlfn.BYCOL('Therapy data entry'!I1202:CV1205, _xlfn.LAMBDA(_xlpm.col, MAX(_xlpm.col) &gt; 0))))</f>
        <v>0</v>
      </c>
      <c r="I1202" s="100">
        <f>SUM('Therapy data entry'!I1202:CV1205)</f>
        <v>0</v>
      </c>
      <c r="J1202" s="52"/>
      <c r="K1202" s="52"/>
      <c r="L1202" s="52"/>
      <c r="M1202" s="57"/>
      <c r="N1202" s="57"/>
      <c r="O1202" s="36"/>
      <c r="P1202" s="87"/>
      <c r="Q1202" s="57"/>
      <c r="R1202" s="152" t="str">
        <f>IF(O1202&lt;H1202,"Too many therapy days entered",
IF(IFERROR(MAX(_xlfn._xlws.FILTER('Therapy data entry'!$I$6:$CV$6,_xlfn.BYCOL('Therapy data entry'!I1202:CV1205,_xlfn.LAMBDA(_xlpm.col,MAX(_xlpm.col)&gt;0)))),0)&gt;F1202,
"Therapy entered after discharge date",
IF(IFERROR(MIN(_xlfn._xlws.FILTER('Therapy data entry'!$I$6:$CV$6,_xlfn.BYCOL('Therapy data entry'!I1202:CV1204,_xlfn.LAMBDA(_xlpm.col,MAX(_xlpm.col)&gt;0)))),"")&lt; VALUE(N1202),
"Therapy cannot be entered before admission date",
""
)
))</f>
        <v/>
      </c>
      <c r="S1202" s="65"/>
      <c r="T1202" s="56"/>
      <c r="U1202" s="154" t="str">
        <f>IF(OR(H1202=0,F1202=""),"", IFERROR(MATCH(9.99999999999999E+307, 'Therapy data entry'!I1202:CV1205, 1) - 1, ""))</f>
        <v/>
      </c>
      <c r="V1202" s="65"/>
      <c r="W1202" s="65"/>
      <c r="X1202" s="72"/>
    </row>
    <row r="1203" spans="1:24" ht="17.25" thickBot="1" x14ac:dyDescent="0.35">
      <c r="A1203" s="233"/>
      <c r="B1203" s="239"/>
      <c r="C1203" s="236"/>
      <c r="D1203" s="53" t="s">
        <v>65</v>
      </c>
      <c r="E1203" s="95" t="str">
        <f>IF('Therapy data entry'!G1203="","",'Therapy data entry'!G1203)</f>
        <v>No</v>
      </c>
      <c r="F1203" s="107" t="str">
        <f>IF((E1203="Yes"),'Therapy data entry'!E1183,"")</f>
        <v/>
      </c>
      <c r="G1203" s="101" t="str">
        <f t="shared" ref="G1203" si="1717">IF(W1203="","Yes","No")</f>
        <v>Yes</v>
      </c>
      <c r="H1203" s="101" cm="1">
        <f t="array" ref="H1203">SUM(--(_xlfn.BYCOL('Therapy data entry'!I1203:CV1206, _xlfn.LAMBDA(_xlpm.col, MAX(_xlpm.col) &gt; 0))))</f>
        <v>0</v>
      </c>
      <c r="I1203" s="101">
        <f>SUM('Therapy data entry'!I1203:CV1206)</f>
        <v>0</v>
      </c>
      <c r="J1203" s="53">
        <f>SUM('Therapy data entry'!I1204:XFD1204)</f>
        <v>0</v>
      </c>
      <c r="K1203" s="53">
        <f>SUM('Therapy data entry'!I1205:XFD1205)</f>
        <v>0</v>
      </c>
      <c r="L1203" s="53">
        <f>SUM('Therapy data entry'!I1206:XFD1206)</f>
        <v>0</v>
      </c>
      <c r="M1203" s="58" t="e">
        <f t="shared" ref="M1203" si="1718">IF(AND((E1203="Yes"),NOT(F1203=""),G1203="Yes",R1203="", S1203=""),"Yes",IF(AND((E1203="No"),F1203="",R1203="", S1203=""),"Yes","No because "))</f>
        <v>#VALUE!</v>
      </c>
      <c r="N1203" s="35" t="e">
        <f>DAY(C1183)&amp;"/"&amp;MONTH(C1183)&amp;"/"&amp;YEAR(C1183)</f>
        <v>#VALUE!</v>
      </c>
      <c r="O1203" s="36" t="str">
        <f t="shared" ref="O1203" si="1719">IF(F1203="","",F1203-N1203+1)</f>
        <v/>
      </c>
      <c r="P1203" s="88" t="e">
        <f t="shared" ref="P1203" si="1720">IF(NOT(S1203=""),S1203,IF(NOT(R1203=""),R1203,IF(NOT(G1203="Yes"),"Days therapy received outside therapy timeframe",IF(NOT(OR(E1203="Yes",E1203="No")),"Data not entered yet",""))))</f>
        <v>#VALUE!</v>
      </c>
      <c r="Q1203" s="58"/>
      <c r="R1203" s="152" t="e">
        <f>IF(O1203&lt;H1203,"Too many therapy days entered",
IF(IFERROR(MAX(_xlfn._xlws.FILTER('Therapy data entry'!$I$6:$CV$6,_xlfn.BYCOL('Therapy data entry'!I1203:CV1206,_xlfn.LAMBDA(_xlpm.col,MAX(_xlpm.col)&gt;0)))),0)&gt;F1203,
"Therapy entered after discharge date",
IF(IFERROR(MIN(_xlfn._xlws.FILTER('Therapy data entry'!$I$6:$CV$6,_xlfn.BYCOL('Therapy data entry'!I1203:CV1205,_xlfn.LAMBDA(_xlpm.col,MAX(_xlpm.col)&gt;0)))),"")&lt; VALUE(N1203),
"Therapy cannot be entered before admission date",
""
)
))</f>
        <v>#VALUE!</v>
      </c>
      <c r="S1203" s="65" t="str">
        <f t="shared" ref="S1203" si="1721">IF(AND((OR(E1203="",E1203="No")),F1203="",H1203=0,I1203=0),"", IF(AND(E1203="Yes",NOT(F1203="")),"","Eligibility for therapy and therapy days/end date not consistent"))</f>
        <v/>
      </c>
      <c r="T1203" s="56">
        <f>'Therapy data entry'!$I$6</f>
        <v>45566</v>
      </c>
      <c r="U1203" s="154" t="str">
        <f>IF(OR(H1203=0,F1203=""),"", IFERROR(MATCH(9.99999999999999E+307, 'Therapy data entry'!I1203:CV1206, 1) - 1, ""))</f>
        <v/>
      </c>
      <c r="V1203" s="65" t="str">
        <f t="shared" ref="V1203" si="1722">IF(U1203="","",T1203+U1203)</f>
        <v/>
      </c>
      <c r="W1203" s="65" t="str">
        <f t="shared" ref="W1203" si="1723">IF(V1203="","",IF(V1203&gt;F1203,"Date therapy given outside therapy timeframe",""))</f>
        <v/>
      </c>
      <c r="X1203" s="73"/>
    </row>
    <row r="1204" spans="1:24" ht="17.25" hidden="1" thickBot="1" x14ac:dyDescent="0.35">
      <c r="A1204" s="233"/>
      <c r="B1204" s="239"/>
      <c r="C1204" s="236"/>
      <c r="D1204" s="53"/>
      <c r="E1204" s="95"/>
      <c r="F1204" s="107"/>
      <c r="G1204" s="101"/>
      <c r="H1204" s="101" cm="1">
        <f t="array" ref="H1204">SUM(--(_xlfn.BYCOL('Therapy data entry'!I1204:CV1207, _xlfn.LAMBDA(_xlpm.col, MAX(_xlpm.col) &gt; 0))))</f>
        <v>0</v>
      </c>
      <c r="I1204" s="101">
        <f>SUM('Therapy data entry'!I1204:CV1207)</f>
        <v>0</v>
      </c>
      <c r="J1204" s="53"/>
      <c r="K1204" s="53"/>
      <c r="L1204" s="53"/>
      <c r="M1204" s="58"/>
      <c r="N1204" s="58"/>
      <c r="O1204" s="36"/>
      <c r="P1204" s="88"/>
      <c r="Q1204" s="58"/>
      <c r="R1204" s="152" t="str">
        <f>IF(O1204&lt;H1204,"Too many therapy days entered",
IF(IFERROR(MAX(_xlfn._xlws.FILTER('Therapy data entry'!$I$6:$CV$6,_xlfn.BYCOL('Therapy data entry'!I1204:CV1207,_xlfn.LAMBDA(_xlpm.col,MAX(_xlpm.col)&gt;0)))),0)&gt;F1204,
"Therapy entered after discharge date",
IF(IFERROR(MIN(_xlfn._xlws.FILTER('Therapy data entry'!$I$6:$CV$6,_xlfn.BYCOL('Therapy data entry'!I1204:CV1206,_xlfn.LAMBDA(_xlpm.col,MAX(_xlpm.col)&gt;0)))),"")&lt; VALUE(N1204),
"Therapy cannot be entered before admission date",
""
)
))</f>
        <v/>
      </c>
      <c r="S1204" s="65"/>
      <c r="T1204" s="56"/>
      <c r="U1204" s="154" t="str">
        <f>IF(OR(H1204=0,F1204=""),"", IFERROR(MATCH(9.99999999999999E+307, 'Therapy data entry'!I1204:CV1207, 1) - 1, ""))</f>
        <v/>
      </c>
      <c r="V1204" s="65"/>
      <c r="W1204" s="65"/>
      <c r="X1204" s="73"/>
    </row>
    <row r="1205" spans="1:24" ht="17.25" hidden="1" thickBot="1" x14ac:dyDescent="0.35">
      <c r="A1205" s="233"/>
      <c r="B1205" s="239"/>
      <c r="C1205" s="236"/>
      <c r="D1205" s="53"/>
      <c r="E1205" s="95"/>
      <c r="F1205" s="107"/>
      <c r="G1205" s="101"/>
      <c r="H1205" s="101" cm="1">
        <f t="array" ref="H1205">SUM(--(_xlfn.BYCOL('Therapy data entry'!I1205:CV1208, _xlfn.LAMBDA(_xlpm.col, MAX(_xlpm.col) &gt; 0))))</f>
        <v>0</v>
      </c>
      <c r="I1205" s="101">
        <f>SUM('Therapy data entry'!I1205:CV1208)</f>
        <v>0</v>
      </c>
      <c r="J1205" s="53"/>
      <c r="K1205" s="53"/>
      <c r="L1205" s="53"/>
      <c r="M1205" s="58"/>
      <c r="N1205" s="58"/>
      <c r="O1205" s="36"/>
      <c r="P1205" s="88"/>
      <c r="Q1205" s="58"/>
      <c r="R1205" s="152" t="str">
        <f>IF(O1205&lt;H1205,"Too many therapy days entered",
IF(IFERROR(MAX(_xlfn._xlws.FILTER('Therapy data entry'!$I$6:$CV$6,_xlfn.BYCOL('Therapy data entry'!I1205:CV1208,_xlfn.LAMBDA(_xlpm.col,MAX(_xlpm.col)&gt;0)))),0)&gt;F1205,
"Therapy entered after discharge date",
IF(IFERROR(MIN(_xlfn._xlws.FILTER('Therapy data entry'!$I$6:$CV$6,_xlfn.BYCOL('Therapy data entry'!I1205:CV1207,_xlfn.LAMBDA(_xlpm.col,MAX(_xlpm.col)&gt;0)))),"")&lt; VALUE(N1205),
"Therapy cannot be entered before admission date",
""
)
))</f>
        <v/>
      </c>
      <c r="S1205" s="65"/>
      <c r="T1205" s="56"/>
      <c r="U1205" s="154" t="str">
        <f>IF(OR(H1205=0,F1205=""),"", IFERROR(MATCH(9.99999999999999E+307, 'Therapy data entry'!I1205:CV1208, 1) - 1, ""))</f>
        <v/>
      </c>
      <c r="V1205" s="65"/>
      <c r="W1205" s="65"/>
      <c r="X1205" s="73"/>
    </row>
    <row r="1206" spans="1:24" ht="17.25" hidden="1" thickBot="1" x14ac:dyDescent="0.35">
      <c r="A1206" s="233"/>
      <c r="B1206" s="239"/>
      <c r="C1206" s="236"/>
      <c r="D1206" s="53"/>
      <c r="E1206" s="95"/>
      <c r="F1206" s="107"/>
      <c r="G1206" s="101"/>
      <c r="H1206" s="101" cm="1">
        <f t="array" ref="H1206">SUM(--(_xlfn.BYCOL('Therapy data entry'!I1206:CV1209, _xlfn.LAMBDA(_xlpm.col, MAX(_xlpm.col) &gt; 0))))</f>
        <v>0</v>
      </c>
      <c r="I1206" s="101">
        <f>SUM('Therapy data entry'!I1206:CV1209)</f>
        <v>0</v>
      </c>
      <c r="J1206" s="53"/>
      <c r="K1206" s="53"/>
      <c r="L1206" s="53"/>
      <c r="M1206" s="58"/>
      <c r="N1206" s="58"/>
      <c r="O1206" s="36"/>
      <c r="P1206" s="88"/>
      <c r="Q1206" s="58"/>
      <c r="R1206" s="152" t="str">
        <f>IF(O1206&lt;H1206,"Too many therapy days entered",
IF(IFERROR(MAX(_xlfn._xlws.FILTER('Therapy data entry'!$I$6:$CV$6,_xlfn.BYCOL('Therapy data entry'!I1206:CV1209,_xlfn.LAMBDA(_xlpm.col,MAX(_xlpm.col)&gt;0)))),0)&gt;F1206,
"Therapy entered after discharge date",
IF(IFERROR(MIN(_xlfn._xlws.FILTER('Therapy data entry'!$I$6:$CV$6,_xlfn.BYCOL('Therapy data entry'!I1206:CV1208,_xlfn.LAMBDA(_xlpm.col,MAX(_xlpm.col)&gt;0)))),"")&lt; VALUE(N1206),
"Therapy cannot be entered before admission date",
""
)
))</f>
        <v/>
      </c>
      <c r="S1206" s="65"/>
      <c r="T1206" s="56"/>
      <c r="U1206" s="154" t="str">
        <f>IF(OR(H1206=0,F1206=""),"", IFERROR(MATCH(9.99999999999999E+307, 'Therapy data entry'!I1206:CV1209, 1) - 1, ""))</f>
        <v/>
      </c>
      <c r="V1206" s="65"/>
      <c r="W1206" s="65"/>
      <c r="X1206" s="73"/>
    </row>
    <row r="1207" spans="1:24" ht="17.25" thickBot="1" x14ac:dyDescent="0.35">
      <c r="A1207" s="234"/>
      <c r="B1207" s="240"/>
      <c r="C1207" s="237"/>
      <c r="D1207" s="81" t="s">
        <v>66</v>
      </c>
      <c r="E1207" s="81" t="str">
        <f>IF('Therapy data entry'!G1207="","",'Therapy data entry'!G1207)</f>
        <v>No</v>
      </c>
      <c r="F1207" s="108" t="str">
        <f>IF((E1207="Yes"),'Therapy data entry'!E1183,"")</f>
        <v/>
      </c>
      <c r="G1207" s="157" t="str">
        <f t="shared" ref="G1207" si="1724">IF(W1207="","Yes","No")</f>
        <v>Yes</v>
      </c>
      <c r="H1207" s="157" cm="1">
        <f t="array" ref="H1207">SUM(--(_xlfn.BYCOL('Therapy data entry'!I1207:CV1210, _xlfn.LAMBDA(_xlpm.col, MAX(_xlpm.col) &gt; 0))))</f>
        <v>0</v>
      </c>
      <c r="I1207" s="157">
        <f>SUM('Therapy data entry'!I1207:CV1210)</f>
        <v>0</v>
      </c>
      <c r="J1207" s="81">
        <f>SUM('Therapy data entry'!I1208:XFD1208)</f>
        <v>0</v>
      </c>
      <c r="K1207" s="81">
        <f>SUM('Therapy data entry'!I1209:XFD1209)</f>
        <v>0</v>
      </c>
      <c r="L1207" s="81">
        <f>SUM('Therapy data entry'!I1210:XFD1210)</f>
        <v>0</v>
      </c>
      <c r="M1207" s="83" t="e">
        <f t="shared" ref="M1207" si="1725">IF(AND((E1207="Yes"),NOT(F1207=""),G1207="Yes",R1207="", S1207=""),"Yes",IF(AND((E1207="No"),F1207="",R1207="", S1207=""),"Yes","No because "))</f>
        <v>#VALUE!</v>
      </c>
      <c r="N1207" s="82" t="e">
        <f>DAY(C1183)&amp;"/"&amp;MONTH(C1183)&amp;"/"&amp;YEAR(C1183)</f>
        <v>#VALUE!</v>
      </c>
      <c r="O1207" s="74" t="str">
        <f t="shared" ref="O1207" si="1726">IF(F1207="","",F1207-N1207+1)</f>
        <v/>
      </c>
      <c r="P1207" s="89" t="e">
        <f t="shared" ref="P1207" si="1727">IF(NOT(S1207=""),S1207,IF(NOT(R1207=""),R1207,IF(NOT(G1207="Yes"),"Days therapy received outside therapy timeframe",IF(NOT(OR(E1207="Yes",E1207="No")),"Data not entered yet",""))))</f>
        <v>#VALUE!</v>
      </c>
      <c r="Q1207" s="83"/>
      <c r="R1207" s="152" t="e">
        <f>IF(O1207&lt;H1207,"Too many therapy days entered",
IF(IFERROR(MAX(_xlfn._xlws.FILTER('Therapy data entry'!$I$6:$CV$6,_xlfn.BYCOL('Therapy data entry'!I1207:CV1210,_xlfn.LAMBDA(_xlpm.col,MAX(_xlpm.col)&gt;0)))),0)&gt;F1207,
"Therapy entered after discharge date",
IF(IFERROR(MIN(_xlfn._xlws.FILTER('Therapy data entry'!$I$6:$CV$6,_xlfn.BYCOL('Therapy data entry'!I1207:CV1209,_xlfn.LAMBDA(_xlpm.col,MAX(_xlpm.col)&gt;0)))),"")&lt; VALUE(N1207),
"Therapy cannot be entered before admission date",
""
)
))</f>
        <v>#VALUE!</v>
      </c>
      <c r="S1207" s="75" t="str">
        <f>IF(AND((OR(E1207="",E1207="No")),F1207="",H1207=0,I1207=0),"", IF(AND(E1207="Yes",NOT(F1207="")),"","Eligibility for therapy and therapy days/end date not consistent"))</f>
        <v/>
      </c>
      <c r="T1207" s="76">
        <f>'Therapy data entry'!$I$6</f>
        <v>45566</v>
      </c>
      <c r="U1207" s="154" t="str">
        <f>IF(OR(H1207=0,F1207=""),"", IFERROR(MATCH(9.99999999999999E+307, 'Therapy data entry'!I1207:CV1210, 1) - 1, ""))</f>
        <v/>
      </c>
      <c r="V1207" s="75" t="str">
        <f t="shared" ref="V1207" si="1728">IF(U1207="","",T1207+U1207)</f>
        <v/>
      </c>
      <c r="W1207" s="75" t="str">
        <f t="shared" ref="W1207" si="1729">IF(V1207="","",IF(V1207&gt;F1207,"Date therapy given outside therapy timeframe",""))</f>
        <v/>
      </c>
      <c r="X1207" s="84"/>
    </row>
    <row r="1208" spans="1:24" ht="15.75" hidden="1" thickBot="1" x14ac:dyDescent="0.3">
      <c r="A1208" s="198"/>
      <c r="B1208" s="198"/>
      <c r="C1208" s="198"/>
      <c r="D1208" s="198"/>
      <c r="E1208" s="198"/>
      <c r="F1208" s="198"/>
      <c r="H1208" s="144" cm="1">
        <f t="array" ref="H1208">SUM(--(_xlfn.BYCOL('Therapy data entry'!I1208:CV1211, _xlfn.LAMBDA(_xlpm.col, MAX(_xlpm.col) &gt; 0))))</f>
        <v>0</v>
      </c>
      <c r="I1208" s="144">
        <f>SUM('Therapy data entry'!I1208:CV1211)</f>
        <v>0</v>
      </c>
      <c r="J1208" s="198"/>
      <c r="K1208" s="198"/>
      <c r="L1208" s="198"/>
      <c r="R1208" s="152" t="str">
        <f>IF(O1208&lt;H1208,"Too many therapy days entered",
IF(IFERROR(MAX(_xlfn._xlws.FILTER('Therapy data entry'!$I$6:$CV$6,_xlfn.BYCOL('Therapy data entry'!I1208:CV1211,_xlfn.LAMBDA(_xlpm.col,MAX(_xlpm.col)&gt;0)))),0)&gt;F1208,
"Therapy entered after discharge date",
IF(IFERROR(MIN(_xlfn._xlws.FILTER('Therapy data entry'!$I$6:$CV$6,_xlfn.BYCOL('Therapy data entry'!I1208:CV1210,_xlfn.LAMBDA(_xlpm.col,MAX(_xlpm.col)&gt;0)))),"")&lt; VALUE(N1208),
"Therapy cannot be entered before admission date",
""
)
))</f>
        <v/>
      </c>
      <c r="S1208" s="198"/>
      <c r="T1208" s="198"/>
      <c r="U1208" s="154" t="str">
        <f>IF(OR(H1208=0,F1208=""),"", IFERROR(MATCH(9.99999999999999E+307, 'Therapy data entry'!I1208:CV1211, 1) - 1, ""))</f>
        <v/>
      </c>
      <c r="V1208" s="198"/>
      <c r="W1208" s="198"/>
      <c r="X1208" s="198"/>
    </row>
    <row r="1209" spans="1:24" ht="15.75" hidden="1" thickBot="1" x14ac:dyDescent="0.3">
      <c r="A1209" s="198"/>
      <c r="B1209" s="198"/>
      <c r="C1209" s="198"/>
      <c r="D1209" s="198"/>
      <c r="E1209" s="198"/>
      <c r="F1209" s="198"/>
      <c r="H1209" s="144" cm="1">
        <f t="array" ref="H1209">SUM(--(_xlfn.BYCOL('Therapy data entry'!I1209:CV1212, _xlfn.LAMBDA(_xlpm.col, MAX(_xlpm.col) &gt; 0))))</f>
        <v>0</v>
      </c>
      <c r="I1209" s="144">
        <f>SUM('Therapy data entry'!I1209:CV1212)</f>
        <v>0</v>
      </c>
      <c r="J1209" s="198"/>
      <c r="K1209" s="198"/>
      <c r="L1209" s="198"/>
      <c r="R1209" s="152" t="str">
        <f>IF(O1209&lt;H1209,"Too many therapy days entered",
IF(IFERROR(MAX(_xlfn._xlws.FILTER('Therapy data entry'!$I$6:$CV$6,_xlfn.BYCOL('Therapy data entry'!I1209:CV1212,_xlfn.LAMBDA(_xlpm.col,MAX(_xlpm.col)&gt;0)))),0)&gt;F1209,
"Therapy entered after discharge date",
IF(IFERROR(MIN(_xlfn._xlws.FILTER('Therapy data entry'!$I$6:$CV$6,_xlfn.BYCOL('Therapy data entry'!I1209:CV1211,_xlfn.LAMBDA(_xlpm.col,MAX(_xlpm.col)&gt;0)))),"")&lt; VALUE(N1209),
"Therapy cannot be entered before admission date",
""
)
))</f>
        <v/>
      </c>
      <c r="S1209" s="198"/>
      <c r="T1209" s="198"/>
      <c r="U1209" s="154" t="str">
        <f>IF(OR(H1209=0,F1209=""),"", IFERROR(MATCH(9.99999999999999E+307, 'Therapy data entry'!I1209:CV1212, 1) - 1, ""))</f>
        <v/>
      </c>
      <c r="V1209" s="198"/>
      <c r="W1209" s="198"/>
      <c r="X1209" s="198"/>
    </row>
    <row r="1210" spans="1:24" ht="15.75" hidden="1" thickBot="1" x14ac:dyDescent="0.3">
      <c r="A1210" s="198"/>
      <c r="B1210" s="198"/>
      <c r="C1210" s="198"/>
      <c r="D1210" s="198"/>
      <c r="E1210" s="198"/>
      <c r="F1210" s="198"/>
      <c r="H1210" s="144" cm="1">
        <f t="array" ref="H1210">SUM(--(_xlfn.BYCOL('Therapy data entry'!I1210:CV1213, _xlfn.LAMBDA(_xlpm.col, MAX(_xlpm.col) &gt; 0))))</f>
        <v>0</v>
      </c>
      <c r="I1210" s="144">
        <f>SUM('Therapy data entry'!I1210:CV1213)</f>
        <v>0</v>
      </c>
      <c r="J1210" s="198"/>
      <c r="K1210" s="198"/>
      <c r="L1210" s="198"/>
      <c r="R1210" s="152" t="str">
        <f>IF(O1210&lt;H1210,"Too many therapy days entered",
IF(IFERROR(MAX(_xlfn._xlws.FILTER('Therapy data entry'!$I$6:$CV$6,_xlfn.BYCOL('Therapy data entry'!I1210:CV1213,_xlfn.LAMBDA(_xlpm.col,MAX(_xlpm.col)&gt;0)))),0)&gt;F1210,
"Therapy entered after discharge date",
IF(IFERROR(MIN(_xlfn._xlws.FILTER('Therapy data entry'!$I$6:$CV$6,_xlfn.BYCOL('Therapy data entry'!I1210:CV1212,_xlfn.LAMBDA(_xlpm.col,MAX(_xlpm.col)&gt;0)))),"")&lt; VALUE(N1210),
"Therapy cannot be entered before admission date",
""
)
))</f>
        <v/>
      </c>
      <c r="S1210" s="198"/>
      <c r="T1210" s="198"/>
      <c r="U1210" s="154" t="str">
        <f>IF(OR(H1210=0,F1210=""),"", IFERROR(MATCH(9.99999999999999E+307, 'Therapy data entry'!I1210:CV1213, 1) - 1, ""))</f>
        <v/>
      </c>
      <c r="V1210" s="198"/>
      <c r="W1210" s="198"/>
      <c r="X1210" s="198"/>
    </row>
    <row r="1211" spans="1:24" ht="17.25" thickBot="1" x14ac:dyDescent="0.35">
      <c r="A1211" s="232" t="str">
        <f>IF(AND('Therapy data entry'!A1211="",'Therapy data entry'!D1211=""),"",IF(AND(NOT('Therapy data entry'!D1211=""),'Therapy data entry'!A1211=""),"SSNAP ID not entered",'Therapy data entry'!A1211))</f>
        <v/>
      </c>
      <c r="B1211" s="143" t="s">
        <v>15</v>
      </c>
      <c r="C1211" s="235" t="str">
        <f>IF('Therapy data entry'!D1211="","",'Therapy data entry'!D1211)</f>
        <v/>
      </c>
      <c r="D1211" s="144" t="s">
        <v>60</v>
      </c>
      <c r="E1211" s="145" t="str">
        <f>IF('Therapy data entry'!G1211="","",'Therapy data entry'!G1211)</f>
        <v>No</v>
      </c>
      <c r="F1211" s="146" t="str">
        <f>IF((E1211="Yes"),'Therapy data entry'!E1211,"")</f>
        <v/>
      </c>
      <c r="G1211" s="147" t="str">
        <f>IF(W1211="","Yes","No")</f>
        <v>Yes</v>
      </c>
      <c r="H1211" s="147" cm="1">
        <f t="array" ref="H1211">SUM(--(_xlfn.BYCOL('Therapy data entry'!I1211:CV1214, _xlfn.LAMBDA(_xlpm.col, MAX(_xlpm.col) &gt; 0))))</f>
        <v>0</v>
      </c>
      <c r="I1211" s="147">
        <f>SUM('Therapy data entry'!I1211:CV1214)</f>
        <v>0</v>
      </c>
      <c r="J1211" s="144">
        <f>SUM('Therapy data entry'!I1212:XFD1212)</f>
        <v>0</v>
      </c>
      <c r="K1211" s="144">
        <f>SUM('Therapy data entry'!I1213:XFD1213)</f>
        <v>0</v>
      </c>
      <c r="L1211" s="144">
        <f>SUM('Therapy data entry'!I1214:XFD1214)</f>
        <v>0</v>
      </c>
      <c r="M1211" s="148" t="e">
        <f>IF(AND((E1211="Yes"),NOT(F1211=""),G1211="Yes",R1211="", S1211=""),"Yes",IF(AND((E1211="No"),F1211="",R1211="", S1211=""),"Yes","No because "))</f>
        <v>#VALUE!</v>
      </c>
      <c r="N1211" s="149" t="e">
        <f>DAY(C1211)&amp;"/"&amp;MONTH(C1211)&amp;"/"&amp;YEAR(C1211)</f>
        <v>#VALUE!</v>
      </c>
      <c r="O1211" s="150" t="str">
        <f>IF(F1211="","",F1211-N1211+1)</f>
        <v/>
      </c>
      <c r="P1211" s="144" t="e">
        <f>IF(NOT(S1211=""),S1211,IF(NOT(R1211=""),R1211,IF(NOT(G1211="Yes"),"Days therapy received outside therapy timeframe",IF(NOT(OR(E1211="Yes",E1211="No")),"Data not entered yet",""))))</f>
        <v>#VALUE!</v>
      </c>
      <c r="Q1211" s="151"/>
      <c r="R1211" s="152" t="e">
        <f>IF(O1211&lt;H1211,"Too many therapy days entered",
IF(IFERROR(MAX(_xlfn._xlws.FILTER('Therapy data entry'!$I$6:$CV$6,_xlfn.BYCOL('Therapy data entry'!I1211:CV1214,_xlfn.LAMBDA(_xlpm.col,MAX(_xlpm.col)&gt;0)))),0)&gt;F1211,
"Therapy entered after discharge date",
IF(IFERROR(MIN(_xlfn._xlws.FILTER('Therapy data entry'!$I$6:$CV$6,_xlfn.BYCOL('Therapy data entry'!I1211:CV1213,_xlfn.LAMBDA(_xlpm.col,MAX(_xlpm.col)&gt;0)))),"")&lt; VALUE(N1211),
"Therapy cannot be entered before admission date",
""
)
))</f>
        <v>#VALUE!</v>
      </c>
      <c r="S1211" s="152" t="str">
        <f>IF(AND((OR(E1211="",E1211="No")),F1211="",H1211=0,I1211=0),"", IF(AND(E1211="Yes",NOT(F1211="")),"","Eligibility for therapy and therapy days/end date not consistent"))</f>
        <v/>
      </c>
      <c r="T1211" s="153">
        <f>'Therapy data entry'!$I$6</f>
        <v>45566</v>
      </c>
      <c r="U1211" s="154" t="str">
        <f>IF(OR(H1211=0,F1211=""),"", IFERROR(MATCH(9.99999999999999E+307, 'Therapy data entry'!I1211:CV1214, 1) - 1, ""))</f>
        <v/>
      </c>
      <c r="V1211" s="155" t="str">
        <f>IF(U1211="","",T1211+U1211)</f>
        <v/>
      </c>
      <c r="W1211" s="152" t="str">
        <f>IF(V1211="","",IF(V1211&gt;F1211,"Date therapy given outside therapy timeframe",""))</f>
        <v/>
      </c>
      <c r="X1211" s="156" t="str">
        <f>IF('Therapy data entry'!AK1211="","",'Therapy data entry'!AK1211)</f>
        <v/>
      </c>
    </row>
    <row r="1212" spans="1:24" ht="17.25" hidden="1" thickBot="1" x14ac:dyDescent="0.35">
      <c r="A1212" s="233"/>
      <c r="B1212" s="33"/>
      <c r="C1212" s="236"/>
      <c r="D1212" s="34"/>
      <c r="E1212" s="90"/>
      <c r="F1212" s="55"/>
      <c r="G1212" s="96"/>
      <c r="H1212" s="96" cm="1">
        <f t="array" ref="H1212">SUM(--(_xlfn.BYCOL('Therapy data entry'!I1212:CV1215, _xlfn.LAMBDA(_xlpm.col, MAX(_xlpm.col) &gt; 0))))</f>
        <v>0</v>
      </c>
      <c r="I1212" s="96">
        <f>SUM('Therapy data entry'!I1212:CV1215)</f>
        <v>0</v>
      </c>
      <c r="J1212" s="34"/>
      <c r="K1212" s="34"/>
      <c r="L1212" s="34"/>
      <c r="M1212" s="59"/>
      <c r="N1212" s="35"/>
      <c r="O1212" s="36"/>
      <c r="P1212" s="34"/>
      <c r="Q1212" s="37"/>
      <c r="R1212" s="152" t="str">
        <f>IF(O1212&lt;H1212,"Too many therapy days entered",
IF(IFERROR(MAX(_xlfn._xlws.FILTER('Therapy data entry'!$I$6:$CV$6,_xlfn.BYCOL('Therapy data entry'!I1212:CV1215,_xlfn.LAMBDA(_xlpm.col,MAX(_xlpm.col)&gt;0)))),0)&gt;F1212,
"Therapy entered after discharge date",
IF(IFERROR(MIN(_xlfn._xlws.FILTER('Therapy data entry'!$I$6:$CV$6,_xlfn.BYCOL('Therapy data entry'!I1212:CV1214,_xlfn.LAMBDA(_xlpm.col,MAX(_xlpm.col)&gt;0)))),"")&lt; VALUE(N1212),
"Therapy cannot be entered before admission date",
""
)
))</f>
        <v/>
      </c>
      <c r="S1212" s="38"/>
      <c r="T1212" s="56"/>
      <c r="U1212" s="154" t="str">
        <f>IF(OR(H1212=0,F1212=""),"", IFERROR(MATCH(9.99999999999999E+307, 'Therapy data entry'!I1212:CV1215, 1) - 1, ""))</f>
        <v/>
      </c>
      <c r="V1212" s="39"/>
      <c r="W1212" s="38"/>
      <c r="X1212" s="68"/>
    </row>
    <row r="1213" spans="1:24" ht="17.25" hidden="1" thickBot="1" x14ac:dyDescent="0.35">
      <c r="A1213" s="233"/>
      <c r="B1213" s="33"/>
      <c r="C1213" s="236"/>
      <c r="D1213" s="34"/>
      <c r="E1213" s="90"/>
      <c r="F1213" s="55"/>
      <c r="G1213" s="96"/>
      <c r="H1213" s="96" cm="1">
        <f t="array" ref="H1213">SUM(--(_xlfn.BYCOL('Therapy data entry'!I1213:CV1216, _xlfn.LAMBDA(_xlpm.col, MAX(_xlpm.col) &gt; 0))))</f>
        <v>0</v>
      </c>
      <c r="I1213" s="96">
        <f>SUM('Therapy data entry'!I1213:CV1216)</f>
        <v>0</v>
      </c>
      <c r="J1213" s="34"/>
      <c r="K1213" s="34"/>
      <c r="L1213" s="34"/>
      <c r="M1213" s="59"/>
      <c r="N1213" s="35"/>
      <c r="O1213" s="36"/>
      <c r="P1213" s="34"/>
      <c r="Q1213" s="37"/>
      <c r="R1213" s="152" t="str">
        <f>IF(O1213&lt;H1213,"Too many therapy days entered",
IF(IFERROR(MAX(_xlfn._xlws.FILTER('Therapy data entry'!$I$6:$CV$6,_xlfn.BYCOL('Therapy data entry'!I1213:CV1216,_xlfn.LAMBDA(_xlpm.col,MAX(_xlpm.col)&gt;0)))),0)&gt;F1213,
"Therapy entered after discharge date",
IF(IFERROR(MIN(_xlfn._xlws.FILTER('Therapy data entry'!$I$6:$CV$6,_xlfn.BYCOL('Therapy data entry'!I1213:CV1215,_xlfn.LAMBDA(_xlpm.col,MAX(_xlpm.col)&gt;0)))),"")&lt; VALUE(N1213),
"Therapy cannot be entered before admission date",
""
)
))</f>
        <v/>
      </c>
      <c r="S1213" s="38"/>
      <c r="T1213" s="56"/>
      <c r="U1213" s="154" t="str">
        <f>IF(OR(H1213=0,F1213=""),"", IFERROR(MATCH(9.99999999999999E+307, 'Therapy data entry'!I1213:CV1216, 1) - 1, ""))</f>
        <v/>
      </c>
      <c r="V1213" s="39"/>
      <c r="W1213" s="38"/>
      <c r="X1213" s="68"/>
    </row>
    <row r="1214" spans="1:24" ht="17.25" hidden="1" thickBot="1" x14ac:dyDescent="0.35">
      <c r="A1214" s="233"/>
      <c r="B1214" s="33"/>
      <c r="C1214" s="236"/>
      <c r="D1214" s="34"/>
      <c r="E1214" s="90"/>
      <c r="F1214" s="55"/>
      <c r="G1214" s="96"/>
      <c r="H1214" s="96" cm="1">
        <f t="array" ref="H1214">SUM(--(_xlfn.BYCOL('Therapy data entry'!I1214:CV1217, _xlfn.LAMBDA(_xlpm.col, MAX(_xlpm.col) &gt; 0))))</f>
        <v>0</v>
      </c>
      <c r="I1214" s="96">
        <f>SUM('Therapy data entry'!I1214:CV1217)</f>
        <v>0</v>
      </c>
      <c r="J1214" s="34"/>
      <c r="K1214" s="34"/>
      <c r="L1214" s="34"/>
      <c r="M1214" s="59"/>
      <c r="N1214" s="35"/>
      <c r="O1214" s="36"/>
      <c r="P1214" s="34"/>
      <c r="Q1214" s="37"/>
      <c r="R1214" s="152" t="str">
        <f>IF(O1214&lt;H1214,"Too many therapy days entered",
IF(IFERROR(MAX(_xlfn._xlws.FILTER('Therapy data entry'!$I$6:$CV$6,_xlfn.BYCOL('Therapy data entry'!I1214:CV1217,_xlfn.LAMBDA(_xlpm.col,MAX(_xlpm.col)&gt;0)))),0)&gt;F1214,
"Therapy entered after discharge date",
IF(IFERROR(MIN(_xlfn._xlws.FILTER('Therapy data entry'!$I$6:$CV$6,_xlfn.BYCOL('Therapy data entry'!I1214:CV1216,_xlfn.LAMBDA(_xlpm.col,MAX(_xlpm.col)&gt;0)))),"")&lt; VALUE(N1214),
"Therapy cannot be entered before admission date",
""
)
))</f>
        <v/>
      </c>
      <c r="S1214" s="38"/>
      <c r="T1214" s="56"/>
      <c r="U1214" s="154" t="str">
        <f>IF(OR(H1214=0,F1214=""),"", IFERROR(MATCH(9.99999999999999E+307, 'Therapy data entry'!I1214:CV1217, 1) - 1, ""))</f>
        <v/>
      </c>
      <c r="V1214" s="39"/>
      <c r="W1214" s="38"/>
      <c r="X1214" s="68"/>
    </row>
    <row r="1215" spans="1:24" ht="17.25" thickBot="1" x14ac:dyDescent="0.35">
      <c r="A1215" s="233"/>
      <c r="B1215" s="67" t="str">
        <f>IF('Therapy data entry'!B1212="","",'Therapy data entry'!B1212)</f>
        <v/>
      </c>
      <c r="C1215" s="236"/>
      <c r="D1215" s="61" t="s">
        <v>61</v>
      </c>
      <c r="E1215" s="91" t="str">
        <f>IF('Therapy data entry'!G1215="","",'Therapy data entry'!G1215)</f>
        <v>No</v>
      </c>
      <c r="F1215" s="103" t="str">
        <f>IF((E1215="Yes"),'Therapy data entry'!E1211,"")</f>
        <v/>
      </c>
      <c r="G1215" s="97" t="str">
        <f t="shared" ref="G1215" si="1730">IF(W1215="","Yes","No")</f>
        <v>Yes</v>
      </c>
      <c r="H1215" s="97" cm="1">
        <f t="array" ref="H1215">SUM(--(_xlfn.BYCOL('Therapy data entry'!I1215:CV1218, _xlfn.LAMBDA(_xlpm.col, MAX(_xlpm.col) &gt; 0))))</f>
        <v>0</v>
      </c>
      <c r="I1215" s="97">
        <f>SUM('Therapy data entry'!I1215:CV1218)</f>
        <v>0</v>
      </c>
      <c r="J1215" s="61">
        <f>SUM('Therapy data entry'!I1216:XFD1216)</f>
        <v>0</v>
      </c>
      <c r="K1215" s="61">
        <f>SUM('Therapy data entry'!I1217:XFD1217)</f>
        <v>0</v>
      </c>
      <c r="L1215" s="61">
        <f>SUM('Therapy data entry'!I1218:XFD1218)</f>
        <v>0</v>
      </c>
      <c r="M1215" s="63" t="e">
        <f t="shared" ref="M1215" si="1731">IF(AND((E1215="Yes"),NOT(F1215=""),G1215="Yes",R1215="", S1215=""),"Yes",IF(AND((E1215="No"),F1215="",R1215="", S1215=""),"Yes","No because "))</f>
        <v>#VALUE!</v>
      </c>
      <c r="N1215" s="35" t="e">
        <f>DAY(C1211)&amp;"/"&amp;MONTH(C1211)&amp;"/"&amp;YEAR(C1211)</f>
        <v>#VALUE!</v>
      </c>
      <c r="O1215" s="36" t="str">
        <f t="shared" ref="O1215" si="1732">IF(F1215="","",F1215-N1215+1)</f>
        <v/>
      </c>
      <c r="P1215" s="61" t="e">
        <f t="shared" ref="P1215" si="1733">IF(NOT(S1215=""),S1215,IF(NOT(R1215=""),R1215,IF(NOT(G1215="Yes"),"Days therapy received outside therapy timeframe",IF(NOT(OR(E1215="Yes",E1215="No")),"Data not entered yet",""))))</f>
        <v>#VALUE!</v>
      </c>
      <c r="Q1215" s="64"/>
      <c r="R1215" s="152" t="e">
        <f>IF(O1215&lt;H1215,"Too many therapy days entered",
IF(IFERROR(MAX(_xlfn._xlws.FILTER('Therapy data entry'!$I$6:$CV$6,_xlfn.BYCOL('Therapy data entry'!I1215:CV1218,_xlfn.LAMBDA(_xlpm.col,MAX(_xlpm.col)&gt;0)))),0)&gt;F1215,
"Therapy entered after discharge date",
IF(IFERROR(MIN(_xlfn._xlws.FILTER('Therapy data entry'!$I$6:$CV$6,_xlfn.BYCOL('Therapy data entry'!I1215:CV1217,_xlfn.LAMBDA(_xlpm.col,MAX(_xlpm.col)&gt;0)))),"")&lt; VALUE(N1215),
"Therapy cannot be entered before admission date",
""
)
))</f>
        <v>#VALUE!</v>
      </c>
      <c r="S1215" s="65" t="str">
        <f t="shared" ref="S1215" si="1734">IF(AND((OR(E1215="",E1215="No")),F1215="",H1215=0,I1215=0),"", IF(AND(E1215="Yes",NOT(F1215="")),"","Eligibility for therapy and therapy days/end date not consistent"))</f>
        <v/>
      </c>
      <c r="T1215" s="56">
        <f>'Therapy data entry'!$I$6</f>
        <v>45566</v>
      </c>
      <c r="U1215" s="154" t="str">
        <f>IF(OR(H1215=0,F1215=""),"", IFERROR(MATCH(9.99999999999999E+307, 'Therapy data entry'!I1215:CV1218, 1) - 1, ""))</f>
        <v/>
      </c>
      <c r="V1215" s="39" t="str">
        <f t="shared" ref="V1215" si="1735">IF(U1215="","",T1215+U1215)</f>
        <v/>
      </c>
      <c r="W1215" s="38" t="str">
        <f t="shared" ref="W1215" si="1736">IF(V1215="","",IF(V1215&gt;F1215,"Date therapy given outside therapy timeframe",""))</f>
        <v/>
      </c>
      <c r="X1215" s="69" t="str">
        <f>IF('Therapy data entry'!AK1215="","",'Therapy data entry'!AK1215)</f>
        <v/>
      </c>
    </row>
    <row r="1216" spans="1:24" ht="17.25" hidden="1" thickBot="1" x14ac:dyDescent="0.35">
      <c r="A1216" s="233"/>
      <c r="B1216" s="54"/>
      <c r="C1216" s="236"/>
      <c r="D1216" s="61"/>
      <c r="E1216" s="91"/>
      <c r="F1216" s="103"/>
      <c r="G1216" s="97"/>
      <c r="H1216" s="97" cm="1">
        <f t="array" ref="H1216">SUM(--(_xlfn.BYCOL('Therapy data entry'!I1216:CV1219, _xlfn.LAMBDA(_xlpm.col, MAX(_xlpm.col) &gt; 0))))</f>
        <v>0</v>
      </c>
      <c r="I1216" s="97">
        <f>SUM('Therapy data entry'!I1216:CV1219)</f>
        <v>0</v>
      </c>
      <c r="J1216" s="61"/>
      <c r="K1216" s="61"/>
      <c r="L1216" s="61"/>
      <c r="M1216" s="63"/>
      <c r="N1216" s="62"/>
      <c r="O1216" s="36"/>
      <c r="P1216" s="61"/>
      <c r="Q1216" s="64"/>
      <c r="R1216" s="152" t="str">
        <f>IF(O1216&lt;H1216,"Too many therapy days entered",
IF(IFERROR(MAX(_xlfn._xlws.FILTER('Therapy data entry'!$I$6:$CV$6,_xlfn.BYCOL('Therapy data entry'!I1216:CV1219,_xlfn.LAMBDA(_xlpm.col,MAX(_xlpm.col)&gt;0)))),0)&gt;F1216,
"Therapy entered after discharge date",
IF(IFERROR(MIN(_xlfn._xlws.FILTER('Therapy data entry'!$I$6:$CV$6,_xlfn.BYCOL('Therapy data entry'!I1216:CV1218,_xlfn.LAMBDA(_xlpm.col,MAX(_xlpm.col)&gt;0)))),"")&lt; VALUE(N1216),
"Therapy cannot be entered before admission date",
""
)
))</f>
        <v/>
      </c>
      <c r="S1216" s="38"/>
      <c r="T1216" s="56"/>
      <c r="U1216" s="154" t="str">
        <f>IF(OR(H1216=0,F1216=""),"", IFERROR(MATCH(9.99999999999999E+307, 'Therapy data entry'!I1216:CV1219, 1) - 1, ""))</f>
        <v/>
      </c>
      <c r="V1216" s="39"/>
      <c r="W1216" s="38"/>
      <c r="X1216" s="69"/>
    </row>
    <row r="1217" spans="1:24" ht="17.25" hidden="1" thickBot="1" x14ac:dyDescent="0.35">
      <c r="A1217" s="233"/>
      <c r="B1217" s="54"/>
      <c r="C1217" s="236"/>
      <c r="D1217" s="61"/>
      <c r="E1217" s="91"/>
      <c r="F1217" s="103"/>
      <c r="G1217" s="97"/>
      <c r="H1217" s="97" cm="1">
        <f t="array" ref="H1217">SUM(--(_xlfn.BYCOL('Therapy data entry'!I1217:CV1220, _xlfn.LAMBDA(_xlpm.col, MAX(_xlpm.col) &gt; 0))))</f>
        <v>0</v>
      </c>
      <c r="I1217" s="97">
        <f>SUM('Therapy data entry'!I1217:CV1220)</f>
        <v>0</v>
      </c>
      <c r="J1217" s="61"/>
      <c r="K1217" s="61"/>
      <c r="L1217" s="61"/>
      <c r="M1217" s="63"/>
      <c r="N1217" s="62"/>
      <c r="O1217" s="36"/>
      <c r="P1217" s="61"/>
      <c r="Q1217" s="64"/>
      <c r="R1217" s="152" t="str">
        <f>IF(O1217&lt;H1217,"Too many therapy days entered",
IF(IFERROR(MAX(_xlfn._xlws.FILTER('Therapy data entry'!$I$6:$CV$6,_xlfn.BYCOL('Therapy data entry'!I1217:CV1220,_xlfn.LAMBDA(_xlpm.col,MAX(_xlpm.col)&gt;0)))),0)&gt;F1217,
"Therapy entered after discharge date",
IF(IFERROR(MIN(_xlfn._xlws.FILTER('Therapy data entry'!$I$6:$CV$6,_xlfn.BYCOL('Therapy data entry'!I1217:CV1219,_xlfn.LAMBDA(_xlpm.col,MAX(_xlpm.col)&gt;0)))),"")&lt; VALUE(N1217),
"Therapy cannot be entered before admission date",
""
)
))</f>
        <v/>
      </c>
      <c r="S1217" s="38"/>
      <c r="T1217" s="56"/>
      <c r="U1217" s="154" t="str">
        <f>IF(OR(H1217=0,F1217=""),"", IFERROR(MATCH(9.99999999999999E+307, 'Therapy data entry'!I1217:CV1220, 1) - 1, ""))</f>
        <v/>
      </c>
      <c r="V1217" s="39"/>
      <c r="W1217" s="38"/>
      <c r="X1217" s="69"/>
    </row>
    <row r="1218" spans="1:24" ht="17.25" hidden="1" thickBot="1" x14ac:dyDescent="0.35">
      <c r="A1218" s="233"/>
      <c r="B1218" s="54"/>
      <c r="C1218" s="236"/>
      <c r="D1218" s="61"/>
      <c r="E1218" s="91"/>
      <c r="F1218" s="103"/>
      <c r="G1218" s="97"/>
      <c r="H1218" s="97" cm="1">
        <f t="array" ref="H1218">SUM(--(_xlfn.BYCOL('Therapy data entry'!I1218:CV1221, _xlfn.LAMBDA(_xlpm.col, MAX(_xlpm.col) &gt; 0))))</f>
        <v>0</v>
      </c>
      <c r="I1218" s="97">
        <f>SUM('Therapy data entry'!I1218:CV1221)</f>
        <v>0</v>
      </c>
      <c r="J1218" s="61"/>
      <c r="K1218" s="61"/>
      <c r="L1218" s="61"/>
      <c r="M1218" s="63"/>
      <c r="N1218" s="62"/>
      <c r="O1218" s="36"/>
      <c r="P1218" s="61"/>
      <c r="Q1218" s="64"/>
      <c r="R1218" s="152" t="str">
        <f>IF(O1218&lt;H1218,"Too many therapy days entered",
IF(IFERROR(MAX(_xlfn._xlws.FILTER('Therapy data entry'!$I$6:$CV$6,_xlfn.BYCOL('Therapy data entry'!I1218:CV1221,_xlfn.LAMBDA(_xlpm.col,MAX(_xlpm.col)&gt;0)))),0)&gt;F1218,
"Therapy entered after discharge date",
IF(IFERROR(MIN(_xlfn._xlws.FILTER('Therapy data entry'!$I$6:$CV$6,_xlfn.BYCOL('Therapy data entry'!I1218:CV1220,_xlfn.LAMBDA(_xlpm.col,MAX(_xlpm.col)&gt;0)))),"")&lt; VALUE(N1218),
"Therapy cannot be entered before admission date",
""
)
))</f>
        <v/>
      </c>
      <c r="S1218" s="38"/>
      <c r="T1218" s="56"/>
      <c r="U1218" s="154" t="str">
        <f>IF(OR(H1218=0,F1218=""),"", IFERROR(MATCH(9.99999999999999E+307, 'Therapy data entry'!I1218:CV1221, 1) - 1, ""))</f>
        <v/>
      </c>
      <c r="V1218" s="39"/>
      <c r="W1218" s="38"/>
      <c r="X1218" s="69"/>
    </row>
    <row r="1219" spans="1:24" ht="17.25" thickBot="1" x14ac:dyDescent="0.35">
      <c r="A1219" s="233"/>
      <c r="B1219" s="33" t="s">
        <v>19</v>
      </c>
      <c r="C1219" s="236"/>
      <c r="D1219" s="40" t="s">
        <v>62</v>
      </c>
      <c r="E1219" s="92" t="str">
        <f>IF('Therapy data entry'!G1219="","",'Therapy data entry'!G1219)</f>
        <v>No</v>
      </c>
      <c r="F1219" s="104" t="str">
        <f>IF((E1219="Yes"),'Therapy data entry'!E1211,"")</f>
        <v/>
      </c>
      <c r="G1219" s="98" t="str">
        <f t="shared" ref="G1219" si="1737">IF(W1219="","Yes","No")</f>
        <v>Yes</v>
      </c>
      <c r="H1219" s="98" cm="1">
        <f t="array" ref="H1219">SUM(--(_xlfn.BYCOL('Therapy data entry'!I1219:CV1222, _xlfn.LAMBDA(_xlpm.col, MAX(_xlpm.col) &gt; 0))))</f>
        <v>0</v>
      </c>
      <c r="I1219" s="98">
        <f>SUM('Therapy data entry'!I1219:CV1222)</f>
        <v>0</v>
      </c>
      <c r="J1219" s="40">
        <f>SUM('Therapy data entry'!I1220:XFD1220)</f>
        <v>0</v>
      </c>
      <c r="K1219" s="40">
        <f>SUM('Therapy data entry'!I1221:XFD1221)</f>
        <v>0</v>
      </c>
      <c r="L1219" s="40">
        <f>SUM('Therapy data entry'!I1222:XFD1222)</f>
        <v>0</v>
      </c>
      <c r="M1219" s="85" t="e">
        <f t="shared" ref="M1219" si="1738">IF(AND((E1219="Yes"),NOT(F1219=""),G1219="Yes",R1219="", S1219=""),"Yes",IF(AND((E1219="No"),F1219="",R1219="", S1219=""),"Yes","No because "))</f>
        <v>#VALUE!</v>
      </c>
      <c r="N1219" s="35" t="e">
        <f>DAY(C1211)&amp;"/"&amp;MONTH(C1211)&amp;"/"&amp;YEAR(C1211)</f>
        <v>#VALUE!</v>
      </c>
      <c r="O1219" s="36" t="str">
        <f t="shared" ref="O1219" si="1739">IF(F1219="","",F1219-N1219+1)</f>
        <v/>
      </c>
      <c r="P1219" s="40" t="e">
        <f t="shared" ref="P1219" si="1740">IF(NOT(S1219=""),S1219,IF(NOT(R1219=""),R1219,IF(NOT(G1219="Yes"),"Days therapy received outside therapy timeframe",IF(NOT(OR(E1219="Yes",E1219="No")),"Data not entered yet",""))))</f>
        <v>#VALUE!</v>
      </c>
      <c r="Q1219" s="41"/>
      <c r="R1219" s="152" t="e">
        <f>IF(O1219&lt;H1219,"Too many therapy days entered",
IF(IFERROR(MAX(_xlfn._xlws.FILTER('Therapy data entry'!$I$6:$CV$6,_xlfn.BYCOL('Therapy data entry'!I1219:CV1222,_xlfn.LAMBDA(_xlpm.col,MAX(_xlpm.col)&gt;0)))),0)&gt;F1219,
"Therapy entered after discharge date",
IF(IFERROR(MIN(_xlfn._xlws.FILTER('Therapy data entry'!$I$6:$CV$6,_xlfn.BYCOL('Therapy data entry'!I1219:CV1221,_xlfn.LAMBDA(_xlpm.col,MAX(_xlpm.col)&gt;0)))),"")&lt; VALUE(N1219),
"Therapy cannot be entered before admission date",
""
)
))</f>
        <v>#VALUE!</v>
      </c>
      <c r="S1219" s="38" t="str">
        <f t="shared" ref="S1219" si="1741">IF(AND((OR(E1219="",E1219="No")),F1219="",H1219=0,I1219=0),"", IF(AND(E1219="Yes",NOT(F1219="")),"","Eligibility for therapy and therapy days/end date not consistent"))</f>
        <v/>
      </c>
      <c r="T1219" s="56">
        <f>'Therapy data entry'!$I$6</f>
        <v>45566</v>
      </c>
      <c r="U1219" s="154" t="str">
        <f>IF(OR(H1219=0,F1219=""),"", IFERROR(MATCH(9.99999999999999E+307, 'Therapy data entry'!I1219:CV1222, 1) - 1, ""))</f>
        <v/>
      </c>
      <c r="V1219" s="39" t="str">
        <f t="shared" ref="V1219" si="1742">IF(U1219="","",T1219+U1219)</f>
        <v/>
      </c>
      <c r="W1219" s="38" t="str">
        <f t="shared" ref="W1219" si="1743">IF(V1219="","",IF(V1219&gt;F1219,"Date therapy given outside therapy timeframe",""))</f>
        <v/>
      </c>
      <c r="X1219" s="70" t="str">
        <f>IF('Therapy data entry'!AK1219="","",'Therapy data entry'!AK1219)</f>
        <v/>
      </c>
    </row>
    <row r="1220" spans="1:24" ht="17.25" hidden="1" thickBot="1" x14ac:dyDescent="0.35">
      <c r="A1220" s="233"/>
      <c r="B1220" s="33"/>
      <c r="C1220" s="236"/>
      <c r="D1220" s="40"/>
      <c r="E1220" s="92"/>
      <c r="F1220" s="104"/>
      <c r="G1220" s="98"/>
      <c r="H1220" s="98" cm="1">
        <f t="array" ref="H1220">SUM(--(_xlfn.BYCOL('Therapy data entry'!I1220:CV1223, _xlfn.LAMBDA(_xlpm.col, MAX(_xlpm.col) &gt; 0))))</f>
        <v>0</v>
      </c>
      <c r="I1220" s="98">
        <f>SUM('Therapy data entry'!I1220:CV1223)</f>
        <v>0</v>
      </c>
      <c r="J1220" s="40"/>
      <c r="K1220" s="40"/>
      <c r="L1220" s="40"/>
      <c r="M1220" s="85"/>
      <c r="N1220" s="35"/>
      <c r="O1220" s="36"/>
      <c r="P1220" s="40"/>
      <c r="Q1220" s="41"/>
      <c r="R1220" s="152" t="str">
        <f>IF(O1220&lt;H1220,"Too many therapy days entered",
IF(IFERROR(MAX(_xlfn._xlws.FILTER('Therapy data entry'!$I$6:$CV$6,_xlfn.BYCOL('Therapy data entry'!I1220:CV1223,_xlfn.LAMBDA(_xlpm.col,MAX(_xlpm.col)&gt;0)))),0)&gt;F1220,
"Therapy entered after discharge date",
IF(IFERROR(MIN(_xlfn._xlws.FILTER('Therapy data entry'!$I$6:$CV$6,_xlfn.BYCOL('Therapy data entry'!I1220:CV1222,_xlfn.LAMBDA(_xlpm.col,MAX(_xlpm.col)&gt;0)))),"")&lt; VALUE(N1220),
"Therapy cannot be entered before admission date",
""
)
))</f>
        <v/>
      </c>
      <c r="S1220" s="38"/>
      <c r="T1220" s="56"/>
      <c r="U1220" s="154" t="str">
        <f>IF(OR(H1220=0,F1220=""),"", IFERROR(MATCH(9.99999999999999E+307, 'Therapy data entry'!I1220:CV1223, 1) - 1, ""))</f>
        <v/>
      </c>
      <c r="V1220" s="39"/>
      <c r="W1220" s="38"/>
      <c r="X1220" s="70"/>
    </row>
    <row r="1221" spans="1:24" ht="17.25" hidden="1" thickBot="1" x14ac:dyDescent="0.35">
      <c r="A1221" s="233"/>
      <c r="B1221" s="33"/>
      <c r="C1221" s="236"/>
      <c r="D1221" s="40"/>
      <c r="E1221" s="92"/>
      <c r="F1221" s="104"/>
      <c r="G1221" s="98"/>
      <c r="H1221" s="98" cm="1">
        <f t="array" ref="H1221">SUM(--(_xlfn.BYCOL('Therapy data entry'!I1221:CV1224, _xlfn.LAMBDA(_xlpm.col, MAX(_xlpm.col) &gt; 0))))</f>
        <v>0</v>
      </c>
      <c r="I1221" s="98">
        <f>SUM('Therapy data entry'!I1221:CV1224)</f>
        <v>0</v>
      </c>
      <c r="J1221" s="40"/>
      <c r="K1221" s="40"/>
      <c r="L1221" s="40"/>
      <c r="M1221" s="85"/>
      <c r="N1221" s="35"/>
      <c r="O1221" s="36"/>
      <c r="P1221" s="40"/>
      <c r="Q1221" s="41"/>
      <c r="R1221" s="152" t="str">
        <f>IF(O1221&lt;H1221,"Too many therapy days entered",
IF(IFERROR(MAX(_xlfn._xlws.FILTER('Therapy data entry'!$I$6:$CV$6,_xlfn.BYCOL('Therapy data entry'!I1221:CV1224,_xlfn.LAMBDA(_xlpm.col,MAX(_xlpm.col)&gt;0)))),0)&gt;F1221,
"Therapy entered after discharge date",
IF(IFERROR(MIN(_xlfn._xlws.FILTER('Therapy data entry'!$I$6:$CV$6,_xlfn.BYCOL('Therapy data entry'!I1221:CV1223,_xlfn.LAMBDA(_xlpm.col,MAX(_xlpm.col)&gt;0)))),"")&lt; VALUE(N1221),
"Therapy cannot be entered before admission date",
""
)
))</f>
        <v/>
      </c>
      <c r="S1221" s="38"/>
      <c r="T1221" s="56"/>
      <c r="U1221" s="154" t="str">
        <f>IF(OR(H1221=0,F1221=""),"", IFERROR(MATCH(9.99999999999999E+307, 'Therapy data entry'!I1221:CV1224, 1) - 1, ""))</f>
        <v/>
      </c>
      <c r="V1221" s="39"/>
      <c r="W1221" s="38"/>
      <c r="X1221" s="70"/>
    </row>
    <row r="1222" spans="1:24" ht="17.25" hidden="1" thickBot="1" x14ac:dyDescent="0.35">
      <c r="A1222" s="233"/>
      <c r="B1222" s="66"/>
      <c r="C1222" s="236"/>
      <c r="D1222" s="40"/>
      <c r="E1222" s="92"/>
      <c r="F1222" s="104"/>
      <c r="G1222" s="98"/>
      <c r="H1222" s="98" cm="1">
        <f t="array" ref="H1222">SUM(--(_xlfn.BYCOL('Therapy data entry'!I1222:CV1225, _xlfn.LAMBDA(_xlpm.col, MAX(_xlpm.col) &gt; 0))))</f>
        <v>0</v>
      </c>
      <c r="I1222" s="98">
        <f>SUM('Therapy data entry'!I1222:CV1225)</f>
        <v>0</v>
      </c>
      <c r="J1222" s="40"/>
      <c r="K1222" s="40"/>
      <c r="L1222" s="40"/>
      <c r="M1222" s="85"/>
      <c r="N1222" s="35"/>
      <c r="O1222" s="36"/>
      <c r="P1222" s="40"/>
      <c r="Q1222" s="41"/>
      <c r="R1222" s="152" t="str">
        <f>IF(O1222&lt;H1222,"Too many therapy days entered",
IF(IFERROR(MAX(_xlfn._xlws.FILTER('Therapy data entry'!$I$6:$CV$6,_xlfn.BYCOL('Therapy data entry'!I1222:CV1225,_xlfn.LAMBDA(_xlpm.col,MAX(_xlpm.col)&gt;0)))),0)&gt;F1222,
"Therapy entered after discharge date",
IF(IFERROR(MIN(_xlfn._xlws.FILTER('Therapy data entry'!$I$6:$CV$6,_xlfn.BYCOL('Therapy data entry'!I1222:CV1224,_xlfn.LAMBDA(_xlpm.col,MAX(_xlpm.col)&gt;0)))),"")&lt; VALUE(N1222),
"Therapy cannot be entered before admission date",
""
)
))</f>
        <v/>
      </c>
      <c r="S1222" s="38"/>
      <c r="T1222" s="56"/>
      <c r="U1222" s="154" t="str">
        <f>IF(OR(H1222=0,F1222=""),"", IFERROR(MATCH(9.99999999999999E+307, 'Therapy data entry'!I1222:CV1225, 1) - 1, ""))</f>
        <v/>
      </c>
      <c r="V1222" s="39"/>
      <c r="W1222" s="38"/>
      <c r="X1222" s="70"/>
    </row>
    <row r="1223" spans="1:24" ht="17.25" thickBot="1" x14ac:dyDescent="0.35">
      <c r="A1223" s="233"/>
      <c r="B1223" s="238" t="str">
        <f>IF('Therapy data entry'!B1214="","",'Therapy data entry'!B1214)</f>
        <v/>
      </c>
      <c r="C1223" s="236"/>
      <c r="D1223" s="42" t="s">
        <v>63</v>
      </c>
      <c r="E1223" s="93" t="str">
        <f>IF('Therapy data entry'!G1223="","",'Therapy data entry'!G1223)</f>
        <v>No</v>
      </c>
      <c r="F1223" s="105" t="str">
        <f>IF((E1223="Yes"),'Therapy data entry'!E1211,"")</f>
        <v/>
      </c>
      <c r="G1223" s="99" t="str">
        <f t="shared" ref="G1223" si="1744">IF(W1223="","Yes","No")</f>
        <v>Yes</v>
      </c>
      <c r="H1223" s="99" cm="1">
        <f t="array" ref="H1223">SUM(--(_xlfn.BYCOL('Therapy data entry'!I1223:CV1226, _xlfn.LAMBDA(_xlpm.col, MAX(_xlpm.col) &gt; 0))))</f>
        <v>0</v>
      </c>
      <c r="I1223" s="99">
        <f>SUM('Therapy data entry'!I1223:CV1226)</f>
        <v>0</v>
      </c>
      <c r="J1223" s="42">
        <f>SUM('Therapy data entry'!I1224:XFD1224)</f>
        <v>0</v>
      </c>
      <c r="K1223" s="42">
        <f>SUM('Therapy data entry'!I1225:XFD1225)</f>
        <v>0</v>
      </c>
      <c r="L1223" s="42">
        <f>SUM('Therapy data entry'!I1226:XFD1226)</f>
        <v>0</v>
      </c>
      <c r="M1223" s="86" t="e">
        <f t="shared" ref="M1223" si="1745">IF(AND((E1223="Yes"),NOT(F1223=""),G1223="Yes",R1223="", S1223=""),"Yes",IF(AND((E1223="No"),F1223="",R1223="", S1223=""),"Yes","No because "))</f>
        <v>#VALUE!</v>
      </c>
      <c r="N1223" s="35" t="e">
        <f>DAY(C1211)&amp;"/"&amp;MONTH(C1211)&amp;"/"&amp;YEAR(C1211)</f>
        <v>#VALUE!</v>
      </c>
      <c r="O1223" s="36" t="str">
        <f t="shared" ref="O1223" si="1746">IF(F1223="","",F1223-N1223+1)</f>
        <v/>
      </c>
      <c r="P1223" s="42" t="e">
        <f t="shared" ref="P1223" si="1747">IF(NOT(S1223=""),S1223,IF(NOT(R1223=""),R1223,IF(NOT(G1223="Yes"),"Days therapy received outside therapy timeframe",IF(NOT(OR(E1223="Yes",E1223="No")),"Data not entered yet",""))))</f>
        <v>#VALUE!</v>
      </c>
      <c r="Q1223" s="43"/>
      <c r="R1223" s="152" t="e">
        <f>IF(O1223&lt;H1223,"Too many therapy days entered",
IF(IFERROR(MAX(_xlfn._xlws.FILTER('Therapy data entry'!$I$6:$CV$6,_xlfn.BYCOL('Therapy data entry'!I1223:CV1226,_xlfn.LAMBDA(_xlpm.col,MAX(_xlpm.col)&gt;0)))),0)&gt;F1223,
"Therapy entered after discharge date",
IF(IFERROR(MIN(_xlfn._xlws.FILTER('Therapy data entry'!$I$6:$CV$6,_xlfn.BYCOL('Therapy data entry'!I1223:CV1225,_xlfn.LAMBDA(_xlpm.col,MAX(_xlpm.col)&gt;0)))),"")&lt; VALUE(N1223),
"Therapy cannot be entered before admission date",
""
)
))</f>
        <v>#VALUE!</v>
      </c>
      <c r="S1223" s="38" t="str">
        <f t="shared" ref="S1223" si="1748">IF(AND((OR(E1223="",E1223="No")),F1223="",H1223=0,I1223=0),"", IF(AND(E1223="Yes",NOT(F1223="")),"","Eligibility for therapy and therapy days/end date not consistent"))</f>
        <v/>
      </c>
      <c r="T1223" s="56">
        <f>'Therapy data entry'!$I$6</f>
        <v>45566</v>
      </c>
      <c r="U1223" s="154" t="str">
        <f>IF(OR(H1223=0,F1223=""),"", IFERROR(MATCH(9.99999999999999E+307, 'Therapy data entry'!I1223:CV1226, 1) - 1, ""))</f>
        <v/>
      </c>
      <c r="V1223" s="39" t="str">
        <f t="shared" ref="V1223" si="1749">IF(U1223="","",T1223+U1223)</f>
        <v/>
      </c>
      <c r="W1223" s="38" t="str">
        <f t="shared" ref="W1223" si="1750">IF(V1223="","",IF(V1223&gt;F1223,"Date therapy given outside therapy timeframe",""))</f>
        <v/>
      </c>
      <c r="X1223" s="71" t="str">
        <f>IF('Therapy data entry'!AK1223="","",'Therapy data entry'!AK1223)</f>
        <v/>
      </c>
    </row>
    <row r="1224" spans="1:24" ht="17.25" hidden="1" thickBot="1" x14ac:dyDescent="0.35">
      <c r="A1224" s="233"/>
      <c r="B1224" s="239"/>
      <c r="C1224" s="236"/>
      <c r="D1224" s="42"/>
      <c r="E1224" s="93"/>
      <c r="F1224" s="105"/>
      <c r="G1224" s="99"/>
      <c r="H1224" s="99" cm="1">
        <f t="array" ref="H1224">SUM(--(_xlfn.BYCOL('Therapy data entry'!I1224:CV1227, _xlfn.LAMBDA(_xlpm.col, MAX(_xlpm.col) &gt; 0))))</f>
        <v>0</v>
      </c>
      <c r="I1224" s="99">
        <f>SUM('Therapy data entry'!I1224:CV1227)</f>
        <v>0</v>
      </c>
      <c r="J1224" s="42"/>
      <c r="K1224" s="42"/>
      <c r="L1224" s="42"/>
      <c r="M1224" s="86"/>
      <c r="N1224" s="45"/>
      <c r="O1224" s="36"/>
      <c r="P1224" s="42"/>
      <c r="Q1224" s="43"/>
      <c r="R1224" s="152" t="str">
        <f>IF(O1224&lt;H1224,"Too many therapy days entered",
IF(IFERROR(MAX(_xlfn._xlws.FILTER('Therapy data entry'!$I$6:$CV$6,_xlfn.BYCOL('Therapy data entry'!I1224:CV1227,_xlfn.LAMBDA(_xlpm.col,MAX(_xlpm.col)&gt;0)))),0)&gt;F1224,
"Therapy entered after discharge date",
IF(IFERROR(MIN(_xlfn._xlws.FILTER('Therapy data entry'!$I$6:$CV$6,_xlfn.BYCOL('Therapy data entry'!I1224:CV1226,_xlfn.LAMBDA(_xlpm.col,MAX(_xlpm.col)&gt;0)))),"")&lt; VALUE(N1224),
"Therapy cannot be entered before admission date",
""
)
))</f>
        <v/>
      </c>
      <c r="S1224" s="38"/>
      <c r="T1224" s="56"/>
      <c r="U1224" s="154" t="str">
        <f>IF(OR(H1224=0,F1224=""),"", IFERROR(MATCH(9.99999999999999E+307, 'Therapy data entry'!I1224:CV1227, 1) - 1, ""))</f>
        <v/>
      </c>
      <c r="V1224" s="39"/>
      <c r="W1224" s="38"/>
      <c r="X1224" s="71"/>
    </row>
    <row r="1225" spans="1:24" ht="17.25" hidden="1" thickBot="1" x14ac:dyDescent="0.35">
      <c r="A1225" s="233"/>
      <c r="B1225" s="239"/>
      <c r="C1225" s="236"/>
      <c r="D1225" s="42"/>
      <c r="E1225" s="93"/>
      <c r="F1225" s="105"/>
      <c r="G1225" s="99"/>
      <c r="H1225" s="99" cm="1">
        <f t="array" ref="H1225">SUM(--(_xlfn.BYCOL('Therapy data entry'!I1225:CV1228, _xlfn.LAMBDA(_xlpm.col, MAX(_xlpm.col) &gt; 0))))</f>
        <v>0</v>
      </c>
      <c r="I1225" s="99">
        <f>SUM('Therapy data entry'!I1225:CV1228)</f>
        <v>0</v>
      </c>
      <c r="J1225" s="42"/>
      <c r="K1225" s="42"/>
      <c r="L1225" s="42"/>
      <c r="M1225" s="86"/>
      <c r="N1225" s="45"/>
      <c r="O1225" s="36"/>
      <c r="P1225" s="42"/>
      <c r="Q1225" s="43"/>
      <c r="R1225" s="152" t="str">
        <f>IF(O1225&lt;H1225,"Too many therapy days entered",
IF(IFERROR(MAX(_xlfn._xlws.FILTER('Therapy data entry'!$I$6:$CV$6,_xlfn.BYCOL('Therapy data entry'!I1225:CV1228,_xlfn.LAMBDA(_xlpm.col,MAX(_xlpm.col)&gt;0)))),0)&gt;F1225,
"Therapy entered after discharge date",
IF(IFERROR(MIN(_xlfn._xlws.FILTER('Therapy data entry'!$I$6:$CV$6,_xlfn.BYCOL('Therapy data entry'!I1225:CV1227,_xlfn.LAMBDA(_xlpm.col,MAX(_xlpm.col)&gt;0)))),"")&lt; VALUE(N1225),
"Therapy cannot be entered before admission date",
""
)
))</f>
        <v/>
      </c>
      <c r="S1225" s="38"/>
      <c r="T1225" s="56"/>
      <c r="U1225" s="154" t="str">
        <f>IF(OR(H1225=0,F1225=""),"", IFERROR(MATCH(9.99999999999999E+307, 'Therapy data entry'!I1225:CV1228, 1) - 1, ""))</f>
        <v/>
      </c>
      <c r="V1225" s="39"/>
      <c r="W1225" s="38"/>
      <c r="X1225" s="71"/>
    </row>
    <row r="1226" spans="1:24" ht="17.25" hidden="1" thickBot="1" x14ac:dyDescent="0.35">
      <c r="A1226" s="233"/>
      <c r="B1226" s="239"/>
      <c r="C1226" s="236"/>
      <c r="D1226" s="42"/>
      <c r="E1226" s="93"/>
      <c r="F1226" s="105"/>
      <c r="G1226" s="99"/>
      <c r="H1226" s="99" cm="1">
        <f t="array" ref="H1226">SUM(--(_xlfn.BYCOL('Therapy data entry'!I1226:CV1229, _xlfn.LAMBDA(_xlpm.col, MAX(_xlpm.col) &gt; 0))))</f>
        <v>0</v>
      </c>
      <c r="I1226" s="99">
        <f>SUM('Therapy data entry'!I1226:CV1229)</f>
        <v>0</v>
      </c>
      <c r="J1226" s="42"/>
      <c r="K1226" s="42"/>
      <c r="L1226" s="42"/>
      <c r="M1226" s="86"/>
      <c r="N1226" s="45"/>
      <c r="O1226" s="36"/>
      <c r="P1226" s="42"/>
      <c r="Q1226" s="43"/>
      <c r="R1226" s="152" t="str">
        <f>IF(O1226&lt;H1226,"Too many therapy days entered",
IF(IFERROR(MAX(_xlfn._xlws.FILTER('Therapy data entry'!$I$6:$CV$6,_xlfn.BYCOL('Therapy data entry'!I1226:CV1229,_xlfn.LAMBDA(_xlpm.col,MAX(_xlpm.col)&gt;0)))),0)&gt;F1226,
"Therapy entered after discharge date",
IF(IFERROR(MIN(_xlfn._xlws.FILTER('Therapy data entry'!$I$6:$CV$6,_xlfn.BYCOL('Therapy data entry'!I1226:CV1228,_xlfn.LAMBDA(_xlpm.col,MAX(_xlpm.col)&gt;0)))),"")&lt; VALUE(N1226),
"Therapy cannot be entered before admission date",
""
)
))</f>
        <v/>
      </c>
      <c r="S1226" s="38"/>
      <c r="T1226" s="56"/>
      <c r="U1226" s="154" t="str">
        <f>IF(OR(H1226=0,F1226=""),"", IFERROR(MATCH(9.99999999999999E+307, 'Therapy data entry'!I1226:CV1229, 1) - 1, ""))</f>
        <v/>
      </c>
      <c r="V1226" s="39"/>
      <c r="W1226" s="38"/>
      <c r="X1226" s="71"/>
    </row>
    <row r="1227" spans="1:24" ht="17.25" thickBot="1" x14ac:dyDescent="0.35">
      <c r="A1227" s="233"/>
      <c r="B1227" s="239"/>
      <c r="C1227" s="236"/>
      <c r="D1227" s="52" t="s">
        <v>64</v>
      </c>
      <c r="E1227" s="94" t="str">
        <f>IF('Therapy data entry'!G1227="","",'Therapy data entry'!G1227)</f>
        <v>No</v>
      </c>
      <c r="F1227" s="106" t="str">
        <f>IF((E1227="Yes"),'Therapy data entry'!E1211,"")</f>
        <v/>
      </c>
      <c r="G1227" s="100" t="str">
        <f t="shared" ref="G1227" si="1751">IF(W1227="","Yes","No")</f>
        <v>Yes</v>
      </c>
      <c r="H1227" s="100" cm="1">
        <f t="array" ref="H1227">SUM(--(_xlfn.BYCOL('Therapy data entry'!I1227:CV1230, _xlfn.LAMBDA(_xlpm.col, MAX(_xlpm.col) &gt; 0))))</f>
        <v>0</v>
      </c>
      <c r="I1227" s="100">
        <f>SUM('Therapy data entry'!I1227:CV1230)</f>
        <v>0</v>
      </c>
      <c r="J1227" s="52">
        <f>SUM('Therapy data entry'!I1228:XFD1228)</f>
        <v>0</v>
      </c>
      <c r="K1227" s="52">
        <f>SUM('Therapy data entry'!I1229:XFD1229)</f>
        <v>0</v>
      </c>
      <c r="L1227" s="52">
        <f>SUM('Therapy data entry'!I1230:XFD1230)</f>
        <v>0</v>
      </c>
      <c r="M1227" s="57" t="e">
        <f t="shared" ref="M1227" si="1752">IF(AND((E1227="Yes"),NOT(F1227=""),G1227="Yes",R1227="", S1227=""),"Yes",IF(AND((E1227="No"),F1227="",R1227="", S1227=""),"Yes","No because "))</f>
        <v>#VALUE!</v>
      </c>
      <c r="N1227" s="35" t="e">
        <f>DAY(C1211)&amp;"/"&amp;MONTH(C1211)&amp;"/"&amp;YEAR(C1211)</f>
        <v>#VALUE!</v>
      </c>
      <c r="O1227" s="36" t="str">
        <f t="shared" ref="O1227" si="1753">IF(F1227="","",F1227-N1227+1)</f>
        <v/>
      </c>
      <c r="P1227" s="87" t="e">
        <f t="shared" ref="P1227" si="1754">IF(NOT(S1227=""),S1227,IF(NOT(R1227=""),R1227,IF(NOT(G1227="Yes"),"Days therapy received outside therapy timeframe",IF(NOT(OR(E1227="Yes",E1227="No")),"Data not entered yet",""))))</f>
        <v>#VALUE!</v>
      </c>
      <c r="Q1227" s="57"/>
      <c r="R1227" s="152" t="e">
        <f>IF(O1227&lt;H1227,"Too many therapy days entered",
IF(IFERROR(MAX(_xlfn._xlws.FILTER('Therapy data entry'!$I$6:$CV$6,_xlfn.BYCOL('Therapy data entry'!I1227:CV1230,_xlfn.LAMBDA(_xlpm.col,MAX(_xlpm.col)&gt;0)))),0)&gt;F1227,
"Therapy entered after discharge date",
IF(IFERROR(MIN(_xlfn._xlws.FILTER('Therapy data entry'!$I$6:$CV$6,_xlfn.BYCOL('Therapy data entry'!I1227:CV1229,_xlfn.LAMBDA(_xlpm.col,MAX(_xlpm.col)&gt;0)))),"")&lt; VALUE(N1227),
"Therapy cannot be entered before admission date",
""
)
))</f>
        <v>#VALUE!</v>
      </c>
      <c r="S1227" s="65" t="str">
        <f t="shared" ref="S1227" si="1755">IF(AND((OR(E1227="",E1227="No")),F1227="",H1227=0,I1227=0),"", IF(AND(E1227="Yes",NOT(F1227="")),"","Eligibility for therapy and therapy days/end date not consistent"))</f>
        <v/>
      </c>
      <c r="T1227" s="56">
        <f>'Therapy data entry'!$I$6</f>
        <v>45566</v>
      </c>
      <c r="U1227" s="154" t="str">
        <f>IF(OR(H1227=0,F1227=""),"", IFERROR(MATCH(9.99999999999999E+307, 'Therapy data entry'!I1227:CV1230, 1) - 1, ""))</f>
        <v/>
      </c>
      <c r="V1227" s="65" t="str">
        <f t="shared" ref="V1227" si="1756">IF(U1227="","",T1227+U1227)</f>
        <v/>
      </c>
      <c r="W1227" s="65" t="str">
        <f t="shared" ref="W1227" si="1757">IF(V1227="","",IF(V1227&gt;F1227,"Date therapy given outside therapy timeframe",""))</f>
        <v/>
      </c>
      <c r="X1227" s="72"/>
    </row>
    <row r="1228" spans="1:24" ht="17.25" hidden="1" thickBot="1" x14ac:dyDescent="0.35">
      <c r="A1228" s="233"/>
      <c r="B1228" s="239"/>
      <c r="C1228" s="236"/>
      <c r="D1228" s="52"/>
      <c r="E1228" s="94"/>
      <c r="F1228" s="106"/>
      <c r="G1228" s="100"/>
      <c r="H1228" s="100" cm="1">
        <f t="array" ref="H1228">SUM(--(_xlfn.BYCOL('Therapy data entry'!I1228:CV1231, _xlfn.LAMBDA(_xlpm.col, MAX(_xlpm.col) &gt; 0))))</f>
        <v>0</v>
      </c>
      <c r="I1228" s="100">
        <f>SUM('Therapy data entry'!I1228:CV1231)</f>
        <v>0</v>
      </c>
      <c r="J1228" s="52"/>
      <c r="K1228" s="52"/>
      <c r="L1228" s="52"/>
      <c r="M1228" s="57"/>
      <c r="N1228" s="57"/>
      <c r="O1228" s="36"/>
      <c r="P1228" s="87"/>
      <c r="Q1228" s="57"/>
      <c r="R1228" s="152" t="str">
        <f>IF(O1228&lt;H1228,"Too many therapy days entered",
IF(IFERROR(MAX(_xlfn._xlws.FILTER('Therapy data entry'!$I$6:$CV$6,_xlfn.BYCOL('Therapy data entry'!I1228:CV1231,_xlfn.LAMBDA(_xlpm.col,MAX(_xlpm.col)&gt;0)))),0)&gt;F1228,
"Therapy entered after discharge date",
IF(IFERROR(MIN(_xlfn._xlws.FILTER('Therapy data entry'!$I$6:$CV$6,_xlfn.BYCOL('Therapy data entry'!I1228:CV1230,_xlfn.LAMBDA(_xlpm.col,MAX(_xlpm.col)&gt;0)))),"")&lt; VALUE(N1228),
"Therapy cannot be entered before admission date",
""
)
))</f>
        <v/>
      </c>
      <c r="S1228" s="65"/>
      <c r="T1228" s="56"/>
      <c r="U1228" s="154" t="str">
        <f>IF(OR(H1228=0,F1228=""),"", IFERROR(MATCH(9.99999999999999E+307, 'Therapy data entry'!I1228:CV1231, 1) - 1, ""))</f>
        <v/>
      </c>
      <c r="V1228" s="65"/>
      <c r="W1228" s="65"/>
      <c r="X1228" s="72"/>
    </row>
    <row r="1229" spans="1:24" ht="17.25" hidden="1" thickBot="1" x14ac:dyDescent="0.35">
      <c r="A1229" s="233"/>
      <c r="B1229" s="239"/>
      <c r="C1229" s="236"/>
      <c r="D1229" s="52"/>
      <c r="E1229" s="94"/>
      <c r="F1229" s="106"/>
      <c r="G1229" s="100"/>
      <c r="H1229" s="100" cm="1">
        <f t="array" ref="H1229">SUM(--(_xlfn.BYCOL('Therapy data entry'!I1229:CV1232, _xlfn.LAMBDA(_xlpm.col, MAX(_xlpm.col) &gt; 0))))</f>
        <v>0</v>
      </c>
      <c r="I1229" s="100">
        <f>SUM('Therapy data entry'!I1229:CV1232)</f>
        <v>0</v>
      </c>
      <c r="J1229" s="52"/>
      <c r="K1229" s="52"/>
      <c r="L1229" s="52"/>
      <c r="M1229" s="57"/>
      <c r="N1229" s="57"/>
      <c r="O1229" s="36"/>
      <c r="P1229" s="87"/>
      <c r="Q1229" s="57"/>
      <c r="R1229" s="152" t="str">
        <f>IF(O1229&lt;H1229,"Too many therapy days entered",
IF(IFERROR(MAX(_xlfn._xlws.FILTER('Therapy data entry'!$I$6:$CV$6,_xlfn.BYCOL('Therapy data entry'!I1229:CV1232,_xlfn.LAMBDA(_xlpm.col,MAX(_xlpm.col)&gt;0)))),0)&gt;F1229,
"Therapy entered after discharge date",
IF(IFERROR(MIN(_xlfn._xlws.FILTER('Therapy data entry'!$I$6:$CV$6,_xlfn.BYCOL('Therapy data entry'!I1229:CV1231,_xlfn.LAMBDA(_xlpm.col,MAX(_xlpm.col)&gt;0)))),"")&lt; VALUE(N1229),
"Therapy cannot be entered before admission date",
""
)
))</f>
        <v/>
      </c>
      <c r="S1229" s="65"/>
      <c r="T1229" s="56"/>
      <c r="U1229" s="154" t="str">
        <f>IF(OR(H1229=0,F1229=""),"", IFERROR(MATCH(9.99999999999999E+307, 'Therapy data entry'!I1229:CV1232, 1) - 1, ""))</f>
        <v/>
      </c>
      <c r="V1229" s="65"/>
      <c r="W1229" s="65"/>
      <c r="X1229" s="72"/>
    </row>
    <row r="1230" spans="1:24" ht="17.25" hidden="1" thickBot="1" x14ac:dyDescent="0.35">
      <c r="A1230" s="233"/>
      <c r="B1230" s="239"/>
      <c r="C1230" s="236"/>
      <c r="D1230" s="52"/>
      <c r="E1230" s="94"/>
      <c r="F1230" s="106"/>
      <c r="G1230" s="100"/>
      <c r="H1230" s="100" cm="1">
        <f t="array" ref="H1230">SUM(--(_xlfn.BYCOL('Therapy data entry'!I1230:CV1233, _xlfn.LAMBDA(_xlpm.col, MAX(_xlpm.col) &gt; 0))))</f>
        <v>0</v>
      </c>
      <c r="I1230" s="100">
        <f>SUM('Therapy data entry'!I1230:CV1233)</f>
        <v>0</v>
      </c>
      <c r="J1230" s="52"/>
      <c r="K1230" s="52"/>
      <c r="L1230" s="52"/>
      <c r="M1230" s="57"/>
      <c r="N1230" s="57"/>
      <c r="O1230" s="36"/>
      <c r="P1230" s="87"/>
      <c r="Q1230" s="57"/>
      <c r="R1230" s="152" t="str">
        <f>IF(O1230&lt;H1230,"Too many therapy days entered",
IF(IFERROR(MAX(_xlfn._xlws.FILTER('Therapy data entry'!$I$6:$CV$6,_xlfn.BYCOL('Therapy data entry'!I1230:CV1233,_xlfn.LAMBDA(_xlpm.col,MAX(_xlpm.col)&gt;0)))),0)&gt;F1230,
"Therapy entered after discharge date",
IF(IFERROR(MIN(_xlfn._xlws.FILTER('Therapy data entry'!$I$6:$CV$6,_xlfn.BYCOL('Therapy data entry'!I1230:CV1232,_xlfn.LAMBDA(_xlpm.col,MAX(_xlpm.col)&gt;0)))),"")&lt; VALUE(N1230),
"Therapy cannot be entered before admission date",
""
)
))</f>
        <v/>
      </c>
      <c r="S1230" s="65"/>
      <c r="T1230" s="56"/>
      <c r="U1230" s="154" t="str">
        <f>IF(OR(H1230=0,F1230=""),"", IFERROR(MATCH(9.99999999999999E+307, 'Therapy data entry'!I1230:CV1233, 1) - 1, ""))</f>
        <v/>
      </c>
      <c r="V1230" s="65"/>
      <c r="W1230" s="65"/>
      <c r="X1230" s="72"/>
    </row>
    <row r="1231" spans="1:24" ht="17.25" thickBot="1" x14ac:dyDescent="0.35">
      <c r="A1231" s="233"/>
      <c r="B1231" s="239"/>
      <c r="C1231" s="236"/>
      <c r="D1231" s="53" t="s">
        <v>65</v>
      </c>
      <c r="E1231" s="95" t="str">
        <f>IF('Therapy data entry'!G1231="","",'Therapy data entry'!G1231)</f>
        <v>No</v>
      </c>
      <c r="F1231" s="107" t="str">
        <f>IF((E1231="Yes"),'Therapy data entry'!E1211,"")</f>
        <v/>
      </c>
      <c r="G1231" s="101" t="str">
        <f t="shared" ref="G1231" si="1758">IF(W1231="","Yes","No")</f>
        <v>Yes</v>
      </c>
      <c r="H1231" s="101" cm="1">
        <f t="array" ref="H1231">SUM(--(_xlfn.BYCOL('Therapy data entry'!I1231:CV1234, _xlfn.LAMBDA(_xlpm.col, MAX(_xlpm.col) &gt; 0))))</f>
        <v>0</v>
      </c>
      <c r="I1231" s="101">
        <f>SUM('Therapy data entry'!I1231:CV1234)</f>
        <v>0</v>
      </c>
      <c r="J1231" s="53">
        <f>SUM('Therapy data entry'!I1232:XFD1232)</f>
        <v>0</v>
      </c>
      <c r="K1231" s="53">
        <f>SUM('Therapy data entry'!I1233:XFD1233)</f>
        <v>0</v>
      </c>
      <c r="L1231" s="53">
        <f>SUM('Therapy data entry'!I1234:XFD1234)</f>
        <v>0</v>
      </c>
      <c r="M1231" s="58" t="e">
        <f t="shared" ref="M1231" si="1759">IF(AND((E1231="Yes"),NOT(F1231=""),G1231="Yes",R1231="", S1231=""),"Yes",IF(AND((E1231="No"),F1231="",R1231="", S1231=""),"Yes","No because "))</f>
        <v>#VALUE!</v>
      </c>
      <c r="N1231" s="35" t="e">
        <f>DAY(C1211)&amp;"/"&amp;MONTH(C1211)&amp;"/"&amp;YEAR(C1211)</f>
        <v>#VALUE!</v>
      </c>
      <c r="O1231" s="36" t="str">
        <f t="shared" ref="O1231" si="1760">IF(F1231="","",F1231-N1231+1)</f>
        <v/>
      </c>
      <c r="P1231" s="88" t="e">
        <f t="shared" ref="P1231" si="1761">IF(NOT(S1231=""),S1231,IF(NOT(R1231=""),R1231,IF(NOT(G1231="Yes"),"Days therapy received outside therapy timeframe",IF(NOT(OR(E1231="Yes",E1231="No")),"Data not entered yet",""))))</f>
        <v>#VALUE!</v>
      </c>
      <c r="Q1231" s="58"/>
      <c r="R1231" s="152" t="e">
        <f>IF(O1231&lt;H1231,"Too many therapy days entered",
IF(IFERROR(MAX(_xlfn._xlws.FILTER('Therapy data entry'!$I$6:$CV$6,_xlfn.BYCOL('Therapy data entry'!I1231:CV1234,_xlfn.LAMBDA(_xlpm.col,MAX(_xlpm.col)&gt;0)))),0)&gt;F1231,
"Therapy entered after discharge date",
IF(IFERROR(MIN(_xlfn._xlws.FILTER('Therapy data entry'!$I$6:$CV$6,_xlfn.BYCOL('Therapy data entry'!I1231:CV1233,_xlfn.LAMBDA(_xlpm.col,MAX(_xlpm.col)&gt;0)))),"")&lt; VALUE(N1231),
"Therapy cannot be entered before admission date",
""
)
))</f>
        <v>#VALUE!</v>
      </c>
      <c r="S1231" s="65" t="str">
        <f t="shared" ref="S1231" si="1762">IF(AND((OR(E1231="",E1231="No")),F1231="",H1231=0,I1231=0),"", IF(AND(E1231="Yes",NOT(F1231="")),"","Eligibility for therapy and therapy days/end date not consistent"))</f>
        <v/>
      </c>
      <c r="T1231" s="56">
        <f>'Therapy data entry'!$I$6</f>
        <v>45566</v>
      </c>
      <c r="U1231" s="154" t="str">
        <f>IF(OR(H1231=0,F1231=""),"", IFERROR(MATCH(9.99999999999999E+307, 'Therapy data entry'!I1231:CV1234, 1) - 1, ""))</f>
        <v/>
      </c>
      <c r="V1231" s="65" t="str">
        <f t="shared" ref="V1231" si="1763">IF(U1231="","",T1231+U1231)</f>
        <v/>
      </c>
      <c r="W1231" s="65" t="str">
        <f t="shared" ref="W1231" si="1764">IF(V1231="","",IF(V1231&gt;F1231,"Date therapy given outside therapy timeframe",""))</f>
        <v/>
      </c>
      <c r="X1231" s="73"/>
    </row>
    <row r="1232" spans="1:24" ht="17.25" hidden="1" thickBot="1" x14ac:dyDescent="0.35">
      <c r="A1232" s="233"/>
      <c r="B1232" s="239"/>
      <c r="C1232" s="236"/>
      <c r="D1232" s="53"/>
      <c r="E1232" s="95"/>
      <c r="F1232" s="107"/>
      <c r="G1232" s="101"/>
      <c r="H1232" s="101" cm="1">
        <f t="array" ref="H1232">SUM(--(_xlfn.BYCOL('Therapy data entry'!I1232:CV1235, _xlfn.LAMBDA(_xlpm.col, MAX(_xlpm.col) &gt; 0))))</f>
        <v>0</v>
      </c>
      <c r="I1232" s="101">
        <f>SUM('Therapy data entry'!I1232:CV1235)</f>
        <v>0</v>
      </c>
      <c r="J1232" s="53"/>
      <c r="K1232" s="53"/>
      <c r="L1232" s="53"/>
      <c r="M1232" s="58"/>
      <c r="N1232" s="58"/>
      <c r="O1232" s="36"/>
      <c r="P1232" s="88"/>
      <c r="Q1232" s="58"/>
      <c r="R1232" s="152" t="str">
        <f>IF(O1232&lt;H1232,"Too many therapy days entered",
IF(IFERROR(MAX(_xlfn._xlws.FILTER('Therapy data entry'!$I$6:$CV$6,_xlfn.BYCOL('Therapy data entry'!I1232:CV1235,_xlfn.LAMBDA(_xlpm.col,MAX(_xlpm.col)&gt;0)))),0)&gt;F1232,
"Therapy entered after discharge date",
IF(IFERROR(MIN(_xlfn._xlws.FILTER('Therapy data entry'!$I$6:$CV$6,_xlfn.BYCOL('Therapy data entry'!I1232:CV1234,_xlfn.LAMBDA(_xlpm.col,MAX(_xlpm.col)&gt;0)))),"")&lt; VALUE(N1232),
"Therapy cannot be entered before admission date",
""
)
))</f>
        <v/>
      </c>
      <c r="S1232" s="65"/>
      <c r="T1232" s="56"/>
      <c r="U1232" s="154" t="str">
        <f>IF(OR(H1232=0,F1232=""),"", IFERROR(MATCH(9.99999999999999E+307, 'Therapy data entry'!I1232:CV1235, 1) - 1, ""))</f>
        <v/>
      </c>
      <c r="V1232" s="65"/>
      <c r="W1232" s="65"/>
      <c r="X1232" s="73"/>
    </row>
    <row r="1233" spans="1:24" ht="17.25" hidden="1" thickBot="1" x14ac:dyDescent="0.35">
      <c r="A1233" s="233"/>
      <c r="B1233" s="239"/>
      <c r="C1233" s="236"/>
      <c r="D1233" s="53"/>
      <c r="E1233" s="95"/>
      <c r="F1233" s="107"/>
      <c r="G1233" s="101"/>
      <c r="H1233" s="101" cm="1">
        <f t="array" ref="H1233">SUM(--(_xlfn.BYCOL('Therapy data entry'!I1233:CV1236, _xlfn.LAMBDA(_xlpm.col, MAX(_xlpm.col) &gt; 0))))</f>
        <v>0</v>
      </c>
      <c r="I1233" s="101">
        <f>SUM('Therapy data entry'!I1233:CV1236)</f>
        <v>0</v>
      </c>
      <c r="J1233" s="53"/>
      <c r="K1233" s="53"/>
      <c r="L1233" s="53"/>
      <c r="M1233" s="58"/>
      <c r="N1233" s="58"/>
      <c r="O1233" s="36"/>
      <c r="P1233" s="88"/>
      <c r="Q1233" s="58"/>
      <c r="R1233" s="152" t="str">
        <f>IF(O1233&lt;H1233,"Too many therapy days entered",
IF(IFERROR(MAX(_xlfn._xlws.FILTER('Therapy data entry'!$I$6:$CV$6,_xlfn.BYCOL('Therapy data entry'!I1233:CV1236,_xlfn.LAMBDA(_xlpm.col,MAX(_xlpm.col)&gt;0)))),0)&gt;F1233,
"Therapy entered after discharge date",
IF(IFERROR(MIN(_xlfn._xlws.FILTER('Therapy data entry'!$I$6:$CV$6,_xlfn.BYCOL('Therapy data entry'!I1233:CV1235,_xlfn.LAMBDA(_xlpm.col,MAX(_xlpm.col)&gt;0)))),"")&lt; VALUE(N1233),
"Therapy cannot be entered before admission date",
""
)
))</f>
        <v/>
      </c>
      <c r="S1233" s="65"/>
      <c r="T1233" s="56"/>
      <c r="U1233" s="154" t="str">
        <f>IF(OR(H1233=0,F1233=""),"", IFERROR(MATCH(9.99999999999999E+307, 'Therapy data entry'!I1233:CV1236, 1) - 1, ""))</f>
        <v/>
      </c>
      <c r="V1233" s="65"/>
      <c r="W1233" s="65"/>
      <c r="X1233" s="73"/>
    </row>
    <row r="1234" spans="1:24" ht="17.25" hidden="1" thickBot="1" x14ac:dyDescent="0.35">
      <c r="A1234" s="233"/>
      <c r="B1234" s="239"/>
      <c r="C1234" s="236"/>
      <c r="D1234" s="53"/>
      <c r="E1234" s="95"/>
      <c r="F1234" s="107"/>
      <c r="G1234" s="101"/>
      <c r="H1234" s="101" cm="1">
        <f t="array" ref="H1234">SUM(--(_xlfn.BYCOL('Therapy data entry'!I1234:CV1237, _xlfn.LAMBDA(_xlpm.col, MAX(_xlpm.col) &gt; 0))))</f>
        <v>0</v>
      </c>
      <c r="I1234" s="101">
        <f>SUM('Therapy data entry'!I1234:CV1237)</f>
        <v>0</v>
      </c>
      <c r="J1234" s="53"/>
      <c r="K1234" s="53"/>
      <c r="L1234" s="53"/>
      <c r="M1234" s="58"/>
      <c r="N1234" s="58"/>
      <c r="O1234" s="36"/>
      <c r="P1234" s="88"/>
      <c r="Q1234" s="58"/>
      <c r="R1234" s="152" t="str">
        <f>IF(O1234&lt;H1234,"Too many therapy days entered",
IF(IFERROR(MAX(_xlfn._xlws.FILTER('Therapy data entry'!$I$6:$CV$6,_xlfn.BYCOL('Therapy data entry'!I1234:CV1237,_xlfn.LAMBDA(_xlpm.col,MAX(_xlpm.col)&gt;0)))),0)&gt;F1234,
"Therapy entered after discharge date",
IF(IFERROR(MIN(_xlfn._xlws.FILTER('Therapy data entry'!$I$6:$CV$6,_xlfn.BYCOL('Therapy data entry'!I1234:CV1236,_xlfn.LAMBDA(_xlpm.col,MAX(_xlpm.col)&gt;0)))),"")&lt; VALUE(N1234),
"Therapy cannot be entered before admission date",
""
)
))</f>
        <v/>
      </c>
      <c r="S1234" s="65"/>
      <c r="T1234" s="56"/>
      <c r="U1234" s="154" t="str">
        <f>IF(OR(H1234=0,F1234=""),"", IFERROR(MATCH(9.99999999999999E+307, 'Therapy data entry'!I1234:CV1237, 1) - 1, ""))</f>
        <v/>
      </c>
      <c r="V1234" s="65"/>
      <c r="W1234" s="65"/>
      <c r="X1234" s="73"/>
    </row>
    <row r="1235" spans="1:24" ht="17.25" thickBot="1" x14ac:dyDescent="0.35">
      <c r="A1235" s="234"/>
      <c r="B1235" s="240"/>
      <c r="C1235" s="237"/>
      <c r="D1235" s="81" t="s">
        <v>66</v>
      </c>
      <c r="E1235" s="81" t="str">
        <f>IF('Therapy data entry'!G1235="","",'Therapy data entry'!G1235)</f>
        <v>No</v>
      </c>
      <c r="F1235" s="108" t="str">
        <f>IF((E1235="Yes"),'Therapy data entry'!E1211,"")</f>
        <v/>
      </c>
      <c r="G1235" s="157" t="str">
        <f t="shared" ref="G1235" si="1765">IF(W1235="","Yes","No")</f>
        <v>Yes</v>
      </c>
      <c r="H1235" s="157" cm="1">
        <f t="array" ref="H1235">SUM(--(_xlfn.BYCOL('Therapy data entry'!I1235:CV1238, _xlfn.LAMBDA(_xlpm.col, MAX(_xlpm.col) &gt; 0))))</f>
        <v>0</v>
      </c>
      <c r="I1235" s="157">
        <f>SUM('Therapy data entry'!I1235:CV1238)</f>
        <v>0</v>
      </c>
      <c r="J1235" s="81">
        <f>SUM('Therapy data entry'!I1236:XFD1236)</f>
        <v>0</v>
      </c>
      <c r="K1235" s="81">
        <f>SUM('Therapy data entry'!I1237:XFD1237)</f>
        <v>0</v>
      </c>
      <c r="L1235" s="81">
        <f>SUM('Therapy data entry'!I1238:XFD1238)</f>
        <v>0</v>
      </c>
      <c r="M1235" s="83" t="e">
        <f t="shared" ref="M1235" si="1766">IF(AND((E1235="Yes"),NOT(F1235=""),G1235="Yes",R1235="", S1235=""),"Yes",IF(AND((E1235="No"),F1235="",R1235="", S1235=""),"Yes","No because "))</f>
        <v>#VALUE!</v>
      </c>
      <c r="N1235" s="82" t="e">
        <f>DAY(C1211)&amp;"/"&amp;MONTH(C1211)&amp;"/"&amp;YEAR(C1211)</f>
        <v>#VALUE!</v>
      </c>
      <c r="O1235" s="74" t="str">
        <f t="shared" ref="O1235" si="1767">IF(F1235="","",F1235-N1235+1)</f>
        <v/>
      </c>
      <c r="P1235" s="89" t="e">
        <f t="shared" ref="P1235" si="1768">IF(NOT(S1235=""),S1235,IF(NOT(R1235=""),R1235,IF(NOT(G1235="Yes"),"Days therapy received outside therapy timeframe",IF(NOT(OR(E1235="Yes",E1235="No")),"Data not entered yet",""))))</f>
        <v>#VALUE!</v>
      </c>
      <c r="Q1235" s="83"/>
      <c r="R1235" s="152" t="e">
        <f>IF(O1235&lt;H1235,"Too many therapy days entered",
IF(IFERROR(MAX(_xlfn._xlws.FILTER('Therapy data entry'!$I$6:$CV$6,_xlfn.BYCOL('Therapy data entry'!I1235:CV1238,_xlfn.LAMBDA(_xlpm.col,MAX(_xlpm.col)&gt;0)))),0)&gt;F1235,
"Therapy entered after discharge date",
IF(IFERROR(MIN(_xlfn._xlws.FILTER('Therapy data entry'!$I$6:$CV$6,_xlfn.BYCOL('Therapy data entry'!I1235:CV1237,_xlfn.LAMBDA(_xlpm.col,MAX(_xlpm.col)&gt;0)))),"")&lt; VALUE(N1235),
"Therapy cannot be entered before admission date",
""
)
))</f>
        <v>#VALUE!</v>
      </c>
      <c r="S1235" s="75" t="str">
        <f>IF(AND((OR(E1235="",E1235="No")),F1235="",H1235=0,I1235=0),"", IF(AND(E1235="Yes",NOT(F1235="")),"","Eligibility for therapy and therapy days/end date not consistent"))</f>
        <v/>
      </c>
      <c r="T1235" s="76">
        <f>'Therapy data entry'!$I$6</f>
        <v>45566</v>
      </c>
      <c r="U1235" s="154" t="str">
        <f>IF(OR(H1235=0,F1235=""),"", IFERROR(MATCH(9.99999999999999E+307, 'Therapy data entry'!I1235:CV1238, 1) - 1, ""))</f>
        <v/>
      </c>
      <c r="V1235" s="75" t="str">
        <f t="shared" ref="V1235" si="1769">IF(U1235="","",T1235+U1235)</f>
        <v/>
      </c>
      <c r="W1235" s="75" t="str">
        <f t="shared" ref="W1235" si="1770">IF(V1235="","",IF(V1235&gt;F1235,"Date therapy given outside therapy timeframe",""))</f>
        <v/>
      </c>
      <c r="X1235" s="84"/>
    </row>
    <row r="1236" spans="1:24" ht="15.75" hidden="1" thickBot="1" x14ac:dyDescent="0.3">
      <c r="A1236" s="198"/>
      <c r="B1236" s="198"/>
      <c r="C1236" s="198"/>
      <c r="D1236" s="198"/>
      <c r="E1236" s="198"/>
      <c r="F1236" s="198"/>
      <c r="H1236" s="144" cm="1">
        <f t="array" ref="H1236">SUM(--(_xlfn.BYCOL('Therapy data entry'!I1236:CV1239, _xlfn.LAMBDA(_xlpm.col, MAX(_xlpm.col) &gt; 0))))</f>
        <v>0</v>
      </c>
      <c r="I1236" s="144">
        <f>SUM('Therapy data entry'!I1236:CV1239)</f>
        <v>0</v>
      </c>
      <c r="J1236" s="198"/>
      <c r="K1236" s="198"/>
      <c r="L1236" s="198"/>
      <c r="R1236" s="152" t="str">
        <f>IF(O1236&lt;H1236,"Too many therapy days entered",
IF(IFERROR(MAX(_xlfn._xlws.FILTER('Therapy data entry'!$I$6:$CV$6,_xlfn.BYCOL('Therapy data entry'!I1236:CV1239,_xlfn.LAMBDA(_xlpm.col,MAX(_xlpm.col)&gt;0)))),0)&gt;F1236,
"Therapy entered after discharge date",
IF(IFERROR(MIN(_xlfn._xlws.FILTER('Therapy data entry'!$I$6:$CV$6,_xlfn.BYCOL('Therapy data entry'!I1236:CV1238,_xlfn.LAMBDA(_xlpm.col,MAX(_xlpm.col)&gt;0)))),"")&lt; VALUE(N1236),
"Therapy cannot be entered before admission date",
""
)
))</f>
        <v/>
      </c>
      <c r="S1236" s="198"/>
      <c r="T1236" s="198"/>
      <c r="U1236" s="154" t="str">
        <f>IF(OR(H1236=0,F1236=""),"", IFERROR(MATCH(9.99999999999999E+307, 'Therapy data entry'!I1236:CV1239, 1) - 1, ""))</f>
        <v/>
      </c>
      <c r="V1236" s="198"/>
      <c r="W1236" s="198"/>
      <c r="X1236" s="198"/>
    </row>
    <row r="1237" spans="1:24" ht="15.75" hidden="1" thickBot="1" x14ac:dyDescent="0.3">
      <c r="A1237" s="198"/>
      <c r="B1237" s="198"/>
      <c r="C1237" s="198"/>
      <c r="D1237" s="198"/>
      <c r="E1237" s="198"/>
      <c r="F1237" s="198"/>
      <c r="H1237" s="144" cm="1">
        <f t="array" ref="H1237">SUM(--(_xlfn.BYCOL('Therapy data entry'!I1237:CV1240, _xlfn.LAMBDA(_xlpm.col, MAX(_xlpm.col) &gt; 0))))</f>
        <v>0</v>
      </c>
      <c r="I1237" s="144">
        <f>SUM('Therapy data entry'!I1237:CV1240)</f>
        <v>0</v>
      </c>
      <c r="J1237" s="198"/>
      <c r="K1237" s="198"/>
      <c r="L1237" s="198"/>
      <c r="R1237" s="152" t="str">
        <f>IF(O1237&lt;H1237,"Too many therapy days entered",
IF(IFERROR(MAX(_xlfn._xlws.FILTER('Therapy data entry'!$I$6:$CV$6,_xlfn.BYCOL('Therapy data entry'!I1237:CV1240,_xlfn.LAMBDA(_xlpm.col,MAX(_xlpm.col)&gt;0)))),0)&gt;F1237,
"Therapy entered after discharge date",
IF(IFERROR(MIN(_xlfn._xlws.FILTER('Therapy data entry'!$I$6:$CV$6,_xlfn.BYCOL('Therapy data entry'!I1237:CV1239,_xlfn.LAMBDA(_xlpm.col,MAX(_xlpm.col)&gt;0)))),"")&lt; VALUE(N1237),
"Therapy cannot be entered before admission date",
""
)
))</f>
        <v/>
      </c>
      <c r="S1237" s="198"/>
      <c r="T1237" s="198"/>
      <c r="U1237" s="154" t="str">
        <f>IF(OR(H1237=0,F1237=""),"", IFERROR(MATCH(9.99999999999999E+307, 'Therapy data entry'!I1237:CV1240, 1) - 1, ""))</f>
        <v/>
      </c>
      <c r="V1237" s="198"/>
      <c r="W1237" s="198"/>
      <c r="X1237" s="198"/>
    </row>
    <row r="1238" spans="1:24" ht="15.75" hidden="1" thickBot="1" x14ac:dyDescent="0.3">
      <c r="A1238" s="198"/>
      <c r="B1238" s="198"/>
      <c r="C1238" s="198"/>
      <c r="D1238" s="198"/>
      <c r="E1238" s="198"/>
      <c r="F1238" s="198"/>
      <c r="H1238" s="144" cm="1">
        <f t="array" ref="H1238">SUM(--(_xlfn.BYCOL('Therapy data entry'!I1238:CV1241, _xlfn.LAMBDA(_xlpm.col, MAX(_xlpm.col) &gt; 0))))</f>
        <v>0</v>
      </c>
      <c r="I1238" s="144">
        <f>SUM('Therapy data entry'!I1238:CV1241)</f>
        <v>0</v>
      </c>
      <c r="J1238" s="198"/>
      <c r="K1238" s="198"/>
      <c r="L1238" s="198"/>
      <c r="R1238" s="152" t="str">
        <f>IF(O1238&lt;H1238,"Too many therapy days entered",
IF(IFERROR(MAX(_xlfn._xlws.FILTER('Therapy data entry'!$I$6:$CV$6,_xlfn.BYCOL('Therapy data entry'!I1238:CV1241,_xlfn.LAMBDA(_xlpm.col,MAX(_xlpm.col)&gt;0)))),0)&gt;F1238,
"Therapy entered after discharge date",
IF(IFERROR(MIN(_xlfn._xlws.FILTER('Therapy data entry'!$I$6:$CV$6,_xlfn.BYCOL('Therapy data entry'!I1238:CV1240,_xlfn.LAMBDA(_xlpm.col,MAX(_xlpm.col)&gt;0)))),"")&lt; VALUE(N1238),
"Therapy cannot be entered before admission date",
""
)
))</f>
        <v/>
      </c>
      <c r="S1238" s="198"/>
      <c r="T1238" s="198"/>
      <c r="U1238" s="154" t="str">
        <f>IF(OR(H1238=0,F1238=""),"", IFERROR(MATCH(9.99999999999999E+307, 'Therapy data entry'!I1238:CV1241, 1) - 1, ""))</f>
        <v/>
      </c>
      <c r="V1238" s="198"/>
      <c r="W1238" s="198"/>
      <c r="X1238" s="198"/>
    </row>
    <row r="1239" spans="1:24" ht="17.25" thickBot="1" x14ac:dyDescent="0.35">
      <c r="A1239" s="232" t="str">
        <f>IF(AND('Therapy data entry'!A1239="",'Therapy data entry'!D1239=""),"",IF(AND(NOT('Therapy data entry'!D1239=""),'Therapy data entry'!A1239=""),"SSNAP ID not entered",'Therapy data entry'!A1239))</f>
        <v/>
      </c>
      <c r="B1239" s="143" t="s">
        <v>15</v>
      </c>
      <c r="C1239" s="235" t="str">
        <f>IF('Therapy data entry'!D1239="","",'Therapy data entry'!D1239)</f>
        <v/>
      </c>
      <c r="D1239" s="144" t="s">
        <v>60</v>
      </c>
      <c r="E1239" s="145" t="str">
        <f>IF('Therapy data entry'!G1239="","",'Therapy data entry'!G1239)</f>
        <v>No</v>
      </c>
      <c r="F1239" s="146" t="str">
        <f>IF((E1239="Yes"),'Therapy data entry'!E1239,"")</f>
        <v/>
      </c>
      <c r="G1239" s="147" t="str">
        <f>IF(W1239="","Yes","No")</f>
        <v>Yes</v>
      </c>
      <c r="H1239" s="147" cm="1">
        <f t="array" ref="H1239">SUM(--(_xlfn.BYCOL('Therapy data entry'!I1239:CV1242, _xlfn.LAMBDA(_xlpm.col, MAX(_xlpm.col) &gt; 0))))</f>
        <v>0</v>
      </c>
      <c r="I1239" s="147">
        <f>SUM('Therapy data entry'!I1239:CV1242)</f>
        <v>0</v>
      </c>
      <c r="J1239" s="144">
        <f>SUM('Therapy data entry'!I1240:XFD1240)</f>
        <v>0</v>
      </c>
      <c r="K1239" s="144">
        <f>SUM('Therapy data entry'!I1241:XFD1241)</f>
        <v>0</v>
      </c>
      <c r="L1239" s="144">
        <f>SUM('Therapy data entry'!I1242:XFD1242)</f>
        <v>0</v>
      </c>
      <c r="M1239" s="148" t="e">
        <f>IF(AND((E1239="Yes"),NOT(F1239=""),G1239="Yes",R1239="", S1239=""),"Yes",IF(AND((E1239="No"),F1239="",R1239="", S1239=""),"Yes","No because "))</f>
        <v>#VALUE!</v>
      </c>
      <c r="N1239" s="149" t="e">
        <f>DAY(C1239)&amp;"/"&amp;MONTH(C1239)&amp;"/"&amp;YEAR(C1239)</f>
        <v>#VALUE!</v>
      </c>
      <c r="O1239" s="150" t="str">
        <f>IF(F1239="","",F1239-N1239+1)</f>
        <v/>
      </c>
      <c r="P1239" s="144" t="e">
        <f>IF(NOT(S1239=""),S1239,IF(NOT(R1239=""),R1239,IF(NOT(G1239="Yes"),"Days therapy received outside therapy timeframe",IF(NOT(OR(E1239="Yes",E1239="No")),"Data not entered yet",""))))</f>
        <v>#VALUE!</v>
      </c>
      <c r="Q1239" s="151"/>
      <c r="R1239" s="152" t="e">
        <f>IF(O1239&lt;H1239,"Too many therapy days entered",
IF(IFERROR(MAX(_xlfn._xlws.FILTER('Therapy data entry'!$I$6:$CV$6,_xlfn.BYCOL('Therapy data entry'!I1239:CV1242,_xlfn.LAMBDA(_xlpm.col,MAX(_xlpm.col)&gt;0)))),0)&gt;F1239,
"Therapy entered after discharge date",
IF(IFERROR(MIN(_xlfn._xlws.FILTER('Therapy data entry'!$I$6:$CV$6,_xlfn.BYCOL('Therapy data entry'!I1239:CV1241,_xlfn.LAMBDA(_xlpm.col,MAX(_xlpm.col)&gt;0)))),"")&lt; VALUE(N1239),
"Therapy cannot be entered before admission date",
""
)
))</f>
        <v>#VALUE!</v>
      </c>
      <c r="S1239" s="152" t="str">
        <f>IF(AND((OR(E1239="",E1239="No")),F1239="",H1239=0,I1239=0),"", IF(AND(E1239="Yes",NOT(F1239="")),"","Eligibility for therapy and therapy days/end date not consistent"))</f>
        <v/>
      </c>
      <c r="T1239" s="153">
        <f>'Therapy data entry'!$I$6</f>
        <v>45566</v>
      </c>
      <c r="U1239" s="154" t="str">
        <f>IF(OR(H1239=0,F1239=""),"", IFERROR(MATCH(9.99999999999999E+307, 'Therapy data entry'!I1239:CV1242, 1) - 1, ""))</f>
        <v/>
      </c>
      <c r="V1239" s="155" t="str">
        <f>IF(U1239="","",T1239+U1239)</f>
        <v/>
      </c>
      <c r="W1239" s="152" t="str">
        <f>IF(V1239="","",IF(V1239&gt;F1239,"Date therapy given outside therapy timeframe",""))</f>
        <v/>
      </c>
      <c r="X1239" s="156" t="str">
        <f>IF('Therapy data entry'!AK1239="","",'Therapy data entry'!AK1239)</f>
        <v/>
      </c>
    </row>
    <row r="1240" spans="1:24" ht="17.25" hidden="1" thickBot="1" x14ac:dyDescent="0.35">
      <c r="A1240" s="233"/>
      <c r="B1240" s="33"/>
      <c r="C1240" s="236"/>
      <c r="D1240" s="34"/>
      <c r="E1240" s="90"/>
      <c r="F1240" s="55"/>
      <c r="G1240" s="96"/>
      <c r="H1240" s="96" cm="1">
        <f t="array" ref="H1240">SUM(--(_xlfn.BYCOL('Therapy data entry'!I1240:CV1243, _xlfn.LAMBDA(_xlpm.col, MAX(_xlpm.col) &gt; 0))))</f>
        <v>0</v>
      </c>
      <c r="I1240" s="96">
        <f>SUM('Therapy data entry'!I1240:CV1243)</f>
        <v>0</v>
      </c>
      <c r="J1240" s="34"/>
      <c r="K1240" s="34"/>
      <c r="L1240" s="34"/>
      <c r="M1240" s="59"/>
      <c r="N1240" s="35"/>
      <c r="O1240" s="36"/>
      <c r="P1240" s="34"/>
      <c r="Q1240" s="37"/>
      <c r="R1240" s="152" t="str">
        <f>IF(O1240&lt;H1240,"Too many therapy days entered",
IF(IFERROR(MAX(_xlfn._xlws.FILTER('Therapy data entry'!$I$6:$CV$6,_xlfn.BYCOL('Therapy data entry'!I1240:CV1243,_xlfn.LAMBDA(_xlpm.col,MAX(_xlpm.col)&gt;0)))),0)&gt;F1240,
"Therapy entered after discharge date",
IF(IFERROR(MIN(_xlfn._xlws.FILTER('Therapy data entry'!$I$6:$CV$6,_xlfn.BYCOL('Therapy data entry'!I1240:CV1242,_xlfn.LAMBDA(_xlpm.col,MAX(_xlpm.col)&gt;0)))),"")&lt; VALUE(N1240),
"Therapy cannot be entered before admission date",
""
)
))</f>
        <v/>
      </c>
      <c r="S1240" s="38"/>
      <c r="T1240" s="56"/>
      <c r="U1240" s="154" t="str">
        <f>IF(OR(H1240=0,F1240=""),"", IFERROR(MATCH(9.99999999999999E+307, 'Therapy data entry'!I1240:CV1243, 1) - 1, ""))</f>
        <v/>
      </c>
      <c r="V1240" s="39"/>
      <c r="W1240" s="38"/>
      <c r="X1240" s="68"/>
    </row>
    <row r="1241" spans="1:24" ht="17.25" hidden="1" thickBot="1" x14ac:dyDescent="0.35">
      <c r="A1241" s="233"/>
      <c r="B1241" s="33"/>
      <c r="C1241" s="236"/>
      <c r="D1241" s="34"/>
      <c r="E1241" s="90"/>
      <c r="F1241" s="55"/>
      <c r="G1241" s="96"/>
      <c r="H1241" s="96" cm="1">
        <f t="array" ref="H1241">SUM(--(_xlfn.BYCOL('Therapy data entry'!I1241:CV1244, _xlfn.LAMBDA(_xlpm.col, MAX(_xlpm.col) &gt; 0))))</f>
        <v>0</v>
      </c>
      <c r="I1241" s="96">
        <f>SUM('Therapy data entry'!I1241:CV1244)</f>
        <v>0</v>
      </c>
      <c r="J1241" s="34"/>
      <c r="K1241" s="34"/>
      <c r="L1241" s="34"/>
      <c r="M1241" s="59"/>
      <c r="N1241" s="35"/>
      <c r="O1241" s="36"/>
      <c r="P1241" s="34"/>
      <c r="Q1241" s="37"/>
      <c r="R1241" s="152" t="str">
        <f>IF(O1241&lt;H1241,"Too many therapy days entered",
IF(IFERROR(MAX(_xlfn._xlws.FILTER('Therapy data entry'!$I$6:$CV$6,_xlfn.BYCOL('Therapy data entry'!I1241:CV1244,_xlfn.LAMBDA(_xlpm.col,MAX(_xlpm.col)&gt;0)))),0)&gt;F1241,
"Therapy entered after discharge date",
IF(IFERROR(MIN(_xlfn._xlws.FILTER('Therapy data entry'!$I$6:$CV$6,_xlfn.BYCOL('Therapy data entry'!I1241:CV1243,_xlfn.LAMBDA(_xlpm.col,MAX(_xlpm.col)&gt;0)))),"")&lt; VALUE(N1241),
"Therapy cannot be entered before admission date",
""
)
))</f>
        <v/>
      </c>
      <c r="S1241" s="38"/>
      <c r="T1241" s="56"/>
      <c r="U1241" s="154" t="str">
        <f>IF(OR(H1241=0,F1241=""),"", IFERROR(MATCH(9.99999999999999E+307, 'Therapy data entry'!I1241:CV1244, 1) - 1, ""))</f>
        <v/>
      </c>
      <c r="V1241" s="39"/>
      <c r="W1241" s="38"/>
      <c r="X1241" s="68"/>
    </row>
    <row r="1242" spans="1:24" ht="17.25" hidden="1" thickBot="1" x14ac:dyDescent="0.35">
      <c r="A1242" s="233"/>
      <c r="B1242" s="33"/>
      <c r="C1242" s="236"/>
      <c r="D1242" s="34"/>
      <c r="E1242" s="90"/>
      <c r="F1242" s="55"/>
      <c r="G1242" s="96"/>
      <c r="H1242" s="96" cm="1">
        <f t="array" ref="H1242">SUM(--(_xlfn.BYCOL('Therapy data entry'!I1242:CV1245, _xlfn.LAMBDA(_xlpm.col, MAX(_xlpm.col) &gt; 0))))</f>
        <v>0</v>
      </c>
      <c r="I1242" s="96">
        <f>SUM('Therapy data entry'!I1242:CV1245)</f>
        <v>0</v>
      </c>
      <c r="J1242" s="34"/>
      <c r="K1242" s="34"/>
      <c r="L1242" s="34"/>
      <c r="M1242" s="59"/>
      <c r="N1242" s="35"/>
      <c r="O1242" s="36"/>
      <c r="P1242" s="34"/>
      <c r="Q1242" s="37"/>
      <c r="R1242" s="152" t="str">
        <f>IF(O1242&lt;H1242,"Too many therapy days entered",
IF(IFERROR(MAX(_xlfn._xlws.FILTER('Therapy data entry'!$I$6:$CV$6,_xlfn.BYCOL('Therapy data entry'!I1242:CV1245,_xlfn.LAMBDA(_xlpm.col,MAX(_xlpm.col)&gt;0)))),0)&gt;F1242,
"Therapy entered after discharge date",
IF(IFERROR(MIN(_xlfn._xlws.FILTER('Therapy data entry'!$I$6:$CV$6,_xlfn.BYCOL('Therapy data entry'!I1242:CV1244,_xlfn.LAMBDA(_xlpm.col,MAX(_xlpm.col)&gt;0)))),"")&lt; VALUE(N1242),
"Therapy cannot be entered before admission date",
""
)
))</f>
        <v/>
      </c>
      <c r="S1242" s="38"/>
      <c r="T1242" s="56"/>
      <c r="U1242" s="154" t="str">
        <f>IF(OR(H1242=0,F1242=""),"", IFERROR(MATCH(9.99999999999999E+307, 'Therapy data entry'!I1242:CV1245, 1) - 1, ""))</f>
        <v/>
      </c>
      <c r="V1242" s="39"/>
      <c r="W1242" s="38"/>
      <c r="X1242" s="68"/>
    </row>
    <row r="1243" spans="1:24" ht="17.25" thickBot="1" x14ac:dyDescent="0.35">
      <c r="A1243" s="233"/>
      <c r="B1243" s="67" t="str">
        <f>IF('Therapy data entry'!B1240="","",'Therapy data entry'!B1240)</f>
        <v/>
      </c>
      <c r="C1243" s="236"/>
      <c r="D1243" s="61" t="s">
        <v>61</v>
      </c>
      <c r="E1243" s="91" t="str">
        <f>IF('Therapy data entry'!G1243="","",'Therapy data entry'!G1243)</f>
        <v>No</v>
      </c>
      <c r="F1243" s="103" t="str">
        <f>IF((E1243="Yes"),'Therapy data entry'!E1239,"")</f>
        <v/>
      </c>
      <c r="G1243" s="97" t="str">
        <f t="shared" ref="G1243" si="1771">IF(W1243="","Yes","No")</f>
        <v>Yes</v>
      </c>
      <c r="H1243" s="97" cm="1">
        <f t="array" ref="H1243">SUM(--(_xlfn.BYCOL('Therapy data entry'!I1243:CV1246, _xlfn.LAMBDA(_xlpm.col, MAX(_xlpm.col) &gt; 0))))</f>
        <v>0</v>
      </c>
      <c r="I1243" s="97">
        <f>SUM('Therapy data entry'!I1243:CV1246)</f>
        <v>0</v>
      </c>
      <c r="J1243" s="61">
        <f>SUM('Therapy data entry'!I1244:XFD1244)</f>
        <v>0</v>
      </c>
      <c r="K1243" s="61">
        <f>SUM('Therapy data entry'!I1245:XFD1245)</f>
        <v>0</v>
      </c>
      <c r="L1243" s="61">
        <f>SUM('Therapy data entry'!I1246:XFD1246)</f>
        <v>0</v>
      </c>
      <c r="M1243" s="63" t="e">
        <f t="shared" ref="M1243" si="1772">IF(AND((E1243="Yes"),NOT(F1243=""),G1243="Yes",R1243="", S1243=""),"Yes",IF(AND((E1243="No"),F1243="",R1243="", S1243=""),"Yes","No because "))</f>
        <v>#VALUE!</v>
      </c>
      <c r="N1243" s="35" t="e">
        <f>DAY(C1239)&amp;"/"&amp;MONTH(C1239)&amp;"/"&amp;YEAR(C1239)</f>
        <v>#VALUE!</v>
      </c>
      <c r="O1243" s="36" t="str">
        <f t="shared" ref="O1243" si="1773">IF(F1243="","",F1243-N1243+1)</f>
        <v/>
      </c>
      <c r="P1243" s="61" t="e">
        <f t="shared" ref="P1243" si="1774">IF(NOT(S1243=""),S1243,IF(NOT(R1243=""),R1243,IF(NOT(G1243="Yes"),"Days therapy received outside therapy timeframe",IF(NOT(OR(E1243="Yes",E1243="No")),"Data not entered yet",""))))</f>
        <v>#VALUE!</v>
      </c>
      <c r="Q1243" s="64"/>
      <c r="R1243" s="152" t="e">
        <f>IF(O1243&lt;H1243,"Too many therapy days entered",
IF(IFERROR(MAX(_xlfn._xlws.FILTER('Therapy data entry'!$I$6:$CV$6,_xlfn.BYCOL('Therapy data entry'!I1243:CV1246,_xlfn.LAMBDA(_xlpm.col,MAX(_xlpm.col)&gt;0)))),0)&gt;F1243,
"Therapy entered after discharge date",
IF(IFERROR(MIN(_xlfn._xlws.FILTER('Therapy data entry'!$I$6:$CV$6,_xlfn.BYCOL('Therapy data entry'!I1243:CV1245,_xlfn.LAMBDA(_xlpm.col,MAX(_xlpm.col)&gt;0)))),"")&lt; VALUE(N1243),
"Therapy cannot be entered before admission date",
""
)
))</f>
        <v>#VALUE!</v>
      </c>
      <c r="S1243" s="65" t="str">
        <f t="shared" ref="S1243" si="1775">IF(AND((OR(E1243="",E1243="No")),F1243="",H1243=0,I1243=0),"", IF(AND(E1243="Yes",NOT(F1243="")),"","Eligibility for therapy and therapy days/end date not consistent"))</f>
        <v/>
      </c>
      <c r="T1243" s="56">
        <f>'Therapy data entry'!$I$6</f>
        <v>45566</v>
      </c>
      <c r="U1243" s="154" t="str">
        <f>IF(OR(H1243=0,F1243=""),"", IFERROR(MATCH(9.99999999999999E+307, 'Therapy data entry'!I1243:CV1246, 1) - 1, ""))</f>
        <v/>
      </c>
      <c r="V1243" s="39" t="str">
        <f t="shared" ref="V1243" si="1776">IF(U1243="","",T1243+U1243)</f>
        <v/>
      </c>
      <c r="W1243" s="38" t="str">
        <f t="shared" ref="W1243" si="1777">IF(V1243="","",IF(V1243&gt;F1243,"Date therapy given outside therapy timeframe",""))</f>
        <v/>
      </c>
      <c r="X1243" s="69" t="str">
        <f>IF('Therapy data entry'!AK1243="","",'Therapy data entry'!AK1243)</f>
        <v/>
      </c>
    </row>
    <row r="1244" spans="1:24" ht="17.25" hidden="1" thickBot="1" x14ac:dyDescent="0.35">
      <c r="A1244" s="233"/>
      <c r="B1244" s="54"/>
      <c r="C1244" s="236"/>
      <c r="D1244" s="61"/>
      <c r="E1244" s="91"/>
      <c r="F1244" s="103"/>
      <c r="G1244" s="97"/>
      <c r="H1244" s="97" cm="1">
        <f t="array" ref="H1244">SUM(--(_xlfn.BYCOL('Therapy data entry'!I1244:CV1247, _xlfn.LAMBDA(_xlpm.col, MAX(_xlpm.col) &gt; 0))))</f>
        <v>0</v>
      </c>
      <c r="I1244" s="97">
        <f>SUM('Therapy data entry'!I1244:CV1247)</f>
        <v>0</v>
      </c>
      <c r="J1244" s="61"/>
      <c r="K1244" s="61"/>
      <c r="L1244" s="61"/>
      <c r="M1244" s="63"/>
      <c r="N1244" s="62"/>
      <c r="O1244" s="36"/>
      <c r="P1244" s="61"/>
      <c r="Q1244" s="64"/>
      <c r="R1244" s="152" t="str">
        <f>IF(O1244&lt;H1244,"Too many therapy days entered",
IF(IFERROR(MAX(_xlfn._xlws.FILTER('Therapy data entry'!$I$6:$CV$6,_xlfn.BYCOL('Therapy data entry'!I1244:CV1247,_xlfn.LAMBDA(_xlpm.col,MAX(_xlpm.col)&gt;0)))),0)&gt;F1244,
"Therapy entered after discharge date",
IF(IFERROR(MIN(_xlfn._xlws.FILTER('Therapy data entry'!$I$6:$CV$6,_xlfn.BYCOL('Therapy data entry'!I1244:CV1246,_xlfn.LAMBDA(_xlpm.col,MAX(_xlpm.col)&gt;0)))),"")&lt; VALUE(N1244),
"Therapy cannot be entered before admission date",
""
)
))</f>
        <v/>
      </c>
      <c r="S1244" s="38"/>
      <c r="T1244" s="56"/>
      <c r="U1244" s="154" t="str">
        <f>IF(OR(H1244=0,F1244=""),"", IFERROR(MATCH(9.99999999999999E+307, 'Therapy data entry'!I1244:CV1247, 1) - 1, ""))</f>
        <v/>
      </c>
      <c r="V1244" s="39"/>
      <c r="W1244" s="38"/>
      <c r="X1244" s="69"/>
    </row>
    <row r="1245" spans="1:24" ht="17.25" hidden="1" thickBot="1" x14ac:dyDescent="0.35">
      <c r="A1245" s="233"/>
      <c r="B1245" s="54"/>
      <c r="C1245" s="236"/>
      <c r="D1245" s="61"/>
      <c r="E1245" s="91"/>
      <c r="F1245" s="103"/>
      <c r="G1245" s="97"/>
      <c r="H1245" s="97" cm="1">
        <f t="array" ref="H1245">SUM(--(_xlfn.BYCOL('Therapy data entry'!I1245:CV1248, _xlfn.LAMBDA(_xlpm.col, MAX(_xlpm.col) &gt; 0))))</f>
        <v>0</v>
      </c>
      <c r="I1245" s="97">
        <f>SUM('Therapy data entry'!I1245:CV1248)</f>
        <v>0</v>
      </c>
      <c r="J1245" s="61"/>
      <c r="K1245" s="61"/>
      <c r="L1245" s="61"/>
      <c r="M1245" s="63"/>
      <c r="N1245" s="62"/>
      <c r="O1245" s="36"/>
      <c r="P1245" s="61"/>
      <c r="Q1245" s="64"/>
      <c r="R1245" s="152" t="str">
        <f>IF(O1245&lt;H1245,"Too many therapy days entered",
IF(IFERROR(MAX(_xlfn._xlws.FILTER('Therapy data entry'!$I$6:$CV$6,_xlfn.BYCOL('Therapy data entry'!I1245:CV1248,_xlfn.LAMBDA(_xlpm.col,MAX(_xlpm.col)&gt;0)))),0)&gt;F1245,
"Therapy entered after discharge date",
IF(IFERROR(MIN(_xlfn._xlws.FILTER('Therapy data entry'!$I$6:$CV$6,_xlfn.BYCOL('Therapy data entry'!I1245:CV1247,_xlfn.LAMBDA(_xlpm.col,MAX(_xlpm.col)&gt;0)))),"")&lt; VALUE(N1245),
"Therapy cannot be entered before admission date",
""
)
))</f>
        <v/>
      </c>
      <c r="S1245" s="38"/>
      <c r="T1245" s="56"/>
      <c r="U1245" s="154" t="str">
        <f>IF(OR(H1245=0,F1245=""),"", IFERROR(MATCH(9.99999999999999E+307, 'Therapy data entry'!I1245:CV1248, 1) - 1, ""))</f>
        <v/>
      </c>
      <c r="V1245" s="39"/>
      <c r="W1245" s="38"/>
      <c r="X1245" s="69"/>
    </row>
    <row r="1246" spans="1:24" ht="17.25" hidden="1" thickBot="1" x14ac:dyDescent="0.35">
      <c r="A1246" s="233"/>
      <c r="B1246" s="54"/>
      <c r="C1246" s="236"/>
      <c r="D1246" s="61"/>
      <c r="E1246" s="91"/>
      <c r="F1246" s="103"/>
      <c r="G1246" s="97"/>
      <c r="H1246" s="97" cm="1">
        <f t="array" ref="H1246">SUM(--(_xlfn.BYCOL('Therapy data entry'!I1246:CV1249, _xlfn.LAMBDA(_xlpm.col, MAX(_xlpm.col) &gt; 0))))</f>
        <v>0</v>
      </c>
      <c r="I1246" s="97">
        <f>SUM('Therapy data entry'!I1246:CV1249)</f>
        <v>0</v>
      </c>
      <c r="J1246" s="61"/>
      <c r="K1246" s="61"/>
      <c r="L1246" s="61"/>
      <c r="M1246" s="63"/>
      <c r="N1246" s="62"/>
      <c r="O1246" s="36"/>
      <c r="P1246" s="61"/>
      <c r="Q1246" s="64"/>
      <c r="R1246" s="152" t="str">
        <f>IF(O1246&lt;H1246,"Too many therapy days entered",
IF(IFERROR(MAX(_xlfn._xlws.FILTER('Therapy data entry'!$I$6:$CV$6,_xlfn.BYCOL('Therapy data entry'!I1246:CV1249,_xlfn.LAMBDA(_xlpm.col,MAX(_xlpm.col)&gt;0)))),0)&gt;F1246,
"Therapy entered after discharge date",
IF(IFERROR(MIN(_xlfn._xlws.FILTER('Therapy data entry'!$I$6:$CV$6,_xlfn.BYCOL('Therapy data entry'!I1246:CV1248,_xlfn.LAMBDA(_xlpm.col,MAX(_xlpm.col)&gt;0)))),"")&lt; VALUE(N1246),
"Therapy cannot be entered before admission date",
""
)
))</f>
        <v/>
      </c>
      <c r="S1246" s="38"/>
      <c r="T1246" s="56"/>
      <c r="U1246" s="154" t="str">
        <f>IF(OR(H1246=0,F1246=""),"", IFERROR(MATCH(9.99999999999999E+307, 'Therapy data entry'!I1246:CV1249, 1) - 1, ""))</f>
        <v/>
      </c>
      <c r="V1246" s="39"/>
      <c r="W1246" s="38"/>
      <c r="X1246" s="69"/>
    </row>
    <row r="1247" spans="1:24" ht="17.25" thickBot="1" x14ac:dyDescent="0.35">
      <c r="A1247" s="233"/>
      <c r="B1247" s="33" t="s">
        <v>19</v>
      </c>
      <c r="C1247" s="236"/>
      <c r="D1247" s="40" t="s">
        <v>62</v>
      </c>
      <c r="E1247" s="92" t="str">
        <f>IF('Therapy data entry'!G1247="","",'Therapy data entry'!G1247)</f>
        <v>No</v>
      </c>
      <c r="F1247" s="104" t="str">
        <f>IF((E1247="Yes"),'Therapy data entry'!E1239,"")</f>
        <v/>
      </c>
      <c r="G1247" s="98" t="str">
        <f t="shared" ref="G1247" si="1778">IF(W1247="","Yes","No")</f>
        <v>Yes</v>
      </c>
      <c r="H1247" s="98" cm="1">
        <f t="array" ref="H1247">SUM(--(_xlfn.BYCOL('Therapy data entry'!I1247:CV1250, _xlfn.LAMBDA(_xlpm.col, MAX(_xlpm.col) &gt; 0))))</f>
        <v>0</v>
      </c>
      <c r="I1247" s="98">
        <f>SUM('Therapy data entry'!I1247:CV1250)</f>
        <v>0</v>
      </c>
      <c r="J1247" s="40">
        <f>SUM('Therapy data entry'!I1248:XFD1248)</f>
        <v>0</v>
      </c>
      <c r="K1247" s="40">
        <f>SUM('Therapy data entry'!I1249:XFD1249)</f>
        <v>0</v>
      </c>
      <c r="L1247" s="40">
        <f>SUM('Therapy data entry'!I1250:XFD1250)</f>
        <v>0</v>
      </c>
      <c r="M1247" s="85" t="e">
        <f t="shared" ref="M1247" si="1779">IF(AND((E1247="Yes"),NOT(F1247=""),G1247="Yes",R1247="", S1247=""),"Yes",IF(AND((E1247="No"),F1247="",R1247="", S1247=""),"Yes","No because "))</f>
        <v>#VALUE!</v>
      </c>
      <c r="N1247" s="35" t="e">
        <f>DAY(C1239)&amp;"/"&amp;MONTH(C1239)&amp;"/"&amp;YEAR(C1239)</f>
        <v>#VALUE!</v>
      </c>
      <c r="O1247" s="36" t="str">
        <f t="shared" ref="O1247" si="1780">IF(F1247="","",F1247-N1247+1)</f>
        <v/>
      </c>
      <c r="P1247" s="40" t="e">
        <f t="shared" ref="P1247" si="1781">IF(NOT(S1247=""),S1247,IF(NOT(R1247=""),R1247,IF(NOT(G1247="Yes"),"Days therapy received outside therapy timeframe",IF(NOT(OR(E1247="Yes",E1247="No")),"Data not entered yet",""))))</f>
        <v>#VALUE!</v>
      </c>
      <c r="Q1247" s="41"/>
      <c r="R1247" s="152" t="e">
        <f>IF(O1247&lt;H1247,"Too many therapy days entered",
IF(IFERROR(MAX(_xlfn._xlws.FILTER('Therapy data entry'!$I$6:$CV$6,_xlfn.BYCOL('Therapy data entry'!I1247:CV1250,_xlfn.LAMBDA(_xlpm.col,MAX(_xlpm.col)&gt;0)))),0)&gt;F1247,
"Therapy entered after discharge date",
IF(IFERROR(MIN(_xlfn._xlws.FILTER('Therapy data entry'!$I$6:$CV$6,_xlfn.BYCOL('Therapy data entry'!I1247:CV1249,_xlfn.LAMBDA(_xlpm.col,MAX(_xlpm.col)&gt;0)))),"")&lt; VALUE(N1247),
"Therapy cannot be entered before admission date",
""
)
))</f>
        <v>#VALUE!</v>
      </c>
      <c r="S1247" s="38" t="str">
        <f t="shared" ref="S1247" si="1782">IF(AND((OR(E1247="",E1247="No")),F1247="",H1247=0,I1247=0),"", IF(AND(E1247="Yes",NOT(F1247="")),"","Eligibility for therapy and therapy days/end date not consistent"))</f>
        <v/>
      </c>
      <c r="T1247" s="56">
        <f>'Therapy data entry'!$I$6</f>
        <v>45566</v>
      </c>
      <c r="U1247" s="154" t="str">
        <f>IF(OR(H1247=0,F1247=""),"", IFERROR(MATCH(9.99999999999999E+307, 'Therapy data entry'!I1247:CV1250, 1) - 1, ""))</f>
        <v/>
      </c>
      <c r="V1247" s="39" t="str">
        <f t="shared" ref="V1247" si="1783">IF(U1247="","",T1247+U1247)</f>
        <v/>
      </c>
      <c r="W1247" s="38" t="str">
        <f t="shared" ref="W1247" si="1784">IF(V1247="","",IF(V1247&gt;F1247,"Date therapy given outside therapy timeframe",""))</f>
        <v/>
      </c>
      <c r="X1247" s="70" t="str">
        <f>IF('Therapy data entry'!AK1247="","",'Therapy data entry'!AK1247)</f>
        <v/>
      </c>
    </row>
    <row r="1248" spans="1:24" ht="17.25" hidden="1" thickBot="1" x14ac:dyDescent="0.35">
      <c r="A1248" s="233"/>
      <c r="B1248" s="33"/>
      <c r="C1248" s="236"/>
      <c r="D1248" s="40"/>
      <c r="E1248" s="92"/>
      <c r="F1248" s="104"/>
      <c r="G1248" s="98"/>
      <c r="H1248" s="98" cm="1">
        <f t="array" ref="H1248">SUM(--(_xlfn.BYCOL('Therapy data entry'!I1248:CV1251, _xlfn.LAMBDA(_xlpm.col, MAX(_xlpm.col) &gt; 0))))</f>
        <v>0</v>
      </c>
      <c r="I1248" s="98">
        <f>SUM('Therapy data entry'!I1248:CV1251)</f>
        <v>0</v>
      </c>
      <c r="J1248" s="40"/>
      <c r="K1248" s="40"/>
      <c r="L1248" s="40"/>
      <c r="M1248" s="85"/>
      <c r="N1248" s="35"/>
      <c r="O1248" s="36"/>
      <c r="P1248" s="40"/>
      <c r="Q1248" s="41"/>
      <c r="R1248" s="152" t="str">
        <f>IF(O1248&lt;H1248,"Too many therapy days entered",
IF(IFERROR(MAX(_xlfn._xlws.FILTER('Therapy data entry'!$I$6:$CV$6,_xlfn.BYCOL('Therapy data entry'!I1248:CV1251,_xlfn.LAMBDA(_xlpm.col,MAX(_xlpm.col)&gt;0)))),0)&gt;F1248,
"Therapy entered after discharge date",
IF(IFERROR(MIN(_xlfn._xlws.FILTER('Therapy data entry'!$I$6:$CV$6,_xlfn.BYCOL('Therapy data entry'!I1248:CV1250,_xlfn.LAMBDA(_xlpm.col,MAX(_xlpm.col)&gt;0)))),"")&lt; VALUE(N1248),
"Therapy cannot be entered before admission date",
""
)
))</f>
        <v/>
      </c>
      <c r="S1248" s="38"/>
      <c r="T1248" s="56"/>
      <c r="U1248" s="154" t="str">
        <f>IF(OR(H1248=0,F1248=""),"", IFERROR(MATCH(9.99999999999999E+307, 'Therapy data entry'!I1248:CV1251, 1) - 1, ""))</f>
        <v/>
      </c>
      <c r="V1248" s="39"/>
      <c r="W1248" s="38"/>
      <c r="X1248" s="70"/>
    </row>
    <row r="1249" spans="1:24" ht="17.25" hidden="1" thickBot="1" x14ac:dyDescent="0.35">
      <c r="A1249" s="233"/>
      <c r="B1249" s="33"/>
      <c r="C1249" s="236"/>
      <c r="D1249" s="40"/>
      <c r="E1249" s="92"/>
      <c r="F1249" s="104"/>
      <c r="G1249" s="98"/>
      <c r="H1249" s="98" cm="1">
        <f t="array" ref="H1249">SUM(--(_xlfn.BYCOL('Therapy data entry'!I1249:CV1252, _xlfn.LAMBDA(_xlpm.col, MAX(_xlpm.col) &gt; 0))))</f>
        <v>0</v>
      </c>
      <c r="I1249" s="98">
        <f>SUM('Therapy data entry'!I1249:CV1252)</f>
        <v>0</v>
      </c>
      <c r="J1249" s="40"/>
      <c r="K1249" s="40"/>
      <c r="L1249" s="40"/>
      <c r="M1249" s="85"/>
      <c r="N1249" s="35"/>
      <c r="O1249" s="36"/>
      <c r="P1249" s="40"/>
      <c r="Q1249" s="41"/>
      <c r="R1249" s="152" t="str">
        <f>IF(O1249&lt;H1249,"Too many therapy days entered",
IF(IFERROR(MAX(_xlfn._xlws.FILTER('Therapy data entry'!$I$6:$CV$6,_xlfn.BYCOL('Therapy data entry'!I1249:CV1252,_xlfn.LAMBDA(_xlpm.col,MAX(_xlpm.col)&gt;0)))),0)&gt;F1249,
"Therapy entered after discharge date",
IF(IFERROR(MIN(_xlfn._xlws.FILTER('Therapy data entry'!$I$6:$CV$6,_xlfn.BYCOL('Therapy data entry'!I1249:CV1251,_xlfn.LAMBDA(_xlpm.col,MAX(_xlpm.col)&gt;0)))),"")&lt; VALUE(N1249),
"Therapy cannot be entered before admission date",
""
)
))</f>
        <v/>
      </c>
      <c r="S1249" s="38"/>
      <c r="T1249" s="56"/>
      <c r="U1249" s="154" t="str">
        <f>IF(OR(H1249=0,F1249=""),"", IFERROR(MATCH(9.99999999999999E+307, 'Therapy data entry'!I1249:CV1252, 1) - 1, ""))</f>
        <v/>
      </c>
      <c r="V1249" s="39"/>
      <c r="W1249" s="38"/>
      <c r="X1249" s="70"/>
    </row>
    <row r="1250" spans="1:24" ht="17.25" hidden="1" thickBot="1" x14ac:dyDescent="0.35">
      <c r="A1250" s="233"/>
      <c r="B1250" s="66"/>
      <c r="C1250" s="236"/>
      <c r="D1250" s="40"/>
      <c r="E1250" s="92"/>
      <c r="F1250" s="104"/>
      <c r="G1250" s="98"/>
      <c r="H1250" s="98" cm="1">
        <f t="array" ref="H1250">SUM(--(_xlfn.BYCOL('Therapy data entry'!I1250:CV1253, _xlfn.LAMBDA(_xlpm.col, MAX(_xlpm.col) &gt; 0))))</f>
        <v>0</v>
      </c>
      <c r="I1250" s="98">
        <f>SUM('Therapy data entry'!I1250:CV1253)</f>
        <v>0</v>
      </c>
      <c r="J1250" s="40"/>
      <c r="K1250" s="40"/>
      <c r="L1250" s="40"/>
      <c r="M1250" s="85"/>
      <c r="N1250" s="35"/>
      <c r="O1250" s="36"/>
      <c r="P1250" s="40"/>
      <c r="Q1250" s="41"/>
      <c r="R1250" s="152" t="str">
        <f>IF(O1250&lt;H1250,"Too many therapy days entered",
IF(IFERROR(MAX(_xlfn._xlws.FILTER('Therapy data entry'!$I$6:$CV$6,_xlfn.BYCOL('Therapy data entry'!I1250:CV1253,_xlfn.LAMBDA(_xlpm.col,MAX(_xlpm.col)&gt;0)))),0)&gt;F1250,
"Therapy entered after discharge date",
IF(IFERROR(MIN(_xlfn._xlws.FILTER('Therapy data entry'!$I$6:$CV$6,_xlfn.BYCOL('Therapy data entry'!I1250:CV1252,_xlfn.LAMBDA(_xlpm.col,MAX(_xlpm.col)&gt;0)))),"")&lt; VALUE(N1250),
"Therapy cannot be entered before admission date",
""
)
))</f>
        <v/>
      </c>
      <c r="S1250" s="38"/>
      <c r="T1250" s="56"/>
      <c r="U1250" s="154" t="str">
        <f>IF(OR(H1250=0,F1250=""),"", IFERROR(MATCH(9.99999999999999E+307, 'Therapy data entry'!I1250:CV1253, 1) - 1, ""))</f>
        <v/>
      </c>
      <c r="V1250" s="39"/>
      <c r="W1250" s="38"/>
      <c r="X1250" s="70"/>
    </row>
    <row r="1251" spans="1:24" ht="17.25" thickBot="1" x14ac:dyDescent="0.35">
      <c r="A1251" s="233"/>
      <c r="B1251" s="238" t="str">
        <f>IF('Therapy data entry'!B1242="","",'Therapy data entry'!B1242)</f>
        <v/>
      </c>
      <c r="C1251" s="236"/>
      <c r="D1251" s="42" t="s">
        <v>63</v>
      </c>
      <c r="E1251" s="93" t="str">
        <f>IF('Therapy data entry'!G1251="","",'Therapy data entry'!G1251)</f>
        <v>No</v>
      </c>
      <c r="F1251" s="105" t="str">
        <f>IF((E1251="Yes"),'Therapy data entry'!E1239,"")</f>
        <v/>
      </c>
      <c r="G1251" s="99" t="str">
        <f t="shared" ref="G1251" si="1785">IF(W1251="","Yes","No")</f>
        <v>Yes</v>
      </c>
      <c r="H1251" s="99" cm="1">
        <f t="array" ref="H1251">SUM(--(_xlfn.BYCOL('Therapy data entry'!I1251:CV1254, _xlfn.LAMBDA(_xlpm.col, MAX(_xlpm.col) &gt; 0))))</f>
        <v>0</v>
      </c>
      <c r="I1251" s="99">
        <f>SUM('Therapy data entry'!I1251:CV1254)</f>
        <v>0</v>
      </c>
      <c r="J1251" s="42">
        <f>SUM('Therapy data entry'!I1252:XFD1252)</f>
        <v>0</v>
      </c>
      <c r="K1251" s="42">
        <f>SUM('Therapy data entry'!I1253:XFD1253)</f>
        <v>0</v>
      </c>
      <c r="L1251" s="42">
        <f>SUM('Therapy data entry'!I1254:XFD1254)</f>
        <v>0</v>
      </c>
      <c r="M1251" s="86" t="e">
        <f t="shared" ref="M1251" si="1786">IF(AND((E1251="Yes"),NOT(F1251=""),G1251="Yes",R1251="", S1251=""),"Yes",IF(AND((E1251="No"),F1251="",R1251="", S1251=""),"Yes","No because "))</f>
        <v>#VALUE!</v>
      </c>
      <c r="N1251" s="35" t="e">
        <f>DAY(C1239)&amp;"/"&amp;MONTH(C1239)&amp;"/"&amp;YEAR(C1239)</f>
        <v>#VALUE!</v>
      </c>
      <c r="O1251" s="36" t="str">
        <f t="shared" ref="O1251" si="1787">IF(F1251="","",F1251-N1251+1)</f>
        <v/>
      </c>
      <c r="P1251" s="42" t="e">
        <f t="shared" ref="P1251" si="1788">IF(NOT(S1251=""),S1251,IF(NOT(R1251=""),R1251,IF(NOT(G1251="Yes"),"Days therapy received outside therapy timeframe",IF(NOT(OR(E1251="Yes",E1251="No")),"Data not entered yet",""))))</f>
        <v>#VALUE!</v>
      </c>
      <c r="Q1251" s="43"/>
      <c r="R1251" s="152" t="e">
        <f>IF(O1251&lt;H1251,"Too many therapy days entered",
IF(IFERROR(MAX(_xlfn._xlws.FILTER('Therapy data entry'!$I$6:$CV$6,_xlfn.BYCOL('Therapy data entry'!I1251:CV1254,_xlfn.LAMBDA(_xlpm.col,MAX(_xlpm.col)&gt;0)))),0)&gt;F1251,
"Therapy entered after discharge date",
IF(IFERROR(MIN(_xlfn._xlws.FILTER('Therapy data entry'!$I$6:$CV$6,_xlfn.BYCOL('Therapy data entry'!I1251:CV1253,_xlfn.LAMBDA(_xlpm.col,MAX(_xlpm.col)&gt;0)))),"")&lt; VALUE(N1251),
"Therapy cannot be entered before admission date",
""
)
))</f>
        <v>#VALUE!</v>
      </c>
      <c r="S1251" s="38" t="str">
        <f t="shared" ref="S1251" si="1789">IF(AND((OR(E1251="",E1251="No")),F1251="",H1251=0,I1251=0),"", IF(AND(E1251="Yes",NOT(F1251="")),"","Eligibility for therapy and therapy days/end date not consistent"))</f>
        <v/>
      </c>
      <c r="T1251" s="56">
        <f>'Therapy data entry'!$I$6</f>
        <v>45566</v>
      </c>
      <c r="U1251" s="154" t="str">
        <f>IF(OR(H1251=0,F1251=""),"", IFERROR(MATCH(9.99999999999999E+307, 'Therapy data entry'!I1251:CV1254, 1) - 1, ""))</f>
        <v/>
      </c>
      <c r="V1251" s="39" t="str">
        <f t="shared" ref="V1251" si="1790">IF(U1251="","",T1251+U1251)</f>
        <v/>
      </c>
      <c r="W1251" s="38" t="str">
        <f t="shared" ref="W1251" si="1791">IF(V1251="","",IF(V1251&gt;F1251,"Date therapy given outside therapy timeframe",""))</f>
        <v/>
      </c>
      <c r="X1251" s="71" t="str">
        <f>IF('Therapy data entry'!AK1251="","",'Therapy data entry'!AK1251)</f>
        <v/>
      </c>
    </row>
    <row r="1252" spans="1:24" ht="17.25" hidden="1" thickBot="1" x14ac:dyDescent="0.35">
      <c r="A1252" s="233"/>
      <c r="B1252" s="239"/>
      <c r="C1252" s="236"/>
      <c r="D1252" s="42"/>
      <c r="E1252" s="93"/>
      <c r="F1252" s="105"/>
      <c r="G1252" s="99"/>
      <c r="H1252" s="99" cm="1">
        <f t="array" ref="H1252">SUM(--(_xlfn.BYCOL('Therapy data entry'!I1252:CV1255, _xlfn.LAMBDA(_xlpm.col, MAX(_xlpm.col) &gt; 0))))</f>
        <v>0</v>
      </c>
      <c r="I1252" s="99">
        <f>SUM('Therapy data entry'!I1252:CV1255)</f>
        <v>0</v>
      </c>
      <c r="J1252" s="42"/>
      <c r="K1252" s="42"/>
      <c r="L1252" s="42"/>
      <c r="M1252" s="86"/>
      <c r="N1252" s="45"/>
      <c r="O1252" s="36"/>
      <c r="P1252" s="42"/>
      <c r="Q1252" s="43"/>
      <c r="R1252" s="152" t="str">
        <f>IF(O1252&lt;H1252,"Too many therapy days entered",
IF(IFERROR(MAX(_xlfn._xlws.FILTER('Therapy data entry'!$I$6:$CV$6,_xlfn.BYCOL('Therapy data entry'!I1252:CV1255,_xlfn.LAMBDA(_xlpm.col,MAX(_xlpm.col)&gt;0)))),0)&gt;F1252,
"Therapy entered after discharge date",
IF(IFERROR(MIN(_xlfn._xlws.FILTER('Therapy data entry'!$I$6:$CV$6,_xlfn.BYCOL('Therapy data entry'!I1252:CV1254,_xlfn.LAMBDA(_xlpm.col,MAX(_xlpm.col)&gt;0)))),"")&lt; VALUE(N1252),
"Therapy cannot be entered before admission date",
""
)
))</f>
        <v/>
      </c>
      <c r="S1252" s="38"/>
      <c r="T1252" s="56"/>
      <c r="U1252" s="154" t="str">
        <f>IF(OR(H1252=0,F1252=""),"", IFERROR(MATCH(9.99999999999999E+307, 'Therapy data entry'!I1252:CV1255, 1) - 1, ""))</f>
        <v/>
      </c>
      <c r="V1252" s="39"/>
      <c r="W1252" s="38"/>
      <c r="X1252" s="71"/>
    </row>
    <row r="1253" spans="1:24" ht="17.25" hidden="1" thickBot="1" x14ac:dyDescent="0.35">
      <c r="A1253" s="233"/>
      <c r="B1253" s="239"/>
      <c r="C1253" s="236"/>
      <c r="D1253" s="42"/>
      <c r="E1253" s="93"/>
      <c r="F1253" s="105"/>
      <c r="G1253" s="99"/>
      <c r="H1253" s="99" cm="1">
        <f t="array" ref="H1253">SUM(--(_xlfn.BYCOL('Therapy data entry'!I1253:CV1256, _xlfn.LAMBDA(_xlpm.col, MAX(_xlpm.col) &gt; 0))))</f>
        <v>0</v>
      </c>
      <c r="I1253" s="99">
        <f>SUM('Therapy data entry'!I1253:CV1256)</f>
        <v>0</v>
      </c>
      <c r="J1253" s="42"/>
      <c r="K1253" s="42"/>
      <c r="L1253" s="42"/>
      <c r="M1253" s="86"/>
      <c r="N1253" s="45"/>
      <c r="O1253" s="36"/>
      <c r="P1253" s="42"/>
      <c r="Q1253" s="43"/>
      <c r="R1253" s="152" t="str">
        <f>IF(O1253&lt;H1253,"Too many therapy days entered",
IF(IFERROR(MAX(_xlfn._xlws.FILTER('Therapy data entry'!$I$6:$CV$6,_xlfn.BYCOL('Therapy data entry'!I1253:CV1256,_xlfn.LAMBDA(_xlpm.col,MAX(_xlpm.col)&gt;0)))),0)&gt;F1253,
"Therapy entered after discharge date",
IF(IFERROR(MIN(_xlfn._xlws.FILTER('Therapy data entry'!$I$6:$CV$6,_xlfn.BYCOL('Therapy data entry'!I1253:CV1255,_xlfn.LAMBDA(_xlpm.col,MAX(_xlpm.col)&gt;0)))),"")&lt; VALUE(N1253),
"Therapy cannot be entered before admission date",
""
)
))</f>
        <v/>
      </c>
      <c r="S1253" s="38"/>
      <c r="T1253" s="56"/>
      <c r="U1253" s="154" t="str">
        <f>IF(OR(H1253=0,F1253=""),"", IFERROR(MATCH(9.99999999999999E+307, 'Therapy data entry'!I1253:CV1256, 1) - 1, ""))</f>
        <v/>
      </c>
      <c r="V1253" s="39"/>
      <c r="W1253" s="38"/>
      <c r="X1253" s="71"/>
    </row>
    <row r="1254" spans="1:24" ht="17.25" hidden="1" thickBot="1" x14ac:dyDescent="0.35">
      <c r="A1254" s="233"/>
      <c r="B1254" s="239"/>
      <c r="C1254" s="236"/>
      <c r="D1254" s="42"/>
      <c r="E1254" s="93"/>
      <c r="F1254" s="105"/>
      <c r="G1254" s="99"/>
      <c r="H1254" s="99" cm="1">
        <f t="array" ref="H1254">SUM(--(_xlfn.BYCOL('Therapy data entry'!I1254:CV1257, _xlfn.LAMBDA(_xlpm.col, MAX(_xlpm.col) &gt; 0))))</f>
        <v>0</v>
      </c>
      <c r="I1254" s="99">
        <f>SUM('Therapy data entry'!I1254:CV1257)</f>
        <v>0</v>
      </c>
      <c r="J1254" s="42"/>
      <c r="K1254" s="42"/>
      <c r="L1254" s="42"/>
      <c r="M1254" s="86"/>
      <c r="N1254" s="45"/>
      <c r="O1254" s="36"/>
      <c r="P1254" s="42"/>
      <c r="Q1254" s="43"/>
      <c r="R1254" s="152" t="str">
        <f>IF(O1254&lt;H1254,"Too many therapy days entered",
IF(IFERROR(MAX(_xlfn._xlws.FILTER('Therapy data entry'!$I$6:$CV$6,_xlfn.BYCOL('Therapy data entry'!I1254:CV1257,_xlfn.LAMBDA(_xlpm.col,MAX(_xlpm.col)&gt;0)))),0)&gt;F1254,
"Therapy entered after discharge date",
IF(IFERROR(MIN(_xlfn._xlws.FILTER('Therapy data entry'!$I$6:$CV$6,_xlfn.BYCOL('Therapy data entry'!I1254:CV1256,_xlfn.LAMBDA(_xlpm.col,MAX(_xlpm.col)&gt;0)))),"")&lt; VALUE(N1254),
"Therapy cannot be entered before admission date",
""
)
))</f>
        <v/>
      </c>
      <c r="S1254" s="38"/>
      <c r="T1254" s="56"/>
      <c r="U1254" s="154" t="str">
        <f>IF(OR(H1254=0,F1254=""),"", IFERROR(MATCH(9.99999999999999E+307, 'Therapy data entry'!I1254:CV1257, 1) - 1, ""))</f>
        <v/>
      </c>
      <c r="V1254" s="39"/>
      <c r="W1254" s="38"/>
      <c r="X1254" s="71"/>
    </row>
    <row r="1255" spans="1:24" ht="17.25" thickBot="1" x14ac:dyDescent="0.35">
      <c r="A1255" s="233"/>
      <c r="B1255" s="239"/>
      <c r="C1255" s="236"/>
      <c r="D1255" s="52" t="s">
        <v>64</v>
      </c>
      <c r="E1255" s="94" t="str">
        <f>IF('Therapy data entry'!G1255="","",'Therapy data entry'!G1255)</f>
        <v>No</v>
      </c>
      <c r="F1255" s="106" t="str">
        <f>IF((E1255="Yes"),'Therapy data entry'!E1239,"")</f>
        <v/>
      </c>
      <c r="G1255" s="100" t="str">
        <f t="shared" ref="G1255" si="1792">IF(W1255="","Yes","No")</f>
        <v>Yes</v>
      </c>
      <c r="H1255" s="100" cm="1">
        <f t="array" ref="H1255">SUM(--(_xlfn.BYCOL('Therapy data entry'!I1255:CV1258, _xlfn.LAMBDA(_xlpm.col, MAX(_xlpm.col) &gt; 0))))</f>
        <v>0</v>
      </c>
      <c r="I1255" s="100">
        <f>SUM('Therapy data entry'!I1255:CV1258)</f>
        <v>0</v>
      </c>
      <c r="J1255" s="52">
        <f>SUM('Therapy data entry'!I1256:XFD1256)</f>
        <v>0</v>
      </c>
      <c r="K1255" s="52">
        <f>SUM('Therapy data entry'!I1257:XFD1257)</f>
        <v>0</v>
      </c>
      <c r="L1255" s="52">
        <f>SUM('Therapy data entry'!I1258:XFD1258)</f>
        <v>0</v>
      </c>
      <c r="M1255" s="57" t="e">
        <f t="shared" ref="M1255" si="1793">IF(AND((E1255="Yes"),NOT(F1255=""),G1255="Yes",R1255="", S1255=""),"Yes",IF(AND((E1255="No"),F1255="",R1255="", S1255=""),"Yes","No because "))</f>
        <v>#VALUE!</v>
      </c>
      <c r="N1255" s="35" t="e">
        <f>DAY(C1239)&amp;"/"&amp;MONTH(C1239)&amp;"/"&amp;YEAR(C1239)</f>
        <v>#VALUE!</v>
      </c>
      <c r="O1255" s="36" t="str">
        <f t="shared" ref="O1255" si="1794">IF(F1255="","",F1255-N1255+1)</f>
        <v/>
      </c>
      <c r="P1255" s="87" t="e">
        <f t="shared" ref="P1255" si="1795">IF(NOT(S1255=""),S1255,IF(NOT(R1255=""),R1255,IF(NOT(G1255="Yes"),"Days therapy received outside therapy timeframe",IF(NOT(OR(E1255="Yes",E1255="No")),"Data not entered yet",""))))</f>
        <v>#VALUE!</v>
      </c>
      <c r="Q1255" s="57"/>
      <c r="R1255" s="152" t="e">
        <f>IF(O1255&lt;H1255,"Too many therapy days entered",
IF(IFERROR(MAX(_xlfn._xlws.FILTER('Therapy data entry'!$I$6:$CV$6,_xlfn.BYCOL('Therapy data entry'!I1255:CV1258,_xlfn.LAMBDA(_xlpm.col,MAX(_xlpm.col)&gt;0)))),0)&gt;F1255,
"Therapy entered after discharge date",
IF(IFERROR(MIN(_xlfn._xlws.FILTER('Therapy data entry'!$I$6:$CV$6,_xlfn.BYCOL('Therapy data entry'!I1255:CV1257,_xlfn.LAMBDA(_xlpm.col,MAX(_xlpm.col)&gt;0)))),"")&lt; VALUE(N1255),
"Therapy cannot be entered before admission date",
""
)
))</f>
        <v>#VALUE!</v>
      </c>
      <c r="S1255" s="65" t="str">
        <f t="shared" ref="S1255" si="1796">IF(AND((OR(E1255="",E1255="No")),F1255="",H1255=0,I1255=0),"", IF(AND(E1255="Yes",NOT(F1255="")),"","Eligibility for therapy and therapy days/end date not consistent"))</f>
        <v/>
      </c>
      <c r="T1255" s="56">
        <f>'Therapy data entry'!$I$6</f>
        <v>45566</v>
      </c>
      <c r="U1255" s="154" t="str">
        <f>IF(OR(H1255=0,F1255=""),"", IFERROR(MATCH(9.99999999999999E+307, 'Therapy data entry'!I1255:CV1258, 1) - 1, ""))</f>
        <v/>
      </c>
      <c r="V1255" s="65" t="str">
        <f t="shared" ref="V1255" si="1797">IF(U1255="","",T1255+U1255)</f>
        <v/>
      </c>
      <c r="W1255" s="65" t="str">
        <f t="shared" ref="W1255" si="1798">IF(V1255="","",IF(V1255&gt;F1255,"Date therapy given outside therapy timeframe",""))</f>
        <v/>
      </c>
      <c r="X1255" s="72"/>
    </row>
    <row r="1256" spans="1:24" ht="17.25" hidden="1" thickBot="1" x14ac:dyDescent="0.35">
      <c r="A1256" s="233"/>
      <c r="B1256" s="239"/>
      <c r="C1256" s="236"/>
      <c r="D1256" s="52"/>
      <c r="E1256" s="94"/>
      <c r="F1256" s="106"/>
      <c r="G1256" s="100"/>
      <c r="H1256" s="100" cm="1">
        <f t="array" ref="H1256">SUM(--(_xlfn.BYCOL('Therapy data entry'!I1256:CV1259, _xlfn.LAMBDA(_xlpm.col, MAX(_xlpm.col) &gt; 0))))</f>
        <v>0</v>
      </c>
      <c r="I1256" s="100">
        <f>SUM('Therapy data entry'!I1256:CV1259)</f>
        <v>0</v>
      </c>
      <c r="J1256" s="52"/>
      <c r="K1256" s="52"/>
      <c r="L1256" s="52"/>
      <c r="M1256" s="57"/>
      <c r="N1256" s="57"/>
      <c r="O1256" s="36"/>
      <c r="P1256" s="87"/>
      <c r="Q1256" s="57"/>
      <c r="R1256" s="152" t="str">
        <f>IF(O1256&lt;H1256,"Too many therapy days entered",
IF(IFERROR(MAX(_xlfn._xlws.FILTER('Therapy data entry'!$I$6:$CV$6,_xlfn.BYCOL('Therapy data entry'!I1256:CV1259,_xlfn.LAMBDA(_xlpm.col,MAX(_xlpm.col)&gt;0)))),0)&gt;F1256,
"Therapy entered after discharge date",
IF(IFERROR(MIN(_xlfn._xlws.FILTER('Therapy data entry'!$I$6:$CV$6,_xlfn.BYCOL('Therapy data entry'!I1256:CV1258,_xlfn.LAMBDA(_xlpm.col,MAX(_xlpm.col)&gt;0)))),"")&lt; VALUE(N1256),
"Therapy cannot be entered before admission date",
""
)
))</f>
        <v/>
      </c>
      <c r="S1256" s="65"/>
      <c r="T1256" s="56"/>
      <c r="U1256" s="154" t="str">
        <f>IF(OR(H1256=0,F1256=""),"", IFERROR(MATCH(9.99999999999999E+307, 'Therapy data entry'!I1256:CV1259, 1) - 1, ""))</f>
        <v/>
      </c>
      <c r="V1256" s="65"/>
      <c r="W1256" s="65"/>
      <c r="X1256" s="72"/>
    </row>
    <row r="1257" spans="1:24" ht="17.25" hidden="1" thickBot="1" x14ac:dyDescent="0.35">
      <c r="A1257" s="233"/>
      <c r="B1257" s="239"/>
      <c r="C1257" s="236"/>
      <c r="D1257" s="52"/>
      <c r="E1257" s="94"/>
      <c r="F1257" s="106"/>
      <c r="G1257" s="100"/>
      <c r="H1257" s="100" cm="1">
        <f t="array" ref="H1257">SUM(--(_xlfn.BYCOL('Therapy data entry'!I1257:CV1260, _xlfn.LAMBDA(_xlpm.col, MAX(_xlpm.col) &gt; 0))))</f>
        <v>0</v>
      </c>
      <c r="I1257" s="100">
        <f>SUM('Therapy data entry'!I1257:CV1260)</f>
        <v>0</v>
      </c>
      <c r="J1257" s="52"/>
      <c r="K1257" s="52"/>
      <c r="L1257" s="52"/>
      <c r="M1257" s="57"/>
      <c r="N1257" s="57"/>
      <c r="O1257" s="36"/>
      <c r="P1257" s="87"/>
      <c r="Q1257" s="57"/>
      <c r="R1257" s="152" t="str">
        <f>IF(O1257&lt;H1257,"Too many therapy days entered",
IF(IFERROR(MAX(_xlfn._xlws.FILTER('Therapy data entry'!$I$6:$CV$6,_xlfn.BYCOL('Therapy data entry'!I1257:CV1260,_xlfn.LAMBDA(_xlpm.col,MAX(_xlpm.col)&gt;0)))),0)&gt;F1257,
"Therapy entered after discharge date",
IF(IFERROR(MIN(_xlfn._xlws.FILTER('Therapy data entry'!$I$6:$CV$6,_xlfn.BYCOL('Therapy data entry'!I1257:CV1259,_xlfn.LAMBDA(_xlpm.col,MAX(_xlpm.col)&gt;0)))),"")&lt; VALUE(N1257),
"Therapy cannot be entered before admission date",
""
)
))</f>
        <v/>
      </c>
      <c r="S1257" s="65"/>
      <c r="T1257" s="56"/>
      <c r="U1257" s="154" t="str">
        <f>IF(OR(H1257=0,F1257=""),"", IFERROR(MATCH(9.99999999999999E+307, 'Therapy data entry'!I1257:CV1260, 1) - 1, ""))</f>
        <v/>
      </c>
      <c r="V1257" s="65"/>
      <c r="W1257" s="65"/>
      <c r="X1257" s="72"/>
    </row>
    <row r="1258" spans="1:24" ht="17.25" hidden="1" thickBot="1" x14ac:dyDescent="0.35">
      <c r="A1258" s="233"/>
      <c r="B1258" s="239"/>
      <c r="C1258" s="236"/>
      <c r="D1258" s="52"/>
      <c r="E1258" s="94"/>
      <c r="F1258" s="106"/>
      <c r="G1258" s="100"/>
      <c r="H1258" s="100" cm="1">
        <f t="array" ref="H1258">SUM(--(_xlfn.BYCOL('Therapy data entry'!I1258:CV1261, _xlfn.LAMBDA(_xlpm.col, MAX(_xlpm.col) &gt; 0))))</f>
        <v>0</v>
      </c>
      <c r="I1258" s="100">
        <f>SUM('Therapy data entry'!I1258:CV1261)</f>
        <v>0</v>
      </c>
      <c r="J1258" s="52"/>
      <c r="K1258" s="52"/>
      <c r="L1258" s="52"/>
      <c r="M1258" s="57"/>
      <c r="N1258" s="57"/>
      <c r="O1258" s="36"/>
      <c r="P1258" s="87"/>
      <c r="Q1258" s="57"/>
      <c r="R1258" s="152" t="str">
        <f>IF(O1258&lt;H1258,"Too many therapy days entered",
IF(IFERROR(MAX(_xlfn._xlws.FILTER('Therapy data entry'!$I$6:$CV$6,_xlfn.BYCOL('Therapy data entry'!I1258:CV1261,_xlfn.LAMBDA(_xlpm.col,MAX(_xlpm.col)&gt;0)))),0)&gt;F1258,
"Therapy entered after discharge date",
IF(IFERROR(MIN(_xlfn._xlws.FILTER('Therapy data entry'!$I$6:$CV$6,_xlfn.BYCOL('Therapy data entry'!I1258:CV1260,_xlfn.LAMBDA(_xlpm.col,MAX(_xlpm.col)&gt;0)))),"")&lt; VALUE(N1258),
"Therapy cannot be entered before admission date",
""
)
))</f>
        <v/>
      </c>
      <c r="S1258" s="65"/>
      <c r="T1258" s="56"/>
      <c r="U1258" s="154" t="str">
        <f>IF(OR(H1258=0,F1258=""),"", IFERROR(MATCH(9.99999999999999E+307, 'Therapy data entry'!I1258:CV1261, 1) - 1, ""))</f>
        <v/>
      </c>
      <c r="V1258" s="65"/>
      <c r="W1258" s="65"/>
      <c r="X1258" s="72"/>
    </row>
    <row r="1259" spans="1:24" ht="17.25" thickBot="1" x14ac:dyDescent="0.35">
      <c r="A1259" s="233"/>
      <c r="B1259" s="239"/>
      <c r="C1259" s="236"/>
      <c r="D1259" s="53" t="s">
        <v>65</v>
      </c>
      <c r="E1259" s="95" t="str">
        <f>IF('Therapy data entry'!G1259="","",'Therapy data entry'!G1259)</f>
        <v>No</v>
      </c>
      <c r="F1259" s="107" t="str">
        <f>IF((E1259="Yes"),'Therapy data entry'!E1239,"")</f>
        <v/>
      </c>
      <c r="G1259" s="101" t="str">
        <f t="shared" ref="G1259" si="1799">IF(W1259="","Yes","No")</f>
        <v>Yes</v>
      </c>
      <c r="H1259" s="101" cm="1">
        <f t="array" ref="H1259">SUM(--(_xlfn.BYCOL('Therapy data entry'!I1259:CV1262, _xlfn.LAMBDA(_xlpm.col, MAX(_xlpm.col) &gt; 0))))</f>
        <v>0</v>
      </c>
      <c r="I1259" s="101">
        <f>SUM('Therapy data entry'!I1259:CV1262)</f>
        <v>0</v>
      </c>
      <c r="J1259" s="53">
        <f>SUM('Therapy data entry'!I1260:XFD1260)</f>
        <v>0</v>
      </c>
      <c r="K1259" s="53">
        <f>SUM('Therapy data entry'!I1261:XFD1261)</f>
        <v>0</v>
      </c>
      <c r="L1259" s="53">
        <f>SUM('Therapy data entry'!I1262:XFD1262)</f>
        <v>0</v>
      </c>
      <c r="M1259" s="58" t="e">
        <f t="shared" ref="M1259" si="1800">IF(AND((E1259="Yes"),NOT(F1259=""),G1259="Yes",R1259="", S1259=""),"Yes",IF(AND((E1259="No"),F1259="",R1259="", S1259=""),"Yes","No because "))</f>
        <v>#VALUE!</v>
      </c>
      <c r="N1259" s="35" t="e">
        <f>DAY(C1239)&amp;"/"&amp;MONTH(C1239)&amp;"/"&amp;YEAR(C1239)</f>
        <v>#VALUE!</v>
      </c>
      <c r="O1259" s="36" t="str">
        <f t="shared" ref="O1259" si="1801">IF(F1259="","",F1259-N1259+1)</f>
        <v/>
      </c>
      <c r="P1259" s="88" t="e">
        <f t="shared" ref="P1259" si="1802">IF(NOT(S1259=""),S1259,IF(NOT(R1259=""),R1259,IF(NOT(G1259="Yes"),"Days therapy received outside therapy timeframe",IF(NOT(OR(E1259="Yes",E1259="No")),"Data not entered yet",""))))</f>
        <v>#VALUE!</v>
      </c>
      <c r="Q1259" s="58"/>
      <c r="R1259" s="152" t="e">
        <f>IF(O1259&lt;H1259,"Too many therapy days entered",
IF(IFERROR(MAX(_xlfn._xlws.FILTER('Therapy data entry'!$I$6:$CV$6,_xlfn.BYCOL('Therapy data entry'!I1259:CV1262,_xlfn.LAMBDA(_xlpm.col,MAX(_xlpm.col)&gt;0)))),0)&gt;F1259,
"Therapy entered after discharge date",
IF(IFERROR(MIN(_xlfn._xlws.FILTER('Therapy data entry'!$I$6:$CV$6,_xlfn.BYCOL('Therapy data entry'!I1259:CV1261,_xlfn.LAMBDA(_xlpm.col,MAX(_xlpm.col)&gt;0)))),"")&lt; VALUE(N1259),
"Therapy cannot be entered before admission date",
""
)
))</f>
        <v>#VALUE!</v>
      </c>
      <c r="S1259" s="65" t="str">
        <f t="shared" ref="S1259" si="1803">IF(AND((OR(E1259="",E1259="No")),F1259="",H1259=0,I1259=0),"", IF(AND(E1259="Yes",NOT(F1259="")),"","Eligibility for therapy and therapy days/end date not consistent"))</f>
        <v/>
      </c>
      <c r="T1259" s="56">
        <f>'Therapy data entry'!$I$6</f>
        <v>45566</v>
      </c>
      <c r="U1259" s="154" t="str">
        <f>IF(OR(H1259=0,F1259=""),"", IFERROR(MATCH(9.99999999999999E+307, 'Therapy data entry'!I1259:CV1262, 1) - 1, ""))</f>
        <v/>
      </c>
      <c r="V1259" s="65" t="str">
        <f t="shared" ref="V1259" si="1804">IF(U1259="","",T1259+U1259)</f>
        <v/>
      </c>
      <c r="W1259" s="65" t="str">
        <f t="shared" ref="W1259" si="1805">IF(V1259="","",IF(V1259&gt;F1259,"Date therapy given outside therapy timeframe",""))</f>
        <v/>
      </c>
      <c r="X1259" s="73"/>
    </row>
    <row r="1260" spans="1:24" ht="17.25" hidden="1" thickBot="1" x14ac:dyDescent="0.35">
      <c r="A1260" s="233"/>
      <c r="B1260" s="239"/>
      <c r="C1260" s="236"/>
      <c r="D1260" s="53"/>
      <c r="E1260" s="95"/>
      <c r="F1260" s="107"/>
      <c r="G1260" s="101"/>
      <c r="H1260" s="101" cm="1">
        <f t="array" ref="H1260">SUM(--(_xlfn.BYCOL('Therapy data entry'!I1260:CV1263, _xlfn.LAMBDA(_xlpm.col, MAX(_xlpm.col) &gt; 0))))</f>
        <v>0</v>
      </c>
      <c r="I1260" s="101">
        <f>SUM('Therapy data entry'!I1260:CV1263)</f>
        <v>0</v>
      </c>
      <c r="J1260" s="53"/>
      <c r="K1260" s="53"/>
      <c r="L1260" s="53"/>
      <c r="M1260" s="58"/>
      <c r="N1260" s="58"/>
      <c r="O1260" s="36"/>
      <c r="P1260" s="88"/>
      <c r="Q1260" s="58"/>
      <c r="R1260" s="152" t="str">
        <f>IF(O1260&lt;H1260,"Too many therapy days entered",
IF(IFERROR(MAX(_xlfn._xlws.FILTER('Therapy data entry'!$I$6:$CV$6,_xlfn.BYCOL('Therapy data entry'!I1260:CV1263,_xlfn.LAMBDA(_xlpm.col,MAX(_xlpm.col)&gt;0)))),0)&gt;F1260,
"Therapy entered after discharge date",
IF(IFERROR(MIN(_xlfn._xlws.FILTER('Therapy data entry'!$I$6:$CV$6,_xlfn.BYCOL('Therapy data entry'!I1260:CV1262,_xlfn.LAMBDA(_xlpm.col,MAX(_xlpm.col)&gt;0)))),"")&lt; VALUE(N1260),
"Therapy cannot be entered before admission date",
""
)
))</f>
        <v/>
      </c>
      <c r="S1260" s="65"/>
      <c r="T1260" s="56"/>
      <c r="U1260" s="154" t="str">
        <f>IF(OR(H1260=0,F1260=""),"", IFERROR(MATCH(9.99999999999999E+307, 'Therapy data entry'!I1260:CV1263, 1) - 1, ""))</f>
        <v/>
      </c>
      <c r="V1260" s="65"/>
      <c r="W1260" s="65"/>
      <c r="X1260" s="73"/>
    </row>
    <row r="1261" spans="1:24" ht="17.25" hidden="1" thickBot="1" x14ac:dyDescent="0.35">
      <c r="A1261" s="233"/>
      <c r="B1261" s="239"/>
      <c r="C1261" s="236"/>
      <c r="D1261" s="53"/>
      <c r="E1261" s="95"/>
      <c r="F1261" s="107"/>
      <c r="G1261" s="101"/>
      <c r="H1261" s="101" cm="1">
        <f t="array" ref="H1261">SUM(--(_xlfn.BYCOL('Therapy data entry'!I1261:CV1264, _xlfn.LAMBDA(_xlpm.col, MAX(_xlpm.col) &gt; 0))))</f>
        <v>0</v>
      </c>
      <c r="I1261" s="101">
        <f>SUM('Therapy data entry'!I1261:CV1264)</f>
        <v>0</v>
      </c>
      <c r="J1261" s="53"/>
      <c r="K1261" s="53"/>
      <c r="L1261" s="53"/>
      <c r="M1261" s="58"/>
      <c r="N1261" s="58"/>
      <c r="O1261" s="36"/>
      <c r="P1261" s="88"/>
      <c r="Q1261" s="58"/>
      <c r="R1261" s="152" t="str">
        <f>IF(O1261&lt;H1261,"Too many therapy days entered",
IF(IFERROR(MAX(_xlfn._xlws.FILTER('Therapy data entry'!$I$6:$CV$6,_xlfn.BYCOL('Therapy data entry'!I1261:CV1264,_xlfn.LAMBDA(_xlpm.col,MAX(_xlpm.col)&gt;0)))),0)&gt;F1261,
"Therapy entered after discharge date",
IF(IFERROR(MIN(_xlfn._xlws.FILTER('Therapy data entry'!$I$6:$CV$6,_xlfn.BYCOL('Therapy data entry'!I1261:CV1263,_xlfn.LAMBDA(_xlpm.col,MAX(_xlpm.col)&gt;0)))),"")&lt; VALUE(N1261),
"Therapy cannot be entered before admission date",
""
)
))</f>
        <v/>
      </c>
      <c r="S1261" s="65"/>
      <c r="T1261" s="56"/>
      <c r="U1261" s="154" t="str">
        <f>IF(OR(H1261=0,F1261=""),"", IFERROR(MATCH(9.99999999999999E+307, 'Therapy data entry'!I1261:CV1264, 1) - 1, ""))</f>
        <v/>
      </c>
      <c r="V1261" s="65"/>
      <c r="W1261" s="65"/>
      <c r="X1261" s="73"/>
    </row>
    <row r="1262" spans="1:24" ht="17.25" hidden="1" thickBot="1" x14ac:dyDescent="0.35">
      <c r="A1262" s="233"/>
      <c r="B1262" s="239"/>
      <c r="C1262" s="236"/>
      <c r="D1262" s="53"/>
      <c r="E1262" s="95"/>
      <c r="F1262" s="107"/>
      <c r="G1262" s="101"/>
      <c r="H1262" s="101" cm="1">
        <f t="array" ref="H1262">SUM(--(_xlfn.BYCOL('Therapy data entry'!I1262:CV1265, _xlfn.LAMBDA(_xlpm.col, MAX(_xlpm.col) &gt; 0))))</f>
        <v>0</v>
      </c>
      <c r="I1262" s="101">
        <f>SUM('Therapy data entry'!I1262:CV1265)</f>
        <v>0</v>
      </c>
      <c r="J1262" s="53"/>
      <c r="K1262" s="53"/>
      <c r="L1262" s="53"/>
      <c r="M1262" s="58"/>
      <c r="N1262" s="58"/>
      <c r="O1262" s="36"/>
      <c r="P1262" s="88"/>
      <c r="Q1262" s="58"/>
      <c r="R1262" s="152" t="str">
        <f>IF(O1262&lt;H1262,"Too many therapy days entered",
IF(IFERROR(MAX(_xlfn._xlws.FILTER('Therapy data entry'!$I$6:$CV$6,_xlfn.BYCOL('Therapy data entry'!I1262:CV1265,_xlfn.LAMBDA(_xlpm.col,MAX(_xlpm.col)&gt;0)))),0)&gt;F1262,
"Therapy entered after discharge date",
IF(IFERROR(MIN(_xlfn._xlws.FILTER('Therapy data entry'!$I$6:$CV$6,_xlfn.BYCOL('Therapy data entry'!I1262:CV1264,_xlfn.LAMBDA(_xlpm.col,MAX(_xlpm.col)&gt;0)))),"")&lt; VALUE(N1262),
"Therapy cannot be entered before admission date",
""
)
))</f>
        <v/>
      </c>
      <c r="S1262" s="65"/>
      <c r="T1262" s="56"/>
      <c r="U1262" s="154" t="str">
        <f>IF(OR(H1262=0,F1262=""),"", IFERROR(MATCH(9.99999999999999E+307, 'Therapy data entry'!I1262:CV1265, 1) - 1, ""))</f>
        <v/>
      </c>
      <c r="V1262" s="65"/>
      <c r="W1262" s="65"/>
      <c r="X1262" s="73"/>
    </row>
    <row r="1263" spans="1:24" ht="17.25" thickBot="1" x14ac:dyDescent="0.35">
      <c r="A1263" s="234"/>
      <c r="B1263" s="240"/>
      <c r="C1263" s="237"/>
      <c r="D1263" s="81" t="s">
        <v>66</v>
      </c>
      <c r="E1263" s="81" t="str">
        <f>IF('Therapy data entry'!G1263="","",'Therapy data entry'!G1263)</f>
        <v>No</v>
      </c>
      <c r="F1263" s="108" t="str">
        <f>IF((E1263="Yes"),'Therapy data entry'!E1239,"")</f>
        <v/>
      </c>
      <c r="G1263" s="157" t="str">
        <f t="shared" ref="G1263" si="1806">IF(W1263="","Yes","No")</f>
        <v>Yes</v>
      </c>
      <c r="H1263" s="157" cm="1">
        <f t="array" ref="H1263">SUM(--(_xlfn.BYCOL('Therapy data entry'!I1263:CV1266, _xlfn.LAMBDA(_xlpm.col, MAX(_xlpm.col) &gt; 0))))</f>
        <v>0</v>
      </c>
      <c r="I1263" s="157">
        <f>SUM('Therapy data entry'!I1263:CV1266)</f>
        <v>0</v>
      </c>
      <c r="J1263" s="81">
        <f>SUM('Therapy data entry'!I1264:XFD1264)</f>
        <v>0</v>
      </c>
      <c r="K1263" s="81">
        <f>SUM('Therapy data entry'!I1265:XFD1265)</f>
        <v>0</v>
      </c>
      <c r="L1263" s="81">
        <f>SUM('Therapy data entry'!I1266:XFD1266)</f>
        <v>0</v>
      </c>
      <c r="M1263" s="83" t="e">
        <f t="shared" ref="M1263" si="1807">IF(AND((E1263="Yes"),NOT(F1263=""),G1263="Yes",R1263="", S1263=""),"Yes",IF(AND((E1263="No"),F1263="",R1263="", S1263=""),"Yes","No because "))</f>
        <v>#VALUE!</v>
      </c>
      <c r="N1263" s="82" t="e">
        <f>DAY(C1239)&amp;"/"&amp;MONTH(C1239)&amp;"/"&amp;YEAR(C1239)</f>
        <v>#VALUE!</v>
      </c>
      <c r="O1263" s="74" t="str">
        <f t="shared" ref="O1263" si="1808">IF(F1263="","",F1263-N1263+1)</f>
        <v/>
      </c>
      <c r="P1263" s="89" t="e">
        <f t="shared" ref="P1263" si="1809">IF(NOT(S1263=""),S1263,IF(NOT(R1263=""),R1263,IF(NOT(G1263="Yes"),"Days therapy received outside therapy timeframe",IF(NOT(OR(E1263="Yes",E1263="No")),"Data not entered yet",""))))</f>
        <v>#VALUE!</v>
      </c>
      <c r="Q1263" s="83"/>
      <c r="R1263" s="152" t="e">
        <f>IF(O1263&lt;H1263,"Too many therapy days entered",
IF(IFERROR(MAX(_xlfn._xlws.FILTER('Therapy data entry'!$I$6:$CV$6,_xlfn.BYCOL('Therapy data entry'!I1263:CV1266,_xlfn.LAMBDA(_xlpm.col,MAX(_xlpm.col)&gt;0)))),0)&gt;F1263,
"Therapy entered after discharge date",
IF(IFERROR(MIN(_xlfn._xlws.FILTER('Therapy data entry'!$I$6:$CV$6,_xlfn.BYCOL('Therapy data entry'!I1263:CV1265,_xlfn.LAMBDA(_xlpm.col,MAX(_xlpm.col)&gt;0)))),"")&lt; VALUE(N1263),
"Therapy cannot be entered before admission date",
""
)
))</f>
        <v>#VALUE!</v>
      </c>
      <c r="S1263" s="75" t="str">
        <f>IF(AND((OR(E1263="",E1263="No")),F1263="",H1263=0,I1263=0),"", IF(AND(E1263="Yes",NOT(F1263="")),"","Eligibility for therapy and therapy days/end date not consistent"))</f>
        <v/>
      </c>
      <c r="T1263" s="76">
        <f>'Therapy data entry'!$I$6</f>
        <v>45566</v>
      </c>
      <c r="U1263" s="154" t="str">
        <f>IF(OR(H1263=0,F1263=""),"", IFERROR(MATCH(9.99999999999999E+307, 'Therapy data entry'!I1263:CV1266, 1) - 1, ""))</f>
        <v/>
      </c>
      <c r="V1263" s="75" t="str">
        <f t="shared" ref="V1263" si="1810">IF(U1263="","",T1263+U1263)</f>
        <v/>
      </c>
      <c r="W1263" s="75" t="str">
        <f t="shared" ref="W1263" si="1811">IF(V1263="","",IF(V1263&gt;F1263,"Date therapy given outside therapy timeframe",""))</f>
        <v/>
      </c>
      <c r="X1263" s="84"/>
    </row>
    <row r="1264" spans="1:24" ht="15.75" hidden="1" thickBot="1" x14ac:dyDescent="0.3">
      <c r="A1264" s="198"/>
      <c r="B1264" s="198"/>
      <c r="C1264" s="198"/>
      <c r="D1264" s="198"/>
      <c r="E1264" s="198"/>
      <c r="F1264" s="198"/>
      <c r="H1264" s="144" cm="1">
        <f t="array" ref="H1264">SUM(--(_xlfn.BYCOL('Therapy data entry'!I1264:CV1267, _xlfn.LAMBDA(_xlpm.col, MAX(_xlpm.col) &gt; 0))))</f>
        <v>0</v>
      </c>
      <c r="I1264" s="144">
        <f>SUM('Therapy data entry'!I1264:CV1267)</f>
        <v>0</v>
      </c>
      <c r="J1264" s="198"/>
      <c r="K1264" s="198"/>
      <c r="L1264" s="198"/>
      <c r="R1264" s="152" t="str">
        <f>IF(O1264&lt;H1264,"Too many therapy days entered",
IF(IFERROR(MAX(_xlfn._xlws.FILTER('Therapy data entry'!$I$6:$CV$6,_xlfn.BYCOL('Therapy data entry'!I1264:CV1267,_xlfn.LAMBDA(_xlpm.col,MAX(_xlpm.col)&gt;0)))),0)&gt;F1264,
"Therapy entered after discharge date",
IF(IFERROR(MIN(_xlfn._xlws.FILTER('Therapy data entry'!$I$6:$CV$6,_xlfn.BYCOL('Therapy data entry'!I1264:CV1266,_xlfn.LAMBDA(_xlpm.col,MAX(_xlpm.col)&gt;0)))),"")&lt; VALUE(N1264),
"Therapy cannot be entered before admission date",
""
)
))</f>
        <v/>
      </c>
      <c r="S1264" s="198"/>
      <c r="T1264" s="198"/>
      <c r="U1264" s="154" t="str">
        <f>IF(OR(H1264=0,F1264=""),"", IFERROR(MATCH(9.99999999999999E+307, 'Therapy data entry'!I1264:CV1267, 1) - 1, ""))</f>
        <v/>
      </c>
      <c r="V1264" s="198"/>
      <c r="W1264" s="198"/>
      <c r="X1264" s="198"/>
    </row>
    <row r="1265" spans="1:24" ht="15.75" hidden="1" thickBot="1" x14ac:dyDescent="0.3">
      <c r="A1265" s="198"/>
      <c r="B1265" s="198"/>
      <c r="C1265" s="198"/>
      <c r="D1265" s="198"/>
      <c r="E1265" s="198"/>
      <c r="F1265" s="198"/>
      <c r="H1265" s="144" cm="1">
        <f t="array" ref="H1265">SUM(--(_xlfn.BYCOL('Therapy data entry'!I1265:CV1268, _xlfn.LAMBDA(_xlpm.col, MAX(_xlpm.col) &gt; 0))))</f>
        <v>0</v>
      </c>
      <c r="I1265" s="144">
        <f>SUM('Therapy data entry'!I1265:CV1268)</f>
        <v>0</v>
      </c>
      <c r="J1265" s="198"/>
      <c r="K1265" s="198"/>
      <c r="L1265" s="198"/>
      <c r="R1265" s="152" t="str">
        <f>IF(O1265&lt;H1265,"Too many therapy days entered",
IF(IFERROR(MAX(_xlfn._xlws.FILTER('Therapy data entry'!$I$6:$CV$6,_xlfn.BYCOL('Therapy data entry'!I1265:CV1268,_xlfn.LAMBDA(_xlpm.col,MAX(_xlpm.col)&gt;0)))),0)&gt;F1265,
"Therapy entered after discharge date",
IF(IFERROR(MIN(_xlfn._xlws.FILTER('Therapy data entry'!$I$6:$CV$6,_xlfn.BYCOL('Therapy data entry'!I1265:CV1267,_xlfn.LAMBDA(_xlpm.col,MAX(_xlpm.col)&gt;0)))),"")&lt; VALUE(N1265),
"Therapy cannot be entered before admission date",
""
)
))</f>
        <v/>
      </c>
      <c r="S1265" s="198"/>
      <c r="T1265" s="198"/>
      <c r="U1265" s="154" t="str">
        <f>IF(OR(H1265=0,F1265=""),"", IFERROR(MATCH(9.99999999999999E+307, 'Therapy data entry'!I1265:CV1268, 1) - 1, ""))</f>
        <v/>
      </c>
      <c r="V1265" s="198"/>
      <c r="W1265" s="198"/>
      <c r="X1265" s="198"/>
    </row>
    <row r="1266" spans="1:24" ht="15.75" hidden="1" thickBot="1" x14ac:dyDescent="0.3">
      <c r="A1266" s="198"/>
      <c r="B1266" s="198"/>
      <c r="C1266" s="198"/>
      <c r="D1266" s="198"/>
      <c r="E1266" s="198"/>
      <c r="F1266" s="198"/>
      <c r="H1266" s="144" cm="1">
        <f t="array" ref="H1266">SUM(--(_xlfn.BYCOL('Therapy data entry'!I1266:CV1269, _xlfn.LAMBDA(_xlpm.col, MAX(_xlpm.col) &gt; 0))))</f>
        <v>0</v>
      </c>
      <c r="I1266" s="144">
        <f>SUM('Therapy data entry'!I1266:CV1269)</f>
        <v>0</v>
      </c>
      <c r="J1266" s="198"/>
      <c r="K1266" s="198"/>
      <c r="L1266" s="198"/>
      <c r="R1266" s="152" t="str">
        <f>IF(O1266&lt;H1266,"Too many therapy days entered",
IF(IFERROR(MAX(_xlfn._xlws.FILTER('Therapy data entry'!$I$6:$CV$6,_xlfn.BYCOL('Therapy data entry'!I1266:CV1269,_xlfn.LAMBDA(_xlpm.col,MAX(_xlpm.col)&gt;0)))),0)&gt;F1266,
"Therapy entered after discharge date",
IF(IFERROR(MIN(_xlfn._xlws.FILTER('Therapy data entry'!$I$6:$CV$6,_xlfn.BYCOL('Therapy data entry'!I1266:CV1268,_xlfn.LAMBDA(_xlpm.col,MAX(_xlpm.col)&gt;0)))),"")&lt; VALUE(N1266),
"Therapy cannot be entered before admission date",
""
)
))</f>
        <v/>
      </c>
      <c r="S1266" s="198"/>
      <c r="T1266" s="198"/>
      <c r="U1266" s="154" t="str">
        <f>IF(OR(H1266=0,F1266=""),"", IFERROR(MATCH(9.99999999999999E+307, 'Therapy data entry'!I1266:CV1269, 1) - 1, ""))</f>
        <v/>
      </c>
      <c r="V1266" s="198"/>
      <c r="W1266" s="198"/>
      <c r="X1266" s="198"/>
    </row>
    <row r="1267" spans="1:24" ht="17.25" thickBot="1" x14ac:dyDescent="0.35">
      <c r="A1267" s="232" t="str">
        <f>IF(AND('Therapy data entry'!A1267="",'Therapy data entry'!D1267=""),"",IF(AND(NOT('Therapy data entry'!D1267=""),'Therapy data entry'!A1267=""),"SSNAP ID not entered",'Therapy data entry'!A1267))</f>
        <v/>
      </c>
      <c r="B1267" s="143" t="s">
        <v>15</v>
      </c>
      <c r="C1267" s="235" t="str">
        <f>IF('Therapy data entry'!D1267="","",'Therapy data entry'!D1267)</f>
        <v/>
      </c>
      <c r="D1267" s="144" t="s">
        <v>60</v>
      </c>
      <c r="E1267" s="145" t="str">
        <f>IF('Therapy data entry'!G1267="","",'Therapy data entry'!G1267)</f>
        <v>No</v>
      </c>
      <c r="F1267" s="146" t="str">
        <f>IF((E1267="Yes"),'Therapy data entry'!E1267,"")</f>
        <v/>
      </c>
      <c r="G1267" s="147" t="str">
        <f>IF(W1267="","Yes","No")</f>
        <v>Yes</v>
      </c>
      <c r="H1267" s="147" cm="1">
        <f t="array" ref="H1267">SUM(--(_xlfn.BYCOL('Therapy data entry'!I1267:CV1270, _xlfn.LAMBDA(_xlpm.col, MAX(_xlpm.col) &gt; 0))))</f>
        <v>0</v>
      </c>
      <c r="I1267" s="147">
        <f>SUM('Therapy data entry'!I1267:CV1270)</f>
        <v>0</v>
      </c>
      <c r="J1267" s="144">
        <f>SUM('Therapy data entry'!I1268:XFD1268)</f>
        <v>0</v>
      </c>
      <c r="K1267" s="144">
        <f>SUM('Therapy data entry'!I1269:XFD1269)</f>
        <v>0</v>
      </c>
      <c r="L1267" s="144">
        <f>SUM('Therapy data entry'!I1270:XFD1270)</f>
        <v>0</v>
      </c>
      <c r="M1267" s="148" t="e">
        <f>IF(AND((E1267="Yes"),NOT(F1267=""),G1267="Yes",R1267="", S1267=""),"Yes",IF(AND((E1267="No"),F1267="",R1267="", S1267=""),"Yes","No because "))</f>
        <v>#VALUE!</v>
      </c>
      <c r="N1267" s="149" t="e">
        <f>DAY(C1267)&amp;"/"&amp;MONTH(C1267)&amp;"/"&amp;YEAR(C1267)</f>
        <v>#VALUE!</v>
      </c>
      <c r="O1267" s="150" t="str">
        <f>IF(F1267="","",F1267-N1267+1)</f>
        <v/>
      </c>
      <c r="P1267" s="144" t="e">
        <f>IF(NOT(S1267=""),S1267,IF(NOT(R1267=""),R1267,IF(NOT(G1267="Yes"),"Days therapy received outside therapy timeframe",IF(NOT(OR(E1267="Yes",E1267="No")),"Data not entered yet",""))))</f>
        <v>#VALUE!</v>
      </c>
      <c r="Q1267" s="151"/>
      <c r="R1267" s="152" t="e">
        <f>IF(O1267&lt;H1267,"Too many therapy days entered",
IF(IFERROR(MAX(_xlfn._xlws.FILTER('Therapy data entry'!$I$6:$CV$6,_xlfn.BYCOL('Therapy data entry'!I1267:CV1270,_xlfn.LAMBDA(_xlpm.col,MAX(_xlpm.col)&gt;0)))),0)&gt;F1267,
"Therapy entered after discharge date",
IF(IFERROR(MIN(_xlfn._xlws.FILTER('Therapy data entry'!$I$6:$CV$6,_xlfn.BYCOL('Therapy data entry'!I1267:CV1269,_xlfn.LAMBDA(_xlpm.col,MAX(_xlpm.col)&gt;0)))),"")&lt; VALUE(N1267),
"Therapy cannot be entered before admission date",
""
)
))</f>
        <v>#VALUE!</v>
      </c>
      <c r="S1267" s="152" t="str">
        <f>IF(AND((OR(E1267="",E1267="No")),F1267="",H1267=0,I1267=0),"", IF(AND(E1267="Yes",NOT(F1267="")),"","Eligibility for therapy and therapy days/end date not consistent"))</f>
        <v/>
      </c>
      <c r="T1267" s="153">
        <f>'Therapy data entry'!$I$6</f>
        <v>45566</v>
      </c>
      <c r="U1267" s="154" t="str">
        <f>IF(OR(H1267=0,F1267=""),"", IFERROR(MATCH(9.99999999999999E+307, 'Therapy data entry'!I1267:CV1270, 1) - 1, ""))</f>
        <v/>
      </c>
      <c r="V1267" s="155" t="str">
        <f>IF(U1267="","",T1267+U1267)</f>
        <v/>
      </c>
      <c r="W1267" s="152" t="str">
        <f>IF(V1267="","",IF(V1267&gt;F1267,"Date therapy given outside therapy timeframe",""))</f>
        <v/>
      </c>
      <c r="X1267" s="156" t="str">
        <f>IF('Therapy data entry'!AK1267="","",'Therapy data entry'!AK1267)</f>
        <v/>
      </c>
    </row>
    <row r="1268" spans="1:24" ht="17.25" hidden="1" thickBot="1" x14ac:dyDescent="0.35">
      <c r="A1268" s="233"/>
      <c r="B1268" s="33"/>
      <c r="C1268" s="236"/>
      <c r="D1268" s="34"/>
      <c r="E1268" s="90"/>
      <c r="F1268" s="55"/>
      <c r="G1268" s="96"/>
      <c r="H1268" s="96" cm="1">
        <f t="array" ref="H1268">SUM(--(_xlfn.BYCOL('Therapy data entry'!I1268:CV1271, _xlfn.LAMBDA(_xlpm.col, MAX(_xlpm.col) &gt; 0))))</f>
        <v>0</v>
      </c>
      <c r="I1268" s="96">
        <f>SUM('Therapy data entry'!I1268:CV1271)</f>
        <v>0</v>
      </c>
      <c r="J1268" s="34"/>
      <c r="K1268" s="34"/>
      <c r="L1268" s="34"/>
      <c r="M1268" s="59"/>
      <c r="N1268" s="35"/>
      <c r="O1268" s="36"/>
      <c r="P1268" s="34"/>
      <c r="Q1268" s="37"/>
      <c r="R1268" s="152" t="str">
        <f>IF(O1268&lt;H1268,"Too many therapy days entered",
IF(IFERROR(MAX(_xlfn._xlws.FILTER('Therapy data entry'!$I$6:$CV$6,_xlfn.BYCOL('Therapy data entry'!I1268:CV1271,_xlfn.LAMBDA(_xlpm.col,MAX(_xlpm.col)&gt;0)))),0)&gt;F1268,
"Therapy entered after discharge date",
IF(IFERROR(MIN(_xlfn._xlws.FILTER('Therapy data entry'!$I$6:$CV$6,_xlfn.BYCOL('Therapy data entry'!I1268:CV1270,_xlfn.LAMBDA(_xlpm.col,MAX(_xlpm.col)&gt;0)))),"")&lt; VALUE(N1268),
"Therapy cannot be entered before admission date",
""
)
))</f>
        <v/>
      </c>
      <c r="S1268" s="38"/>
      <c r="T1268" s="56"/>
      <c r="U1268" s="154" t="str">
        <f>IF(OR(H1268=0,F1268=""),"", IFERROR(MATCH(9.99999999999999E+307, 'Therapy data entry'!I1268:CV1271, 1) - 1, ""))</f>
        <v/>
      </c>
      <c r="V1268" s="39"/>
      <c r="W1268" s="38"/>
      <c r="X1268" s="68"/>
    </row>
    <row r="1269" spans="1:24" ht="17.25" hidden="1" thickBot="1" x14ac:dyDescent="0.35">
      <c r="A1269" s="233"/>
      <c r="B1269" s="33"/>
      <c r="C1269" s="236"/>
      <c r="D1269" s="34"/>
      <c r="E1269" s="90"/>
      <c r="F1269" s="55"/>
      <c r="G1269" s="96"/>
      <c r="H1269" s="96" cm="1">
        <f t="array" ref="H1269">SUM(--(_xlfn.BYCOL('Therapy data entry'!I1269:CV1272, _xlfn.LAMBDA(_xlpm.col, MAX(_xlpm.col) &gt; 0))))</f>
        <v>0</v>
      </c>
      <c r="I1269" s="96">
        <f>SUM('Therapy data entry'!I1269:CV1272)</f>
        <v>0</v>
      </c>
      <c r="J1269" s="34"/>
      <c r="K1269" s="34"/>
      <c r="L1269" s="34"/>
      <c r="M1269" s="59"/>
      <c r="N1269" s="35"/>
      <c r="O1269" s="36"/>
      <c r="P1269" s="34"/>
      <c r="Q1269" s="37"/>
      <c r="R1269" s="152" t="str">
        <f>IF(O1269&lt;H1269,"Too many therapy days entered",
IF(IFERROR(MAX(_xlfn._xlws.FILTER('Therapy data entry'!$I$6:$CV$6,_xlfn.BYCOL('Therapy data entry'!I1269:CV1272,_xlfn.LAMBDA(_xlpm.col,MAX(_xlpm.col)&gt;0)))),0)&gt;F1269,
"Therapy entered after discharge date",
IF(IFERROR(MIN(_xlfn._xlws.FILTER('Therapy data entry'!$I$6:$CV$6,_xlfn.BYCOL('Therapy data entry'!I1269:CV1271,_xlfn.LAMBDA(_xlpm.col,MAX(_xlpm.col)&gt;0)))),"")&lt; VALUE(N1269),
"Therapy cannot be entered before admission date",
""
)
))</f>
        <v/>
      </c>
      <c r="S1269" s="38"/>
      <c r="T1269" s="56"/>
      <c r="U1269" s="154" t="str">
        <f>IF(OR(H1269=0,F1269=""),"", IFERROR(MATCH(9.99999999999999E+307, 'Therapy data entry'!I1269:CV1272, 1) - 1, ""))</f>
        <v/>
      </c>
      <c r="V1269" s="39"/>
      <c r="W1269" s="38"/>
      <c r="X1269" s="68"/>
    </row>
    <row r="1270" spans="1:24" ht="17.25" hidden="1" thickBot="1" x14ac:dyDescent="0.35">
      <c r="A1270" s="233"/>
      <c r="B1270" s="33"/>
      <c r="C1270" s="236"/>
      <c r="D1270" s="34"/>
      <c r="E1270" s="90"/>
      <c r="F1270" s="55"/>
      <c r="G1270" s="96"/>
      <c r="H1270" s="96" cm="1">
        <f t="array" ref="H1270">SUM(--(_xlfn.BYCOL('Therapy data entry'!I1270:CV1273, _xlfn.LAMBDA(_xlpm.col, MAX(_xlpm.col) &gt; 0))))</f>
        <v>0</v>
      </c>
      <c r="I1270" s="96">
        <f>SUM('Therapy data entry'!I1270:CV1273)</f>
        <v>0</v>
      </c>
      <c r="J1270" s="34"/>
      <c r="K1270" s="34"/>
      <c r="L1270" s="34"/>
      <c r="M1270" s="59"/>
      <c r="N1270" s="35"/>
      <c r="O1270" s="36"/>
      <c r="P1270" s="34"/>
      <c r="Q1270" s="37"/>
      <c r="R1270" s="152" t="str">
        <f>IF(O1270&lt;H1270,"Too many therapy days entered",
IF(IFERROR(MAX(_xlfn._xlws.FILTER('Therapy data entry'!$I$6:$CV$6,_xlfn.BYCOL('Therapy data entry'!I1270:CV1273,_xlfn.LAMBDA(_xlpm.col,MAX(_xlpm.col)&gt;0)))),0)&gt;F1270,
"Therapy entered after discharge date",
IF(IFERROR(MIN(_xlfn._xlws.FILTER('Therapy data entry'!$I$6:$CV$6,_xlfn.BYCOL('Therapy data entry'!I1270:CV1272,_xlfn.LAMBDA(_xlpm.col,MAX(_xlpm.col)&gt;0)))),"")&lt; VALUE(N1270),
"Therapy cannot be entered before admission date",
""
)
))</f>
        <v/>
      </c>
      <c r="S1270" s="38"/>
      <c r="T1270" s="56"/>
      <c r="U1270" s="154" t="str">
        <f>IF(OR(H1270=0,F1270=""),"", IFERROR(MATCH(9.99999999999999E+307, 'Therapy data entry'!I1270:CV1273, 1) - 1, ""))</f>
        <v/>
      </c>
      <c r="V1270" s="39"/>
      <c r="W1270" s="38"/>
      <c r="X1270" s="68"/>
    </row>
    <row r="1271" spans="1:24" ht="17.25" thickBot="1" x14ac:dyDescent="0.35">
      <c r="A1271" s="233"/>
      <c r="B1271" s="67" t="str">
        <f>IF('Therapy data entry'!B1268="","",'Therapy data entry'!B1268)</f>
        <v/>
      </c>
      <c r="C1271" s="236"/>
      <c r="D1271" s="61" t="s">
        <v>61</v>
      </c>
      <c r="E1271" s="91" t="str">
        <f>IF('Therapy data entry'!G1271="","",'Therapy data entry'!G1271)</f>
        <v>No</v>
      </c>
      <c r="F1271" s="103" t="str">
        <f>IF((E1271="Yes"),'Therapy data entry'!E1267,"")</f>
        <v/>
      </c>
      <c r="G1271" s="97" t="str">
        <f t="shared" ref="G1271" si="1812">IF(W1271="","Yes","No")</f>
        <v>Yes</v>
      </c>
      <c r="H1271" s="97" cm="1">
        <f t="array" ref="H1271">SUM(--(_xlfn.BYCOL('Therapy data entry'!I1271:CV1274, _xlfn.LAMBDA(_xlpm.col, MAX(_xlpm.col) &gt; 0))))</f>
        <v>0</v>
      </c>
      <c r="I1271" s="97">
        <f>SUM('Therapy data entry'!I1271:CV1274)</f>
        <v>0</v>
      </c>
      <c r="J1271" s="61">
        <f>SUM('Therapy data entry'!I1272:XFD1272)</f>
        <v>0</v>
      </c>
      <c r="K1271" s="61">
        <f>SUM('Therapy data entry'!I1273:XFD1273)</f>
        <v>0</v>
      </c>
      <c r="L1271" s="61">
        <f>SUM('Therapy data entry'!I1274:XFD1274)</f>
        <v>0</v>
      </c>
      <c r="M1271" s="63" t="e">
        <f t="shared" ref="M1271" si="1813">IF(AND((E1271="Yes"),NOT(F1271=""),G1271="Yes",R1271="", S1271=""),"Yes",IF(AND((E1271="No"),F1271="",R1271="", S1271=""),"Yes","No because "))</f>
        <v>#VALUE!</v>
      </c>
      <c r="N1271" s="35" t="e">
        <f>DAY(C1267)&amp;"/"&amp;MONTH(C1267)&amp;"/"&amp;YEAR(C1267)</f>
        <v>#VALUE!</v>
      </c>
      <c r="O1271" s="36" t="str">
        <f t="shared" ref="O1271" si="1814">IF(F1271="","",F1271-N1271+1)</f>
        <v/>
      </c>
      <c r="P1271" s="61" t="e">
        <f t="shared" ref="P1271" si="1815">IF(NOT(S1271=""),S1271,IF(NOT(R1271=""),R1271,IF(NOT(G1271="Yes"),"Days therapy received outside therapy timeframe",IF(NOT(OR(E1271="Yes",E1271="No")),"Data not entered yet",""))))</f>
        <v>#VALUE!</v>
      </c>
      <c r="Q1271" s="64"/>
      <c r="R1271" s="152" t="e">
        <f>IF(O1271&lt;H1271,"Too many therapy days entered",
IF(IFERROR(MAX(_xlfn._xlws.FILTER('Therapy data entry'!$I$6:$CV$6,_xlfn.BYCOL('Therapy data entry'!I1271:CV1274,_xlfn.LAMBDA(_xlpm.col,MAX(_xlpm.col)&gt;0)))),0)&gt;F1271,
"Therapy entered after discharge date",
IF(IFERROR(MIN(_xlfn._xlws.FILTER('Therapy data entry'!$I$6:$CV$6,_xlfn.BYCOL('Therapy data entry'!I1271:CV1273,_xlfn.LAMBDA(_xlpm.col,MAX(_xlpm.col)&gt;0)))),"")&lt; VALUE(N1271),
"Therapy cannot be entered before admission date",
""
)
))</f>
        <v>#VALUE!</v>
      </c>
      <c r="S1271" s="65" t="str">
        <f t="shared" ref="S1271" si="1816">IF(AND((OR(E1271="",E1271="No")),F1271="",H1271=0,I1271=0),"", IF(AND(E1271="Yes",NOT(F1271="")),"","Eligibility for therapy and therapy days/end date not consistent"))</f>
        <v/>
      </c>
      <c r="T1271" s="56">
        <f>'Therapy data entry'!$I$6</f>
        <v>45566</v>
      </c>
      <c r="U1271" s="154" t="str">
        <f>IF(OR(H1271=0,F1271=""),"", IFERROR(MATCH(9.99999999999999E+307, 'Therapy data entry'!I1271:CV1274, 1) - 1, ""))</f>
        <v/>
      </c>
      <c r="V1271" s="39" t="str">
        <f t="shared" ref="V1271" si="1817">IF(U1271="","",T1271+U1271)</f>
        <v/>
      </c>
      <c r="W1271" s="38" t="str">
        <f t="shared" ref="W1271" si="1818">IF(V1271="","",IF(V1271&gt;F1271,"Date therapy given outside therapy timeframe",""))</f>
        <v/>
      </c>
      <c r="X1271" s="69" t="str">
        <f>IF('Therapy data entry'!AK1271="","",'Therapy data entry'!AK1271)</f>
        <v/>
      </c>
    </row>
    <row r="1272" spans="1:24" ht="17.25" hidden="1" thickBot="1" x14ac:dyDescent="0.35">
      <c r="A1272" s="233"/>
      <c r="B1272" s="54"/>
      <c r="C1272" s="236"/>
      <c r="D1272" s="61"/>
      <c r="E1272" s="91"/>
      <c r="F1272" s="103"/>
      <c r="G1272" s="97"/>
      <c r="H1272" s="97" cm="1">
        <f t="array" ref="H1272">SUM(--(_xlfn.BYCOL('Therapy data entry'!I1272:CV1275, _xlfn.LAMBDA(_xlpm.col, MAX(_xlpm.col) &gt; 0))))</f>
        <v>0</v>
      </c>
      <c r="I1272" s="97">
        <f>SUM('Therapy data entry'!I1272:CV1275)</f>
        <v>0</v>
      </c>
      <c r="J1272" s="61"/>
      <c r="K1272" s="61"/>
      <c r="L1272" s="61"/>
      <c r="M1272" s="63"/>
      <c r="N1272" s="62"/>
      <c r="O1272" s="36"/>
      <c r="P1272" s="61"/>
      <c r="Q1272" s="64"/>
      <c r="R1272" s="152" t="str">
        <f>IF(O1272&lt;H1272,"Too many therapy days entered",
IF(IFERROR(MAX(_xlfn._xlws.FILTER('Therapy data entry'!$I$6:$CV$6,_xlfn.BYCOL('Therapy data entry'!I1272:CV1275,_xlfn.LAMBDA(_xlpm.col,MAX(_xlpm.col)&gt;0)))),0)&gt;F1272,
"Therapy entered after discharge date",
IF(IFERROR(MIN(_xlfn._xlws.FILTER('Therapy data entry'!$I$6:$CV$6,_xlfn.BYCOL('Therapy data entry'!I1272:CV1274,_xlfn.LAMBDA(_xlpm.col,MAX(_xlpm.col)&gt;0)))),"")&lt; VALUE(N1272),
"Therapy cannot be entered before admission date",
""
)
))</f>
        <v/>
      </c>
      <c r="S1272" s="38"/>
      <c r="T1272" s="56"/>
      <c r="U1272" s="154" t="str">
        <f>IF(OR(H1272=0,F1272=""),"", IFERROR(MATCH(9.99999999999999E+307, 'Therapy data entry'!I1272:CV1275, 1) - 1, ""))</f>
        <v/>
      </c>
      <c r="V1272" s="39"/>
      <c r="W1272" s="38"/>
      <c r="X1272" s="69"/>
    </row>
    <row r="1273" spans="1:24" ht="17.25" hidden="1" thickBot="1" x14ac:dyDescent="0.35">
      <c r="A1273" s="233"/>
      <c r="B1273" s="54"/>
      <c r="C1273" s="236"/>
      <c r="D1273" s="61"/>
      <c r="E1273" s="91"/>
      <c r="F1273" s="103"/>
      <c r="G1273" s="97"/>
      <c r="H1273" s="97" cm="1">
        <f t="array" ref="H1273">SUM(--(_xlfn.BYCOL('Therapy data entry'!I1273:CV1276, _xlfn.LAMBDA(_xlpm.col, MAX(_xlpm.col) &gt; 0))))</f>
        <v>0</v>
      </c>
      <c r="I1273" s="97">
        <f>SUM('Therapy data entry'!I1273:CV1276)</f>
        <v>0</v>
      </c>
      <c r="J1273" s="61"/>
      <c r="K1273" s="61"/>
      <c r="L1273" s="61"/>
      <c r="M1273" s="63"/>
      <c r="N1273" s="62"/>
      <c r="O1273" s="36"/>
      <c r="P1273" s="61"/>
      <c r="Q1273" s="64"/>
      <c r="R1273" s="152" t="str">
        <f>IF(O1273&lt;H1273,"Too many therapy days entered",
IF(IFERROR(MAX(_xlfn._xlws.FILTER('Therapy data entry'!$I$6:$CV$6,_xlfn.BYCOL('Therapy data entry'!I1273:CV1276,_xlfn.LAMBDA(_xlpm.col,MAX(_xlpm.col)&gt;0)))),0)&gt;F1273,
"Therapy entered after discharge date",
IF(IFERROR(MIN(_xlfn._xlws.FILTER('Therapy data entry'!$I$6:$CV$6,_xlfn.BYCOL('Therapy data entry'!I1273:CV1275,_xlfn.LAMBDA(_xlpm.col,MAX(_xlpm.col)&gt;0)))),"")&lt; VALUE(N1273),
"Therapy cannot be entered before admission date",
""
)
))</f>
        <v/>
      </c>
      <c r="S1273" s="38"/>
      <c r="T1273" s="56"/>
      <c r="U1273" s="154" t="str">
        <f>IF(OR(H1273=0,F1273=""),"", IFERROR(MATCH(9.99999999999999E+307, 'Therapy data entry'!I1273:CV1276, 1) - 1, ""))</f>
        <v/>
      </c>
      <c r="V1273" s="39"/>
      <c r="W1273" s="38"/>
      <c r="X1273" s="69"/>
    </row>
    <row r="1274" spans="1:24" ht="17.25" hidden="1" thickBot="1" x14ac:dyDescent="0.35">
      <c r="A1274" s="233"/>
      <c r="B1274" s="54"/>
      <c r="C1274" s="236"/>
      <c r="D1274" s="61"/>
      <c r="E1274" s="91"/>
      <c r="F1274" s="103"/>
      <c r="G1274" s="97"/>
      <c r="H1274" s="97" cm="1">
        <f t="array" ref="H1274">SUM(--(_xlfn.BYCOL('Therapy data entry'!I1274:CV1277, _xlfn.LAMBDA(_xlpm.col, MAX(_xlpm.col) &gt; 0))))</f>
        <v>0</v>
      </c>
      <c r="I1274" s="97">
        <f>SUM('Therapy data entry'!I1274:CV1277)</f>
        <v>0</v>
      </c>
      <c r="J1274" s="61"/>
      <c r="K1274" s="61"/>
      <c r="L1274" s="61"/>
      <c r="M1274" s="63"/>
      <c r="N1274" s="62"/>
      <c r="O1274" s="36"/>
      <c r="P1274" s="61"/>
      <c r="Q1274" s="64"/>
      <c r="R1274" s="152" t="str">
        <f>IF(O1274&lt;H1274,"Too many therapy days entered",
IF(IFERROR(MAX(_xlfn._xlws.FILTER('Therapy data entry'!$I$6:$CV$6,_xlfn.BYCOL('Therapy data entry'!I1274:CV1277,_xlfn.LAMBDA(_xlpm.col,MAX(_xlpm.col)&gt;0)))),0)&gt;F1274,
"Therapy entered after discharge date",
IF(IFERROR(MIN(_xlfn._xlws.FILTER('Therapy data entry'!$I$6:$CV$6,_xlfn.BYCOL('Therapy data entry'!I1274:CV1276,_xlfn.LAMBDA(_xlpm.col,MAX(_xlpm.col)&gt;0)))),"")&lt; VALUE(N1274),
"Therapy cannot be entered before admission date",
""
)
))</f>
        <v/>
      </c>
      <c r="S1274" s="38"/>
      <c r="T1274" s="56"/>
      <c r="U1274" s="154" t="str">
        <f>IF(OR(H1274=0,F1274=""),"", IFERROR(MATCH(9.99999999999999E+307, 'Therapy data entry'!I1274:CV1277, 1) - 1, ""))</f>
        <v/>
      </c>
      <c r="V1274" s="39"/>
      <c r="W1274" s="38"/>
      <c r="X1274" s="69"/>
    </row>
    <row r="1275" spans="1:24" ht="17.25" thickBot="1" x14ac:dyDescent="0.35">
      <c r="A1275" s="233"/>
      <c r="B1275" s="33" t="s">
        <v>19</v>
      </c>
      <c r="C1275" s="236"/>
      <c r="D1275" s="40" t="s">
        <v>62</v>
      </c>
      <c r="E1275" s="92" t="str">
        <f>IF('Therapy data entry'!G1275="","",'Therapy data entry'!G1275)</f>
        <v>No</v>
      </c>
      <c r="F1275" s="104" t="str">
        <f>IF((E1275="Yes"),'Therapy data entry'!E1267,"")</f>
        <v/>
      </c>
      <c r="G1275" s="98" t="str">
        <f t="shared" ref="G1275" si="1819">IF(W1275="","Yes","No")</f>
        <v>Yes</v>
      </c>
      <c r="H1275" s="98" cm="1">
        <f t="array" ref="H1275">SUM(--(_xlfn.BYCOL('Therapy data entry'!I1275:CV1278, _xlfn.LAMBDA(_xlpm.col, MAX(_xlpm.col) &gt; 0))))</f>
        <v>0</v>
      </c>
      <c r="I1275" s="98">
        <f>SUM('Therapy data entry'!I1275:CV1278)</f>
        <v>0</v>
      </c>
      <c r="J1275" s="40">
        <f>SUM('Therapy data entry'!I1276:XFD1276)</f>
        <v>0</v>
      </c>
      <c r="K1275" s="40">
        <f>SUM('Therapy data entry'!I1277:XFD1277)</f>
        <v>0</v>
      </c>
      <c r="L1275" s="40">
        <f>SUM('Therapy data entry'!I1278:XFD1278)</f>
        <v>0</v>
      </c>
      <c r="M1275" s="85" t="e">
        <f t="shared" ref="M1275" si="1820">IF(AND((E1275="Yes"),NOT(F1275=""),G1275="Yes",R1275="", S1275=""),"Yes",IF(AND((E1275="No"),F1275="",R1275="", S1275=""),"Yes","No because "))</f>
        <v>#VALUE!</v>
      </c>
      <c r="N1275" s="35" t="e">
        <f>DAY(C1267)&amp;"/"&amp;MONTH(C1267)&amp;"/"&amp;YEAR(C1267)</f>
        <v>#VALUE!</v>
      </c>
      <c r="O1275" s="36" t="str">
        <f t="shared" ref="O1275" si="1821">IF(F1275="","",F1275-N1275+1)</f>
        <v/>
      </c>
      <c r="P1275" s="40" t="e">
        <f t="shared" ref="P1275" si="1822">IF(NOT(S1275=""),S1275,IF(NOT(R1275=""),R1275,IF(NOT(G1275="Yes"),"Days therapy received outside therapy timeframe",IF(NOT(OR(E1275="Yes",E1275="No")),"Data not entered yet",""))))</f>
        <v>#VALUE!</v>
      </c>
      <c r="Q1275" s="41"/>
      <c r="R1275" s="152" t="e">
        <f>IF(O1275&lt;H1275,"Too many therapy days entered",
IF(IFERROR(MAX(_xlfn._xlws.FILTER('Therapy data entry'!$I$6:$CV$6,_xlfn.BYCOL('Therapy data entry'!I1275:CV1278,_xlfn.LAMBDA(_xlpm.col,MAX(_xlpm.col)&gt;0)))),0)&gt;F1275,
"Therapy entered after discharge date",
IF(IFERROR(MIN(_xlfn._xlws.FILTER('Therapy data entry'!$I$6:$CV$6,_xlfn.BYCOL('Therapy data entry'!I1275:CV1277,_xlfn.LAMBDA(_xlpm.col,MAX(_xlpm.col)&gt;0)))),"")&lt; VALUE(N1275),
"Therapy cannot be entered before admission date",
""
)
))</f>
        <v>#VALUE!</v>
      </c>
      <c r="S1275" s="38" t="str">
        <f t="shared" ref="S1275" si="1823">IF(AND((OR(E1275="",E1275="No")),F1275="",H1275=0,I1275=0),"", IF(AND(E1275="Yes",NOT(F1275="")),"","Eligibility for therapy and therapy days/end date not consistent"))</f>
        <v/>
      </c>
      <c r="T1275" s="56">
        <f>'Therapy data entry'!$I$6</f>
        <v>45566</v>
      </c>
      <c r="U1275" s="154" t="str">
        <f>IF(OR(H1275=0,F1275=""),"", IFERROR(MATCH(9.99999999999999E+307, 'Therapy data entry'!I1275:CV1278, 1) - 1, ""))</f>
        <v/>
      </c>
      <c r="V1275" s="39" t="str">
        <f t="shared" ref="V1275" si="1824">IF(U1275="","",T1275+U1275)</f>
        <v/>
      </c>
      <c r="W1275" s="38" t="str">
        <f t="shared" ref="W1275" si="1825">IF(V1275="","",IF(V1275&gt;F1275,"Date therapy given outside therapy timeframe",""))</f>
        <v/>
      </c>
      <c r="X1275" s="70" t="str">
        <f>IF('Therapy data entry'!AK1275="","",'Therapy data entry'!AK1275)</f>
        <v/>
      </c>
    </row>
    <row r="1276" spans="1:24" ht="17.25" hidden="1" thickBot="1" x14ac:dyDescent="0.35">
      <c r="A1276" s="233"/>
      <c r="B1276" s="33"/>
      <c r="C1276" s="236"/>
      <c r="D1276" s="40"/>
      <c r="E1276" s="92"/>
      <c r="F1276" s="104"/>
      <c r="G1276" s="98"/>
      <c r="H1276" s="98" cm="1">
        <f t="array" ref="H1276">SUM(--(_xlfn.BYCOL('Therapy data entry'!I1276:CV1279, _xlfn.LAMBDA(_xlpm.col, MAX(_xlpm.col) &gt; 0))))</f>
        <v>0</v>
      </c>
      <c r="I1276" s="98">
        <f>SUM('Therapy data entry'!I1276:CV1279)</f>
        <v>0</v>
      </c>
      <c r="J1276" s="40"/>
      <c r="K1276" s="40"/>
      <c r="L1276" s="40"/>
      <c r="M1276" s="85"/>
      <c r="N1276" s="35"/>
      <c r="O1276" s="36"/>
      <c r="P1276" s="40"/>
      <c r="Q1276" s="41"/>
      <c r="R1276" s="152" t="str">
        <f>IF(O1276&lt;H1276,"Too many therapy days entered",
IF(IFERROR(MAX(_xlfn._xlws.FILTER('Therapy data entry'!$I$6:$CV$6,_xlfn.BYCOL('Therapy data entry'!I1276:CV1279,_xlfn.LAMBDA(_xlpm.col,MAX(_xlpm.col)&gt;0)))),0)&gt;F1276,
"Therapy entered after discharge date",
IF(IFERROR(MIN(_xlfn._xlws.FILTER('Therapy data entry'!$I$6:$CV$6,_xlfn.BYCOL('Therapy data entry'!I1276:CV1278,_xlfn.LAMBDA(_xlpm.col,MAX(_xlpm.col)&gt;0)))),"")&lt; VALUE(N1276),
"Therapy cannot be entered before admission date",
""
)
))</f>
        <v/>
      </c>
      <c r="S1276" s="38"/>
      <c r="T1276" s="56"/>
      <c r="U1276" s="154" t="str">
        <f>IF(OR(H1276=0,F1276=""),"", IFERROR(MATCH(9.99999999999999E+307, 'Therapy data entry'!I1276:CV1279, 1) - 1, ""))</f>
        <v/>
      </c>
      <c r="V1276" s="39"/>
      <c r="W1276" s="38"/>
      <c r="X1276" s="70"/>
    </row>
    <row r="1277" spans="1:24" ht="17.25" hidden="1" thickBot="1" x14ac:dyDescent="0.35">
      <c r="A1277" s="233"/>
      <c r="B1277" s="33"/>
      <c r="C1277" s="236"/>
      <c r="D1277" s="40"/>
      <c r="E1277" s="92"/>
      <c r="F1277" s="104"/>
      <c r="G1277" s="98"/>
      <c r="H1277" s="98" cm="1">
        <f t="array" ref="H1277">SUM(--(_xlfn.BYCOL('Therapy data entry'!I1277:CV1280, _xlfn.LAMBDA(_xlpm.col, MAX(_xlpm.col) &gt; 0))))</f>
        <v>0</v>
      </c>
      <c r="I1277" s="98">
        <f>SUM('Therapy data entry'!I1277:CV1280)</f>
        <v>0</v>
      </c>
      <c r="J1277" s="40"/>
      <c r="K1277" s="40"/>
      <c r="L1277" s="40"/>
      <c r="M1277" s="85"/>
      <c r="N1277" s="35"/>
      <c r="O1277" s="36"/>
      <c r="P1277" s="40"/>
      <c r="Q1277" s="41"/>
      <c r="R1277" s="152" t="str">
        <f>IF(O1277&lt;H1277,"Too many therapy days entered",
IF(IFERROR(MAX(_xlfn._xlws.FILTER('Therapy data entry'!$I$6:$CV$6,_xlfn.BYCOL('Therapy data entry'!I1277:CV1280,_xlfn.LAMBDA(_xlpm.col,MAX(_xlpm.col)&gt;0)))),0)&gt;F1277,
"Therapy entered after discharge date",
IF(IFERROR(MIN(_xlfn._xlws.FILTER('Therapy data entry'!$I$6:$CV$6,_xlfn.BYCOL('Therapy data entry'!I1277:CV1279,_xlfn.LAMBDA(_xlpm.col,MAX(_xlpm.col)&gt;0)))),"")&lt; VALUE(N1277),
"Therapy cannot be entered before admission date",
""
)
))</f>
        <v/>
      </c>
      <c r="S1277" s="38"/>
      <c r="T1277" s="56"/>
      <c r="U1277" s="154" t="str">
        <f>IF(OR(H1277=0,F1277=""),"", IFERROR(MATCH(9.99999999999999E+307, 'Therapy data entry'!I1277:CV1280, 1) - 1, ""))</f>
        <v/>
      </c>
      <c r="V1277" s="39"/>
      <c r="W1277" s="38"/>
      <c r="X1277" s="70"/>
    </row>
    <row r="1278" spans="1:24" ht="17.25" hidden="1" thickBot="1" x14ac:dyDescent="0.35">
      <c r="A1278" s="233"/>
      <c r="B1278" s="66"/>
      <c r="C1278" s="236"/>
      <c r="D1278" s="40"/>
      <c r="E1278" s="92"/>
      <c r="F1278" s="104"/>
      <c r="G1278" s="98"/>
      <c r="H1278" s="98" cm="1">
        <f t="array" ref="H1278">SUM(--(_xlfn.BYCOL('Therapy data entry'!I1278:CV1281, _xlfn.LAMBDA(_xlpm.col, MAX(_xlpm.col) &gt; 0))))</f>
        <v>0</v>
      </c>
      <c r="I1278" s="98">
        <f>SUM('Therapy data entry'!I1278:CV1281)</f>
        <v>0</v>
      </c>
      <c r="J1278" s="40"/>
      <c r="K1278" s="40"/>
      <c r="L1278" s="40"/>
      <c r="M1278" s="85"/>
      <c r="N1278" s="35"/>
      <c r="O1278" s="36"/>
      <c r="P1278" s="40"/>
      <c r="Q1278" s="41"/>
      <c r="R1278" s="152" t="str">
        <f>IF(O1278&lt;H1278,"Too many therapy days entered",
IF(IFERROR(MAX(_xlfn._xlws.FILTER('Therapy data entry'!$I$6:$CV$6,_xlfn.BYCOL('Therapy data entry'!I1278:CV1281,_xlfn.LAMBDA(_xlpm.col,MAX(_xlpm.col)&gt;0)))),0)&gt;F1278,
"Therapy entered after discharge date",
IF(IFERROR(MIN(_xlfn._xlws.FILTER('Therapy data entry'!$I$6:$CV$6,_xlfn.BYCOL('Therapy data entry'!I1278:CV1280,_xlfn.LAMBDA(_xlpm.col,MAX(_xlpm.col)&gt;0)))),"")&lt; VALUE(N1278),
"Therapy cannot be entered before admission date",
""
)
))</f>
        <v/>
      </c>
      <c r="S1278" s="38"/>
      <c r="T1278" s="56"/>
      <c r="U1278" s="154" t="str">
        <f>IF(OR(H1278=0,F1278=""),"", IFERROR(MATCH(9.99999999999999E+307, 'Therapy data entry'!I1278:CV1281, 1) - 1, ""))</f>
        <v/>
      </c>
      <c r="V1278" s="39"/>
      <c r="W1278" s="38"/>
      <c r="X1278" s="70"/>
    </row>
    <row r="1279" spans="1:24" ht="17.25" thickBot="1" x14ac:dyDescent="0.35">
      <c r="A1279" s="233"/>
      <c r="B1279" s="238" t="str">
        <f>IF('Therapy data entry'!B1270="","",'Therapy data entry'!B1270)</f>
        <v/>
      </c>
      <c r="C1279" s="236"/>
      <c r="D1279" s="42" t="s">
        <v>63</v>
      </c>
      <c r="E1279" s="93" t="str">
        <f>IF('Therapy data entry'!G1279="","",'Therapy data entry'!G1279)</f>
        <v>No</v>
      </c>
      <c r="F1279" s="105" t="str">
        <f>IF((E1279="Yes"),'Therapy data entry'!E1267,"")</f>
        <v/>
      </c>
      <c r="G1279" s="99" t="str">
        <f t="shared" ref="G1279" si="1826">IF(W1279="","Yes","No")</f>
        <v>Yes</v>
      </c>
      <c r="H1279" s="99" cm="1">
        <f t="array" ref="H1279">SUM(--(_xlfn.BYCOL('Therapy data entry'!I1279:CV1282, _xlfn.LAMBDA(_xlpm.col, MAX(_xlpm.col) &gt; 0))))</f>
        <v>0</v>
      </c>
      <c r="I1279" s="99">
        <f>SUM('Therapy data entry'!I1279:CV1282)</f>
        <v>0</v>
      </c>
      <c r="J1279" s="42">
        <f>SUM('Therapy data entry'!I1280:XFD1280)</f>
        <v>0</v>
      </c>
      <c r="K1279" s="42">
        <f>SUM('Therapy data entry'!I1281:XFD1281)</f>
        <v>0</v>
      </c>
      <c r="L1279" s="42">
        <f>SUM('Therapy data entry'!I1282:XFD1282)</f>
        <v>0</v>
      </c>
      <c r="M1279" s="86" t="e">
        <f t="shared" ref="M1279" si="1827">IF(AND((E1279="Yes"),NOT(F1279=""),G1279="Yes",R1279="", S1279=""),"Yes",IF(AND((E1279="No"),F1279="",R1279="", S1279=""),"Yes","No because "))</f>
        <v>#VALUE!</v>
      </c>
      <c r="N1279" s="35" t="e">
        <f>DAY(C1267)&amp;"/"&amp;MONTH(C1267)&amp;"/"&amp;YEAR(C1267)</f>
        <v>#VALUE!</v>
      </c>
      <c r="O1279" s="36" t="str">
        <f t="shared" ref="O1279" si="1828">IF(F1279="","",F1279-N1279+1)</f>
        <v/>
      </c>
      <c r="P1279" s="42" t="e">
        <f t="shared" ref="P1279" si="1829">IF(NOT(S1279=""),S1279,IF(NOT(R1279=""),R1279,IF(NOT(G1279="Yes"),"Days therapy received outside therapy timeframe",IF(NOT(OR(E1279="Yes",E1279="No")),"Data not entered yet",""))))</f>
        <v>#VALUE!</v>
      </c>
      <c r="Q1279" s="43"/>
      <c r="R1279" s="152" t="e">
        <f>IF(O1279&lt;H1279,"Too many therapy days entered",
IF(IFERROR(MAX(_xlfn._xlws.FILTER('Therapy data entry'!$I$6:$CV$6,_xlfn.BYCOL('Therapy data entry'!I1279:CV1282,_xlfn.LAMBDA(_xlpm.col,MAX(_xlpm.col)&gt;0)))),0)&gt;F1279,
"Therapy entered after discharge date",
IF(IFERROR(MIN(_xlfn._xlws.FILTER('Therapy data entry'!$I$6:$CV$6,_xlfn.BYCOL('Therapy data entry'!I1279:CV1281,_xlfn.LAMBDA(_xlpm.col,MAX(_xlpm.col)&gt;0)))),"")&lt; VALUE(N1279),
"Therapy cannot be entered before admission date",
""
)
))</f>
        <v>#VALUE!</v>
      </c>
      <c r="S1279" s="38" t="str">
        <f t="shared" ref="S1279" si="1830">IF(AND((OR(E1279="",E1279="No")),F1279="",H1279=0,I1279=0),"", IF(AND(E1279="Yes",NOT(F1279="")),"","Eligibility for therapy and therapy days/end date not consistent"))</f>
        <v/>
      </c>
      <c r="T1279" s="56">
        <f>'Therapy data entry'!$I$6</f>
        <v>45566</v>
      </c>
      <c r="U1279" s="154" t="str">
        <f>IF(OR(H1279=0,F1279=""),"", IFERROR(MATCH(9.99999999999999E+307, 'Therapy data entry'!I1279:CV1282, 1) - 1, ""))</f>
        <v/>
      </c>
      <c r="V1279" s="39" t="str">
        <f t="shared" ref="V1279" si="1831">IF(U1279="","",T1279+U1279)</f>
        <v/>
      </c>
      <c r="W1279" s="38" t="str">
        <f t="shared" ref="W1279" si="1832">IF(V1279="","",IF(V1279&gt;F1279,"Date therapy given outside therapy timeframe",""))</f>
        <v/>
      </c>
      <c r="X1279" s="71" t="str">
        <f>IF('Therapy data entry'!AK1279="","",'Therapy data entry'!AK1279)</f>
        <v/>
      </c>
    </row>
    <row r="1280" spans="1:24" ht="17.25" hidden="1" thickBot="1" x14ac:dyDescent="0.35">
      <c r="A1280" s="233"/>
      <c r="B1280" s="239"/>
      <c r="C1280" s="236"/>
      <c r="D1280" s="42"/>
      <c r="E1280" s="93"/>
      <c r="F1280" s="105"/>
      <c r="G1280" s="99"/>
      <c r="H1280" s="99" cm="1">
        <f t="array" ref="H1280">SUM(--(_xlfn.BYCOL('Therapy data entry'!I1280:CV1283, _xlfn.LAMBDA(_xlpm.col, MAX(_xlpm.col) &gt; 0))))</f>
        <v>0</v>
      </c>
      <c r="I1280" s="99">
        <f>SUM('Therapy data entry'!I1280:CV1283)</f>
        <v>0</v>
      </c>
      <c r="J1280" s="42"/>
      <c r="K1280" s="42"/>
      <c r="L1280" s="42"/>
      <c r="M1280" s="86"/>
      <c r="N1280" s="45"/>
      <c r="O1280" s="36"/>
      <c r="P1280" s="42"/>
      <c r="Q1280" s="43"/>
      <c r="R1280" s="152" t="str">
        <f>IF(O1280&lt;H1280,"Too many therapy days entered",
IF(IFERROR(MAX(_xlfn._xlws.FILTER('Therapy data entry'!$I$6:$CV$6,_xlfn.BYCOL('Therapy data entry'!I1280:CV1283,_xlfn.LAMBDA(_xlpm.col,MAX(_xlpm.col)&gt;0)))),0)&gt;F1280,
"Therapy entered after discharge date",
IF(IFERROR(MIN(_xlfn._xlws.FILTER('Therapy data entry'!$I$6:$CV$6,_xlfn.BYCOL('Therapy data entry'!I1280:CV1282,_xlfn.LAMBDA(_xlpm.col,MAX(_xlpm.col)&gt;0)))),"")&lt; VALUE(N1280),
"Therapy cannot be entered before admission date",
""
)
))</f>
        <v/>
      </c>
      <c r="S1280" s="38"/>
      <c r="T1280" s="56"/>
      <c r="U1280" s="154" t="str">
        <f>IF(OR(H1280=0,F1280=""),"", IFERROR(MATCH(9.99999999999999E+307, 'Therapy data entry'!I1280:CV1283, 1) - 1, ""))</f>
        <v/>
      </c>
      <c r="V1280" s="39"/>
      <c r="W1280" s="38"/>
      <c r="X1280" s="71"/>
    </row>
    <row r="1281" spans="1:24" ht="17.25" hidden="1" thickBot="1" x14ac:dyDescent="0.35">
      <c r="A1281" s="233"/>
      <c r="B1281" s="239"/>
      <c r="C1281" s="236"/>
      <c r="D1281" s="42"/>
      <c r="E1281" s="93"/>
      <c r="F1281" s="105"/>
      <c r="G1281" s="99"/>
      <c r="H1281" s="99" cm="1">
        <f t="array" ref="H1281">SUM(--(_xlfn.BYCOL('Therapy data entry'!I1281:CV1284, _xlfn.LAMBDA(_xlpm.col, MAX(_xlpm.col) &gt; 0))))</f>
        <v>0</v>
      </c>
      <c r="I1281" s="99">
        <f>SUM('Therapy data entry'!I1281:CV1284)</f>
        <v>0</v>
      </c>
      <c r="J1281" s="42"/>
      <c r="K1281" s="42"/>
      <c r="L1281" s="42"/>
      <c r="M1281" s="86"/>
      <c r="N1281" s="45"/>
      <c r="O1281" s="36"/>
      <c r="P1281" s="42"/>
      <c r="Q1281" s="43"/>
      <c r="R1281" s="152" t="str">
        <f>IF(O1281&lt;H1281,"Too many therapy days entered",
IF(IFERROR(MAX(_xlfn._xlws.FILTER('Therapy data entry'!$I$6:$CV$6,_xlfn.BYCOL('Therapy data entry'!I1281:CV1284,_xlfn.LAMBDA(_xlpm.col,MAX(_xlpm.col)&gt;0)))),0)&gt;F1281,
"Therapy entered after discharge date",
IF(IFERROR(MIN(_xlfn._xlws.FILTER('Therapy data entry'!$I$6:$CV$6,_xlfn.BYCOL('Therapy data entry'!I1281:CV1283,_xlfn.LAMBDA(_xlpm.col,MAX(_xlpm.col)&gt;0)))),"")&lt; VALUE(N1281),
"Therapy cannot be entered before admission date",
""
)
))</f>
        <v/>
      </c>
      <c r="S1281" s="38"/>
      <c r="T1281" s="56"/>
      <c r="U1281" s="154" t="str">
        <f>IF(OR(H1281=0,F1281=""),"", IFERROR(MATCH(9.99999999999999E+307, 'Therapy data entry'!I1281:CV1284, 1) - 1, ""))</f>
        <v/>
      </c>
      <c r="V1281" s="39"/>
      <c r="W1281" s="38"/>
      <c r="X1281" s="71"/>
    </row>
    <row r="1282" spans="1:24" ht="17.25" hidden="1" thickBot="1" x14ac:dyDescent="0.35">
      <c r="A1282" s="233"/>
      <c r="B1282" s="239"/>
      <c r="C1282" s="236"/>
      <c r="D1282" s="42"/>
      <c r="E1282" s="93"/>
      <c r="F1282" s="105"/>
      <c r="G1282" s="99"/>
      <c r="H1282" s="99" cm="1">
        <f t="array" ref="H1282">SUM(--(_xlfn.BYCOL('Therapy data entry'!I1282:CV1285, _xlfn.LAMBDA(_xlpm.col, MAX(_xlpm.col) &gt; 0))))</f>
        <v>0</v>
      </c>
      <c r="I1282" s="99">
        <f>SUM('Therapy data entry'!I1282:CV1285)</f>
        <v>0</v>
      </c>
      <c r="J1282" s="42"/>
      <c r="K1282" s="42"/>
      <c r="L1282" s="42"/>
      <c r="M1282" s="86"/>
      <c r="N1282" s="45"/>
      <c r="O1282" s="36"/>
      <c r="P1282" s="42"/>
      <c r="Q1282" s="43"/>
      <c r="R1282" s="152" t="str">
        <f>IF(O1282&lt;H1282,"Too many therapy days entered",
IF(IFERROR(MAX(_xlfn._xlws.FILTER('Therapy data entry'!$I$6:$CV$6,_xlfn.BYCOL('Therapy data entry'!I1282:CV1285,_xlfn.LAMBDA(_xlpm.col,MAX(_xlpm.col)&gt;0)))),0)&gt;F1282,
"Therapy entered after discharge date",
IF(IFERROR(MIN(_xlfn._xlws.FILTER('Therapy data entry'!$I$6:$CV$6,_xlfn.BYCOL('Therapy data entry'!I1282:CV1284,_xlfn.LAMBDA(_xlpm.col,MAX(_xlpm.col)&gt;0)))),"")&lt; VALUE(N1282),
"Therapy cannot be entered before admission date",
""
)
))</f>
        <v/>
      </c>
      <c r="S1282" s="38"/>
      <c r="T1282" s="56"/>
      <c r="U1282" s="154" t="str">
        <f>IF(OR(H1282=0,F1282=""),"", IFERROR(MATCH(9.99999999999999E+307, 'Therapy data entry'!I1282:CV1285, 1) - 1, ""))</f>
        <v/>
      </c>
      <c r="V1282" s="39"/>
      <c r="W1282" s="38"/>
      <c r="X1282" s="71"/>
    </row>
    <row r="1283" spans="1:24" ht="17.25" thickBot="1" x14ac:dyDescent="0.35">
      <c r="A1283" s="233"/>
      <c r="B1283" s="239"/>
      <c r="C1283" s="236"/>
      <c r="D1283" s="52" t="s">
        <v>64</v>
      </c>
      <c r="E1283" s="94" t="str">
        <f>IF('Therapy data entry'!G1283="","",'Therapy data entry'!G1283)</f>
        <v>No</v>
      </c>
      <c r="F1283" s="106" t="str">
        <f>IF((E1283="Yes"),'Therapy data entry'!E1267,"")</f>
        <v/>
      </c>
      <c r="G1283" s="100" t="str">
        <f t="shared" ref="G1283" si="1833">IF(W1283="","Yes","No")</f>
        <v>Yes</v>
      </c>
      <c r="H1283" s="100" cm="1">
        <f t="array" ref="H1283">SUM(--(_xlfn.BYCOL('Therapy data entry'!I1283:CV1286, _xlfn.LAMBDA(_xlpm.col, MAX(_xlpm.col) &gt; 0))))</f>
        <v>0</v>
      </c>
      <c r="I1283" s="100">
        <f>SUM('Therapy data entry'!I1283:CV1286)</f>
        <v>0</v>
      </c>
      <c r="J1283" s="52">
        <f>SUM('Therapy data entry'!I1284:XFD1284)</f>
        <v>0</v>
      </c>
      <c r="K1283" s="52">
        <f>SUM('Therapy data entry'!I1285:XFD1285)</f>
        <v>0</v>
      </c>
      <c r="L1283" s="52">
        <f>SUM('Therapy data entry'!I1286:XFD1286)</f>
        <v>0</v>
      </c>
      <c r="M1283" s="57" t="e">
        <f t="shared" ref="M1283" si="1834">IF(AND((E1283="Yes"),NOT(F1283=""),G1283="Yes",R1283="", S1283=""),"Yes",IF(AND((E1283="No"),F1283="",R1283="", S1283=""),"Yes","No because "))</f>
        <v>#VALUE!</v>
      </c>
      <c r="N1283" s="35" t="e">
        <f>DAY(C1267)&amp;"/"&amp;MONTH(C1267)&amp;"/"&amp;YEAR(C1267)</f>
        <v>#VALUE!</v>
      </c>
      <c r="O1283" s="36" t="str">
        <f t="shared" ref="O1283" si="1835">IF(F1283="","",F1283-N1283+1)</f>
        <v/>
      </c>
      <c r="P1283" s="87" t="e">
        <f t="shared" ref="P1283" si="1836">IF(NOT(S1283=""),S1283,IF(NOT(R1283=""),R1283,IF(NOT(G1283="Yes"),"Days therapy received outside therapy timeframe",IF(NOT(OR(E1283="Yes",E1283="No")),"Data not entered yet",""))))</f>
        <v>#VALUE!</v>
      </c>
      <c r="Q1283" s="57"/>
      <c r="R1283" s="152" t="e">
        <f>IF(O1283&lt;H1283,"Too many therapy days entered",
IF(IFERROR(MAX(_xlfn._xlws.FILTER('Therapy data entry'!$I$6:$CV$6,_xlfn.BYCOL('Therapy data entry'!I1283:CV1286,_xlfn.LAMBDA(_xlpm.col,MAX(_xlpm.col)&gt;0)))),0)&gt;F1283,
"Therapy entered after discharge date",
IF(IFERROR(MIN(_xlfn._xlws.FILTER('Therapy data entry'!$I$6:$CV$6,_xlfn.BYCOL('Therapy data entry'!I1283:CV1285,_xlfn.LAMBDA(_xlpm.col,MAX(_xlpm.col)&gt;0)))),"")&lt; VALUE(N1283),
"Therapy cannot be entered before admission date",
""
)
))</f>
        <v>#VALUE!</v>
      </c>
      <c r="S1283" s="65" t="str">
        <f t="shared" ref="S1283" si="1837">IF(AND((OR(E1283="",E1283="No")),F1283="",H1283=0,I1283=0),"", IF(AND(E1283="Yes",NOT(F1283="")),"","Eligibility for therapy and therapy days/end date not consistent"))</f>
        <v/>
      </c>
      <c r="T1283" s="56">
        <f>'Therapy data entry'!$I$6</f>
        <v>45566</v>
      </c>
      <c r="U1283" s="154" t="str">
        <f>IF(OR(H1283=0,F1283=""),"", IFERROR(MATCH(9.99999999999999E+307, 'Therapy data entry'!I1283:CV1286, 1) - 1, ""))</f>
        <v/>
      </c>
      <c r="V1283" s="65" t="str">
        <f t="shared" ref="V1283" si="1838">IF(U1283="","",T1283+U1283)</f>
        <v/>
      </c>
      <c r="W1283" s="65" t="str">
        <f t="shared" ref="W1283" si="1839">IF(V1283="","",IF(V1283&gt;F1283,"Date therapy given outside therapy timeframe",""))</f>
        <v/>
      </c>
      <c r="X1283" s="72"/>
    </row>
    <row r="1284" spans="1:24" ht="17.25" hidden="1" thickBot="1" x14ac:dyDescent="0.35">
      <c r="A1284" s="233"/>
      <c r="B1284" s="239"/>
      <c r="C1284" s="236"/>
      <c r="D1284" s="52"/>
      <c r="E1284" s="94"/>
      <c r="F1284" s="106"/>
      <c r="G1284" s="100"/>
      <c r="H1284" s="100" cm="1">
        <f t="array" ref="H1284">SUM(--(_xlfn.BYCOL('Therapy data entry'!I1284:CV1287, _xlfn.LAMBDA(_xlpm.col, MAX(_xlpm.col) &gt; 0))))</f>
        <v>0</v>
      </c>
      <c r="I1284" s="100">
        <f>SUM('Therapy data entry'!I1284:CV1287)</f>
        <v>0</v>
      </c>
      <c r="J1284" s="52"/>
      <c r="K1284" s="52"/>
      <c r="L1284" s="52"/>
      <c r="M1284" s="57"/>
      <c r="N1284" s="57"/>
      <c r="O1284" s="36"/>
      <c r="P1284" s="87"/>
      <c r="Q1284" s="57"/>
      <c r="R1284" s="152" t="str">
        <f>IF(O1284&lt;H1284,"Too many therapy days entered",
IF(IFERROR(MAX(_xlfn._xlws.FILTER('Therapy data entry'!$I$6:$CV$6,_xlfn.BYCOL('Therapy data entry'!I1284:CV1287,_xlfn.LAMBDA(_xlpm.col,MAX(_xlpm.col)&gt;0)))),0)&gt;F1284,
"Therapy entered after discharge date",
IF(IFERROR(MIN(_xlfn._xlws.FILTER('Therapy data entry'!$I$6:$CV$6,_xlfn.BYCOL('Therapy data entry'!I1284:CV1286,_xlfn.LAMBDA(_xlpm.col,MAX(_xlpm.col)&gt;0)))),"")&lt; VALUE(N1284),
"Therapy cannot be entered before admission date",
""
)
))</f>
        <v/>
      </c>
      <c r="S1284" s="65"/>
      <c r="T1284" s="56"/>
      <c r="U1284" s="154" t="str">
        <f>IF(OR(H1284=0,F1284=""),"", IFERROR(MATCH(9.99999999999999E+307, 'Therapy data entry'!I1284:CV1287, 1) - 1, ""))</f>
        <v/>
      </c>
      <c r="V1284" s="65"/>
      <c r="W1284" s="65"/>
      <c r="X1284" s="72"/>
    </row>
    <row r="1285" spans="1:24" ht="17.25" hidden="1" thickBot="1" x14ac:dyDescent="0.35">
      <c r="A1285" s="233"/>
      <c r="B1285" s="239"/>
      <c r="C1285" s="236"/>
      <c r="D1285" s="52"/>
      <c r="E1285" s="94"/>
      <c r="F1285" s="106"/>
      <c r="G1285" s="100"/>
      <c r="H1285" s="100" cm="1">
        <f t="array" ref="H1285">SUM(--(_xlfn.BYCOL('Therapy data entry'!I1285:CV1288, _xlfn.LAMBDA(_xlpm.col, MAX(_xlpm.col) &gt; 0))))</f>
        <v>0</v>
      </c>
      <c r="I1285" s="100">
        <f>SUM('Therapy data entry'!I1285:CV1288)</f>
        <v>0</v>
      </c>
      <c r="J1285" s="52"/>
      <c r="K1285" s="52"/>
      <c r="L1285" s="52"/>
      <c r="M1285" s="57"/>
      <c r="N1285" s="57"/>
      <c r="O1285" s="36"/>
      <c r="P1285" s="87"/>
      <c r="Q1285" s="57"/>
      <c r="R1285" s="152" t="str">
        <f>IF(O1285&lt;H1285,"Too many therapy days entered",
IF(IFERROR(MAX(_xlfn._xlws.FILTER('Therapy data entry'!$I$6:$CV$6,_xlfn.BYCOL('Therapy data entry'!I1285:CV1288,_xlfn.LAMBDA(_xlpm.col,MAX(_xlpm.col)&gt;0)))),0)&gt;F1285,
"Therapy entered after discharge date",
IF(IFERROR(MIN(_xlfn._xlws.FILTER('Therapy data entry'!$I$6:$CV$6,_xlfn.BYCOL('Therapy data entry'!I1285:CV1287,_xlfn.LAMBDA(_xlpm.col,MAX(_xlpm.col)&gt;0)))),"")&lt; VALUE(N1285),
"Therapy cannot be entered before admission date",
""
)
))</f>
        <v/>
      </c>
      <c r="S1285" s="65"/>
      <c r="T1285" s="56"/>
      <c r="U1285" s="154" t="str">
        <f>IF(OR(H1285=0,F1285=""),"", IFERROR(MATCH(9.99999999999999E+307, 'Therapy data entry'!I1285:CV1288, 1) - 1, ""))</f>
        <v/>
      </c>
      <c r="V1285" s="65"/>
      <c r="W1285" s="65"/>
      <c r="X1285" s="72"/>
    </row>
    <row r="1286" spans="1:24" ht="17.25" hidden="1" thickBot="1" x14ac:dyDescent="0.35">
      <c r="A1286" s="233"/>
      <c r="B1286" s="239"/>
      <c r="C1286" s="236"/>
      <c r="D1286" s="52"/>
      <c r="E1286" s="94"/>
      <c r="F1286" s="106"/>
      <c r="G1286" s="100"/>
      <c r="H1286" s="100" cm="1">
        <f t="array" ref="H1286">SUM(--(_xlfn.BYCOL('Therapy data entry'!I1286:CV1289, _xlfn.LAMBDA(_xlpm.col, MAX(_xlpm.col) &gt; 0))))</f>
        <v>0</v>
      </c>
      <c r="I1286" s="100">
        <f>SUM('Therapy data entry'!I1286:CV1289)</f>
        <v>0</v>
      </c>
      <c r="J1286" s="52"/>
      <c r="K1286" s="52"/>
      <c r="L1286" s="52"/>
      <c r="M1286" s="57"/>
      <c r="N1286" s="57"/>
      <c r="O1286" s="36"/>
      <c r="P1286" s="87"/>
      <c r="Q1286" s="57"/>
      <c r="R1286" s="152" t="str">
        <f>IF(O1286&lt;H1286,"Too many therapy days entered",
IF(IFERROR(MAX(_xlfn._xlws.FILTER('Therapy data entry'!$I$6:$CV$6,_xlfn.BYCOL('Therapy data entry'!I1286:CV1289,_xlfn.LAMBDA(_xlpm.col,MAX(_xlpm.col)&gt;0)))),0)&gt;F1286,
"Therapy entered after discharge date",
IF(IFERROR(MIN(_xlfn._xlws.FILTER('Therapy data entry'!$I$6:$CV$6,_xlfn.BYCOL('Therapy data entry'!I1286:CV1288,_xlfn.LAMBDA(_xlpm.col,MAX(_xlpm.col)&gt;0)))),"")&lt; VALUE(N1286),
"Therapy cannot be entered before admission date",
""
)
))</f>
        <v/>
      </c>
      <c r="S1286" s="65"/>
      <c r="T1286" s="56"/>
      <c r="U1286" s="154" t="str">
        <f>IF(OR(H1286=0,F1286=""),"", IFERROR(MATCH(9.99999999999999E+307, 'Therapy data entry'!I1286:CV1289, 1) - 1, ""))</f>
        <v/>
      </c>
      <c r="V1286" s="65"/>
      <c r="W1286" s="65"/>
      <c r="X1286" s="72"/>
    </row>
    <row r="1287" spans="1:24" ht="17.25" thickBot="1" x14ac:dyDescent="0.35">
      <c r="A1287" s="233"/>
      <c r="B1287" s="239"/>
      <c r="C1287" s="236"/>
      <c r="D1287" s="53" t="s">
        <v>65</v>
      </c>
      <c r="E1287" s="95" t="str">
        <f>IF('Therapy data entry'!G1287="","",'Therapy data entry'!G1287)</f>
        <v>No</v>
      </c>
      <c r="F1287" s="107" t="str">
        <f>IF((E1287="Yes"),'Therapy data entry'!E1267,"")</f>
        <v/>
      </c>
      <c r="G1287" s="101" t="str">
        <f t="shared" ref="G1287" si="1840">IF(W1287="","Yes","No")</f>
        <v>Yes</v>
      </c>
      <c r="H1287" s="101" cm="1">
        <f t="array" ref="H1287">SUM(--(_xlfn.BYCOL('Therapy data entry'!I1287:CV1290, _xlfn.LAMBDA(_xlpm.col, MAX(_xlpm.col) &gt; 0))))</f>
        <v>0</v>
      </c>
      <c r="I1287" s="101">
        <f>SUM('Therapy data entry'!I1287:CV1290)</f>
        <v>0</v>
      </c>
      <c r="J1287" s="53">
        <f>SUM('Therapy data entry'!I1288:XFD1288)</f>
        <v>0</v>
      </c>
      <c r="K1287" s="53">
        <f>SUM('Therapy data entry'!I1289:XFD1289)</f>
        <v>0</v>
      </c>
      <c r="L1287" s="53">
        <f>SUM('Therapy data entry'!I1290:XFD1290)</f>
        <v>0</v>
      </c>
      <c r="M1287" s="58" t="e">
        <f t="shared" ref="M1287" si="1841">IF(AND((E1287="Yes"),NOT(F1287=""),G1287="Yes",R1287="", S1287=""),"Yes",IF(AND((E1287="No"),F1287="",R1287="", S1287=""),"Yes","No because "))</f>
        <v>#VALUE!</v>
      </c>
      <c r="N1287" s="35" t="e">
        <f>DAY(C1267)&amp;"/"&amp;MONTH(C1267)&amp;"/"&amp;YEAR(C1267)</f>
        <v>#VALUE!</v>
      </c>
      <c r="O1287" s="36" t="str">
        <f t="shared" ref="O1287" si="1842">IF(F1287="","",F1287-N1287+1)</f>
        <v/>
      </c>
      <c r="P1287" s="88" t="e">
        <f t="shared" ref="P1287" si="1843">IF(NOT(S1287=""),S1287,IF(NOT(R1287=""),R1287,IF(NOT(G1287="Yes"),"Days therapy received outside therapy timeframe",IF(NOT(OR(E1287="Yes",E1287="No")),"Data not entered yet",""))))</f>
        <v>#VALUE!</v>
      </c>
      <c r="Q1287" s="58"/>
      <c r="R1287" s="152" t="e">
        <f>IF(O1287&lt;H1287,"Too many therapy days entered",
IF(IFERROR(MAX(_xlfn._xlws.FILTER('Therapy data entry'!$I$6:$CV$6,_xlfn.BYCOL('Therapy data entry'!I1287:CV1290,_xlfn.LAMBDA(_xlpm.col,MAX(_xlpm.col)&gt;0)))),0)&gt;F1287,
"Therapy entered after discharge date",
IF(IFERROR(MIN(_xlfn._xlws.FILTER('Therapy data entry'!$I$6:$CV$6,_xlfn.BYCOL('Therapy data entry'!I1287:CV1289,_xlfn.LAMBDA(_xlpm.col,MAX(_xlpm.col)&gt;0)))),"")&lt; VALUE(N1287),
"Therapy cannot be entered before admission date",
""
)
))</f>
        <v>#VALUE!</v>
      </c>
      <c r="S1287" s="65" t="str">
        <f t="shared" ref="S1287" si="1844">IF(AND((OR(E1287="",E1287="No")),F1287="",H1287=0,I1287=0),"", IF(AND(E1287="Yes",NOT(F1287="")),"","Eligibility for therapy and therapy days/end date not consistent"))</f>
        <v/>
      </c>
      <c r="T1287" s="56">
        <f>'Therapy data entry'!$I$6</f>
        <v>45566</v>
      </c>
      <c r="U1287" s="154" t="str">
        <f>IF(OR(H1287=0,F1287=""),"", IFERROR(MATCH(9.99999999999999E+307, 'Therapy data entry'!I1287:CV1290, 1) - 1, ""))</f>
        <v/>
      </c>
      <c r="V1287" s="65" t="str">
        <f t="shared" ref="V1287" si="1845">IF(U1287="","",T1287+U1287)</f>
        <v/>
      </c>
      <c r="W1287" s="65" t="str">
        <f t="shared" ref="W1287" si="1846">IF(V1287="","",IF(V1287&gt;F1287,"Date therapy given outside therapy timeframe",""))</f>
        <v/>
      </c>
      <c r="X1287" s="73"/>
    </row>
    <row r="1288" spans="1:24" ht="17.25" hidden="1" thickBot="1" x14ac:dyDescent="0.35">
      <c r="A1288" s="233"/>
      <c r="B1288" s="239"/>
      <c r="C1288" s="236"/>
      <c r="D1288" s="53"/>
      <c r="E1288" s="95"/>
      <c r="F1288" s="107"/>
      <c r="G1288" s="101"/>
      <c r="H1288" s="101" cm="1">
        <f t="array" ref="H1288">SUM(--(_xlfn.BYCOL('Therapy data entry'!I1288:CV1291, _xlfn.LAMBDA(_xlpm.col, MAX(_xlpm.col) &gt; 0))))</f>
        <v>0</v>
      </c>
      <c r="I1288" s="101">
        <f>SUM('Therapy data entry'!I1288:CV1291)</f>
        <v>0</v>
      </c>
      <c r="J1288" s="53"/>
      <c r="K1288" s="53"/>
      <c r="L1288" s="53"/>
      <c r="M1288" s="58"/>
      <c r="N1288" s="58"/>
      <c r="O1288" s="36"/>
      <c r="P1288" s="88"/>
      <c r="Q1288" s="58"/>
      <c r="R1288" s="152" t="str">
        <f>IF(O1288&lt;H1288,"Too many therapy days entered",
IF(IFERROR(MAX(_xlfn._xlws.FILTER('Therapy data entry'!$I$6:$CV$6,_xlfn.BYCOL('Therapy data entry'!I1288:CV1291,_xlfn.LAMBDA(_xlpm.col,MAX(_xlpm.col)&gt;0)))),0)&gt;F1288,
"Therapy entered after discharge date",
IF(IFERROR(MIN(_xlfn._xlws.FILTER('Therapy data entry'!$I$6:$CV$6,_xlfn.BYCOL('Therapy data entry'!I1288:CV1290,_xlfn.LAMBDA(_xlpm.col,MAX(_xlpm.col)&gt;0)))),"")&lt; VALUE(N1288),
"Therapy cannot be entered before admission date",
""
)
))</f>
        <v/>
      </c>
      <c r="S1288" s="65"/>
      <c r="T1288" s="56"/>
      <c r="U1288" s="154" t="str">
        <f>IF(OR(H1288=0,F1288=""),"", IFERROR(MATCH(9.99999999999999E+307, 'Therapy data entry'!I1288:CV1291, 1) - 1, ""))</f>
        <v/>
      </c>
      <c r="V1288" s="65"/>
      <c r="W1288" s="65"/>
      <c r="X1288" s="73"/>
    </row>
    <row r="1289" spans="1:24" ht="17.25" hidden="1" thickBot="1" x14ac:dyDescent="0.35">
      <c r="A1289" s="233"/>
      <c r="B1289" s="239"/>
      <c r="C1289" s="236"/>
      <c r="D1289" s="53"/>
      <c r="E1289" s="95"/>
      <c r="F1289" s="107"/>
      <c r="G1289" s="101"/>
      <c r="H1289" s="101" cm="1">
        <f t="array" ref="H1289">SUM(--(_xlfn.BYCOL('Therapy data entry'!I1289:CV1292, _xlfn.LAMBDA(_xlpm.col, MAX(_xlpm.col) &gt; 0))))</f>
        <v>0</v>
      </c>
      <c r="I1289" s="101">
        <f>SUM('Therapy data entry'!I1289:CV1292)</f>
        <v>0</v>
      </c>
      <c r="J1289" s="53"/>
      <c r="K1289" s="53"/>
      <c r="L1289" s="53"/>
      <c r="M1289" s="58"/>
      <c r="N1289" s="58"/>
      <c r="O1289" s="36"/>
      <c r="P1289" s="88"/>
      <c r="Q1289" s="58"/>
      <c r="R1289" s="152" t="str">
        <f>IF(O1289&lt;H1289,"Too many therapy days entered",
IF(IFERROR(MAX(_xlfn._xlws.FILTER('Therapy data entry'!$I$6:$CV$6,_xlfn.BYCOL('Therapy data entry'!I1289:CV1292,_xlfn.LAMBDA(_xlpm.col,MAX(_xlpm.col)&gt;0)))),0)&gt;F1289,
"Therapy entered after discharge date",
IF(IFERROR(MIN(_xlfn._xlws.FILTER('Therapy data entry'!$I$6:$CV$6,_xlfn.BYCOL('Therapy data entry'!I1289:CV1291,_xlfn.LAMBDA(_xlpm.col,MAX(_xlpm.col)&gt;0)))),"")&lt; VALUE(N1289),
"Therapy cannot be entered before admission date",
""
)
))</f>
        <v/>
      </c>
      <c r="S1289" s="65"/>
      <c r="T1289" s="56"/>
      <c r="U1289" s="154" t="str">
        <f>IF(OR(H1289=0,F1289=""),"", IFERROR(MATCH(9.99999999999999E+307, 'Therapy data entry'!I1289:CV1292, 1) - 1, ""))</f>
        <v/>
      </c>
      <c r="V1289" s="65"/>
      <c r="W1289" s="65"/>
      <c r="X1289" s="73"/>
    </row>
    <row r="1290" spans="1:24" ht="17.25" hidden="1" thickBot="1" x14ac:dyDescent="0.35">
      <c r="A1290" s="233"/>
      <c r="B1290" s="239"/>
      <c r="C1290" s="236"/>
      <c r="D1290" s="53"/>
      <c r="E1290" s="95"/>
      <c r="F1290" s="107"/>
      <c r="G1290" s="101"/>
      <c r="H1290" s="101" cm="1">
        <f t="array" ref="H1290">SUM(--(_xlfn.BYCOL('Therapy data entry'!I1290:CV1293, _xlfn.LAMBDA(_xlpm.col, MAX(_xlpm.col) &gt; 0))))</f>
        <v>0</v>
      </c>
      <c r="I1290" s="101">
        <f>SUM('Therapy data entry'!I1290:CV1293)</f>
        <v>0</v>
      </c>
      <c r="J1290" s="53"/>
      <c r="K1290" s="53"/>
      <c r="L1290" s="53"/>
      <c r="M1290" s="58"/>
      <c r="N1290" s="58"/>
      <c r="O1290" s="36"/>
      <c r="P1290" s="88"/>
      <c r="Q1290" s="58"/>
      <c r="R1290" s="152" t="str">
        <f>IF(O1290&lt;H1290,"Too many therapy days entered",
IF(IFERROR(MAX(_xlfn._xlws.FILTER('Therapy data entry'!$I$6:$CV$6,_xlfn.BYCOL('Therapy data entry'!I1290:CV1293,_xlfn.LAMBDA(_xlpm.col,MAX(_xlpm.col)&gt;0)))),0)&gt;F1290,
"Therapy entered after discharge date",
IF(IFERROR(MIN(_xlfn._xlws.FILTER('Therapy data entry'!$I$6:$CV$6,_xlfn.BYCOL('Therapy data entry'!I1290:CV1292,_xlfn.LAMBDA(_xlpm.col,MAX(_xlpm.col)&gt;0)))),"")&lt; VALUE(N1290),
"Therapy cannot be entered before admission date",
""
)
))</f>
        <v/>
      </c>
      <c r="S1290" s="65"/>
      <c r="T1290" s="56"/>
      <c r="U1290" s="154" t="str">
        <f>IF(OR(H1290=0,F1290=""),"", IFERROR(MATCH(9.99999999999999E+307, 'Therapy data entry'!I1290:CV1293, 1) - 1, ""))</f>
        <v/>
      </c>
      <c r="V1290" s="65"/>
      <c r="W1290" s="65"/>
      <c r="X1290" s="73"/>
    </row>
    <row r="1291" spans="1:24" ht="17.25" thickBot="1" x14ac:dyDescent="0.35">
      <c r="A1291" s="234"/>
      <c r="B1291" s="240"/>
      <c r="C1291" s="237"/>
      <c r="D1291" s="81" t="s">
        <v>66</v>
      </c>
      <c r="E1291" s="81" t="str">
        <f>IF('Therapy data entry'!G1291="","",'Therapy data entry'!G1291)</f>
        <v>No</v>
      </c>
      <c r="F1291" s="108" t="str">
        <f>IF((E1291="Yes"),'Therapy data entry'!E1267,"")</f>
        <v/>
      </c>
      <c r="G1291" s="157" t="str">
        <f t="shared" ref="G1291" si="1847">IF(W1291="","Yes","No")</f>
        <v>Yes</v>
      </c>
      <c r="H1291" s="157" cm="1">
        <f t="array" ref="H1291">SUM(--(_xlfn.BYCOL('Therapy data entry'!I1291:CV1294, _xlfn.LAMBDA(_xlpm.col, MAX(_xlpm.col) &gt; 0))))</f>
        <v>0</v>
      </c>
      <c r="I1291" s="157">
        <f>SUM('Therapy data entry'!I1291:CV1294)</f>
        <v>0</v>
      </c>
      <c r="J1291" s="81">
        <f>SUM('Therapy data entry'!I1292:XFD1292)</f>
        <v>0</v>
      </c>
      <c r="K1291" s="81">
        <f>SUM('Therapy data entry'!I1293:XFD1293)</f>
        <v>0</v>
      </c>
      <c r="L1291" s="81">
        <f>SUM('Therapy data entry'!I1294:XFD1294)</f>
        <v>0</v>
      </c>
      <c r="M1291" s="83" t="e">
        <f t="shared" ref="M1291" si="1848">IF(AND((E1291="Yes"),NOT(F1291=""),G1291="Yes",R1291="", S1291=""),"Yes",IF(AND((E1291="No"),F1291="",R1291="", S1291=""),"Yes","No because "))</f>
        <v>#VALUE!</v>
      </c>
      <c r="N1291" s="82" t="e">
        <f>DAY(C1267)&amp;"/"&amp;MONTH(C1267)&amp;"/"&amp;YEAR(C1267)</f>
        <v>#VALUE!</v>
      </c>
      <c r="O1291" s="74" t="str">
        <f t="shared" ref="O1291" si="1849">IF(F1291="","",F1291-N1291+1)</f>
        <v/>
      </c>
      <c r="P1291" s="89" t="e">
        <f t="shared" ref="P1291" si="1850">IF(NOT(S1291=""),S1291,IF(NOT(R1291=""),R1291,IF(NOT(G1291="Yes"),"Days therapy received outside therapy timeframe",IF(NOT(OR(E1291="Yes",E1291="No")),"Data not entered yet",""))))</f>
        <v>#VALUE!</v>
      </c>
      <c r="Q1291" s="83"/>
      <c r="R1291" s="152" t="e">
        <f>IF(O1291&lt;H1291,"Too many therapy days entered",
IF(IFERROR(MAX(_xlfn._xlws.FILTER('Therapy data entry'!$I$6:$CV$6,_xlfn.BYCOL('Therapy data entry'!I1291:CV1294,_xlfn.LAMBDA(_xlpm.col,MAX(_xlpm.col)&gt;0)))),0)&gt;F1291,
"Therapy entered after discharge date",
IF(IFERROR(MIN(_xlfn._xlws.FILTER('Therapy data entry'!$I$6:$CV$6,_xlfn.BYCOL('Therapy data entry'!I1291:CV1293,_xlfn.LAMBDA(_xlpm.col,MAX(_xlpm.col)&gt;0)))),"")&lt; VALUE(N1291),
"Therapy cannot be entered before admission date",
""
)
))</f>
        <v>#VALUE!</v>
      </c>
      <c r="S1291" s="75" t="str">
        <f>IF(AND((OR(E1291="",E1291="No")),F1291="",H1291=0,I1291=0),"", IF(AND(E1291="Yes",NOT(F1291="")),"","Eligibility for therapy and therapy days/end date not consistent"))</f>
        <v/>
      </c>
      <c r="T1291" s="76">
        <f>'Therapy data entry'!$I$6</f>
        <v>45566</v>
      </c>
      <c r="U1291" s="154" t="str">
        <f>IF(OR(H1291=0,F1291=""),"", IFERROR(MATCH(9.99999999999999E+307, 'Therapy data entry'!I1291:CV1294, 1) - 1, ""))</f>
        <v/>
      </c>
      <c r="V1291" s="75" t="str">
        <f t="shared" ref="V1291" si="1851">IF(U1291="","",T1291+U1291)</f>
        <v/>
      </c>
      <c r="W1291" s="75" t="str">
        <f t="shared" ref="W1291" si="1852">IF(V1291="","",IF(V1291&gt;F1291,"Date therapy given outside therapy timeframe",""))</f>
        <v/>
      </c>
      <c r="X1291" s="84"/>
    </row>
    <row r="1292" spans="1:24" ht="15.75" hidden="1" thickBot="1" x14ac:dyDescent="0.3">
      <c r="A1292" s="198"/>
      <c r="B1292" s="198"/>
      <c r="C1292" s="198"/>
      <c r="D1292" s="198"/>
      <c r="E1292" s="198"/>
      <c r="F1292" s="198"/>
      <c r="H1292" s="144" cm="1">
        <f t="array" ref="H1292">SUM(--(_xlfn.BYCOL('Therapy data entry'!I1292:CV1295, _xlfn.LAMBDA(_xlpm.col, MAX(_xlpm.col) &gt; 0))))</f>
        <v>0</v>
      </c>
      <c r="I1292" s="144">
        <f>SUM('Therapy data entry'!I1292:CV1295)</f>
        <v>0</v>
      </c>
      <c r="J1292" s="198"/>
      <c r="K1292" s="198"/>
      <c r="L1292" s="198"/>
      <c r="R1292" s="152" t="str">
        <f>IF(O1292&lt;H1292,"Too many therapy days entered",
IF(IFERROR(MAX(_xlfn._xlws.FILTER('Therapy data entry'!$I$6:$CV$6,_xlfn.BYCOL('Therapy data entry'!I1292:CV1295,_xlfn.LAMBDA(_xlpm.col,MAX(_xlpm.col)&gt;0)))),0)&gt;F1292,
"Therapy entered after discharge date",
IF(IFERROR(MIN(_xlfn._xlws.FILTER('Therapy data entry'!$I$6:$CV$6,_xlfn.BYCOL('Therapy data entry'!I1292:CV1294,_xlfn.LAMBDA(_xlpm.col,MAX(_xlpm.col)&gt;0)))),"")&lt; VALUE(N1292),
"Therapy cannot be entered before admission date",
""
)
))</f>
        <v/>
      </c>
      <c r="S1292" s="198"/>
      <c r="T1292" s="198"/>
      <c r="U1292" s="154" t="str">
        <f>IF(OR(H1292=0,F1292=""),"", IFERROR(MATCH(9.99999999999999E+307, 'Therapy data entry'!I1292:CV1295, 1) - 1, ""))</f>
        <v/>
      </c>
      <c r="V1292" s="198"/>
      <c r="W1292" s="198"/>
      <c r="X1292" s="198"/>
    </row>
    <row r="1293" spans="1:24" ht="15.75" hidden="1" thickBot="1" x14ac:dyDescent="0.3">
      <c r="A1293" s="198"/>
      <c r="B1293" s="198"/>
      <c r="C1293" s="198"/>
      <c r="D1293" s="198"/>
      <c r="E1293" s="198"/>
      <c r="F1293" s="198"/>
      <c r="H1293" s="144" cm="1">
        <f t="array" ref="H1293">SUM(--(_xlfn.BYCOL('Therapy data entry'!I1293:CV1296, _xlfn.LAMBDA(_xlpm.col, MAX(_xlpm.col) &gt; 0))))</f>
        <v>0</v>
      </c>
      <c r="I1293" s="144">
        <f>SUM('Therapy data entry'!I1293:CV1296)</f>
        <v>0</v>
      </c>
      <c r="J1293" s="198"/>
      <c r="K1293" s="198"/>
      <c r="L1293" s="198"/>
      <c r="R1293" s="152" t="str">
        <f>IF(O1293&lt;H1293,"Too many therapy days entered",
IF(IFERROR(MAX(_xlfn._xlws.FILTER('Therapy data entry'!$I$6:$CV$6,_xlfn.BYCOL('Therapy data entry'!I1293:CV1296,_xlfn.LAMBDA(_xlpm.col,MAX(_xlpm.col)&gt;0)))),0)&gt;F1293,
"Therapy entered after discharge date",
IF(IFERROR(MIN(_xlfn._xlws.FILTER('Therapy data entry'!$I$6:$CV$6,_xlfn.BYCOL('Therapy data entry'!I1293:CV1295,_xlfn.LAMBDA(_xlpm.col,MAX(_xlpm.col)&gt;0)))),"")&lt; VALUE(N1293),
"Therapy cannot be entered before admission date",
""
)
))</f>
        <v/>
      </c>
      <c r="S1293" s="198"/>
      <c r="T1293" s="198"/>
      <c r="U1293" s="154" t="str">
        <f>IF(OR(H1293=0,F1293=""),"", IFERROR(MATCH(9.99999999999999E+307, 'Therapy data entry'!I1293:CV1296, 1) - 1, ""))</f>
        <v/>
      </c>
      <c r="V1293" s="198"/>
      <c r="W1293" s="198"/>
      <c r="X1293" s="198"/>
    </row>
    <row r="1294" spans="1:24" ht="15.75" hidden="1" thickBot="1" x14ac:dyDescent="0.3">
      <c r="A1294" s="198"/>
      <c r="B1294" s="198"/>
      <c r="C1294" s="198"/>
      <c r="D1294" s="198"/>
      <c r="E1294" s="198"/>
      <c r="F1294" s="198"/>
      <c r="H1294" s="144" cm="1">
        <f t="array" ref="H1294">SUM(--(_xlfn.BYCOL('Therapy data entry'!I1294:CV1297, _xlfn.LAMBDA(_xlpm.col, MAX(_xlpm.col) &gt; 0))))</f>
        <v>0</v>
      </c>
      <c r="I1294" s="144">
        <f>SUM('Therapy data entry'!I1294:CV1297)</f>
        <v>0</v>
      </c>
      <c r="J1294" s="198"/>
      <c r="K1294" s="198"/>
      <c r="L1294" s="198"/>
      <c r="R1294" s="152" t="str">
        <f>IF(O1294&lt;H1294,"Too many therapy days entered",
IF(IFERROR(MAX(_xlfn._xlws.FILTER('Therapy data entry'!$I$6:$CV$6,_xlfn.BYCOL('Therapy data entry'!I1294:CV1297,_xlfn.LAMBDA(_xlpm.col,MAX(_xlpm.col)&gt;0)))),0)&gt;F1294,
"Therapy entered after discharge date",
IF(IFERROR(MIN(_xlfn._xlws.FILTER('Therapy data entry'!$I$6:$CV$6,_xlfn.BYCOL('Therapy data entry'!I1294:CV1296,_xlfn.LAMBDA(_xlpm.col,MAX(_xlpm.col)&gt;0)))),"")&lt; VALUE(N1294),
"Therapy cannot be entered before admission date",
""
)
))</f>
        <v/>
      </c>
      <c r="S1294" s="198"/>
      <c r="T1294" s="198"/>
      <c r="U1294" s="154" t="str">
        <f>IF(OR(H1294=0,F1294=""),"", IFERROR(MATCH(9.99999999999999E+307, 'Therapy data entry'!I1294:CV1297, 1) - 1, ""))</f>
        <v/>
      </c>
      <c r="V1294" s="198"/>
      <c r="W1294" s="198"/>
      <c r="X1294" s="198"/>
    </row>
    <row r="1295" spans="1:24" ht="17.25" thickBot="1" x14ac:dyDescent="0.35">
      <c r="A1295" s="232" t="str">
        <f>IF(AND('Therapy data entry'!A1295="",'Therapy data entry'!D1295=""),"",IF(AND(NOT('Therapy data entry'!D1295=""),'Therapy data entry'!A1295=""),"SSNAP ID not entered",'Therapy data entry'!A1295))</f>
        <v/>
      </c>
      <c r="B1295" s="143" t="s">
        <v>15</v>
      </c>
      <c r="C1295" s="235" t="str">
        <f>IF('Therapy data entry'!D1295="","",'Therapy data entry'!D1295)</f>
        <v/>
      </c>
      <c r="D1295" s="144" t="s">
        <v>60</v>
      </c>
      <c r="E1295" s="145" t="str">
        <f>IF('Therapy data entry'!G1295="","",'Therapy data entry'!G1295)</f>
        <v>No</v>
      </c>
      <c r="F1295" s="146" t="str">
        <f>IF((E1295="Yes"),'Therapy data entry'!E1295,"")</f>
        <v/>
      </c>
      <c r="G1295" s="147" t="str">
        <f>IF(W1295="","Yes","No")</f>
        <v>Yes</v>
      </c>
      <c r="H1295" s="147" cm="1">
        <f t="array" ref="H1295">SUM(--(_xlfn.BYCOL('Therapy data entry'!I1295:CV1298, _xlfn.LAMBDA(_xlpm.col, MAX(_xlpm.col) &gt; 0))))</f>
        <v>0</v>
      </c>
      <c r="I1295" s="147">
        <f>SUM('Therapy data entry'!I1295:CV1298)</f>
        <v>0</v>
      </c>
      <c r="J1295" s="144">
        <f>SUM('Therapy data entry'!I1296:XFD1296)</f>
        <v>0</v>
      </c>
      <c r="K1295" s="144">
        <f>SUM('Therapy data entry'!I1297:XFD1297)</f>
        <v>0</v>
      </c>
      <c r="L1295" s="144">
        <f>SUM('Therapy data entry'!I1298:XFD1298)</f>
        <v>0</v>
      </c>
      <c r="M1295" s="148" t="e">
        <f>IF(AND((E1295="Yes"),NOT(F1295=""),G1295="Yes",R1295="", S1295=""),"Yes",IF(AND((E1295="No"),F1295="",R1295="", S1295=""),"Yes","No because "))</f>
        <v>#VALUE!</v>
      </c>
      <c r="N1295" s="149" t="e">
        <f>DAY(C1295)&amp;"/"&amp;MONTH(C1295)&amp;"/"&amp;YEAR(C1295)</f>
        <v>#VALUE!</v>
      </c>
      <c r="O1295" s="150" t="str">
        <f>IF(F1295="","",F1295-N1295+1)</f>
        <v/>
      </c>
      <c r="P1295" s="144" t="e">
        <f>IF(NOT(S1295=""),S1295,IF(NOT(R1295=""),R1295,IF(NOT(G1295="Yes"),"Days therapy received outside therapy timeframe",IF(NOT(OR(E1295="Yes",E1295="No")),"Data not entered yet",""))))</f>
        <v>#VALUE!</v>
      </c>
      <c r="Q1295" s="151"/>
      <c r="R1295" s="152" t="e">
        <f>IF(O1295&lt;H1295,"Too many therapy days entered",
IF(IFERROR(MAX(_xlfn._xlws.FILTER('Therapy data entry'!$I$6:$CV$6,_xlfn.BYCOL('Therapy data entry'!I1295:CV1298,_xlfn.LAMBDA(_xlpm.col,MAX(_xlpm.col)&gt;0)))),0)&gt;F1295,
"Therapy entered after discharge date",
IF(IFERROR(MIN(_xlfn._xlws.FILTER('Therapy data entry'!$I$6:$CV$6,_xlfn.BYCOL('Therapy data entry'!I1295:CV1297,_xlfn.LAMBDA(_xlpm.col,MAX(_xlpm.col)&gt;0)))),"")&lt; VALUE(N1295),
"Therapy cannot be entered before admission date",
""
)
))</f>
        <v>#VALUE!</v>
      </c>
      <c r="S1295" s="152" t="str">
        <f>IF(AND((OR(E1295="",E1295="No")),F1295="",H1295=0,I1295=0),"", IF(AND(E1295="Yes",NOT(F1295="")),"","Eligibility for therapy and therapy days/end date not consistent"))</f>
        <v/>
      </c>
      <c r="T1295" s="153">
        <f>'Therapy data entry'!$I$6</f>
        <v>45566</v>
      </c>
      <c r="U1295" s="154" t="str">
        <f>IF(OR(H1295=0,F1295=""),"", IFERROR(MATCH(9.99999999999999E+307, 'Therapy data entry'!I1295:CV1298, 1) - 1, ""))</f>
        <v/>
      </c>
      <c r="V1295" s="155" t="str">
        <f>IF(U1295="","",T1295+U1295)</f>
        <v/>
      </c>
      <c r="W1295" s="152" t="str">
        <f>IF(V1295="","",IF(V1295&gt;F1295,"Date therapy given outside therapy timeframe",""))</f>
        <v/>
      </c>
      <c r="X1295" s="156" t="str">
        <f>IF('Therapy data entry'!AK1295="","",'Therapy data entry'!AK1295)</f>
        <v/>
      </c>
    </row>
    <row r="1296" spans="1:24" ht="17.25" hidden="1" thickBot="1" x14ac:dyDescent="0.35">
      <c r="A1296" s="233"/>
      <c r="B1296" s="33"/>
      <c r="C1296" s="236"/>
      <c r="D1296" s="34"/>
      <c r="E1296" s="90"/>
      <c r="F1296" s="55"/>
      <c r="G1296" s="96"/>
      <c r="H1296" s="96" cm="1">
        <f t="array" ref="H1296">SUM(--(_xlfn.BYCOL('Therapy data entry'!I1296:CV1299, _xlfn.LAMBDA(_xlpm.col, MAX(_xlpm.col) &gt; 0))))</f>
        <v>0</v>
      </c>
      <c r="I1296" s="96">
        <f>SUM('Therapy data entry'!I1296:CV1299)</f>
        <v>0</v>
      </c>
      <c r="J1296" s="34"/>
      <c r="K1296" s="34"/>
      <c r="L1296" s="34"/>
      <c r="M1296" s="59"/>
      <c r="N1296" s="35"/>
      <c r="O1296" s="36"/>
      <c r="P1296" s="34"/>
      <c r="Q1296" s="37"/>
      <c r="R1296" s="152" t="str">
        <f>IF(O1296&lt;H1296,"Too many therapy days entered",
IF(IFERROR(MAX(_xlfn._xlws.FILTER('Therapy data entry'!$I$6:$CV$6,_xlfn.BYCOL('Therapy data entry'!I1296:CV1299,_xlfn.LAMBDA(_xlpm.col,MAX(_xlpm.col)&gt;0)))),0)&gt;F1296,
"Therapy entered after discharge date",
IF(IFERROR(MIN(_xlfn._xlws.FILTER('Therapy data entry'!$I$6:$CV$6,_xlfn.BYCOL('Therapy data entry'!I1296:CV1298,_xlfn.LAMBDA(_xlpm.col,MAX(_xlpm.col)&gt;0)))),"")&lt; VALUE(N1296),
"Therapy cannot be entered before admission date",
""
)
))</f>
        <v/>
      </c>
      <c r="S1296" s="38"/>
      <c r="T1296" s="56"/>
      <c r="U1296" s="154" t="str">
        <f>IF(OR(H1296=0,F1296=""),"", IFERROR(MATCH(9.99999999999999E+307, 'Therapy data entry'!I1296:CV1299, 1) - 1, ""))</f>
        <v/>
      </c>
      <c r="V1296" s="39"/>
      <c r="W1296" s="38"/>
      <c r="X1296" s="68"/>
    </row>
    <row r="1297" spans="1:24" ht="17.25" hidden="1" thickBot="1" x14ac:dyDescent="0.35">
      <c r="A1297" s="233"/>
      <c r="B1297" s="33"/>
      <c r="C1297" s="236"/>
      <c r="D1297" s="34"/>
      <c r="E1297" s="90"/>
      <c r="F1297" s="55"/>
      <c r="G1297" s="96"/>
      <c r="H1297" s="96" cm="1">
        <f t="array" ref="H1297">SUM(--(_xlfn.BYCOL('Therapy data entry'!I1297:CV1300, _xlfn.LAMBDA(_xlpm.col, MAX(_xlpm.col) &gt; 0))))</f>
        <v>0</v>
      </c>
      <c r="I1297" s="96">
        <f>SUM('Therapy data entry'!I1297:CV1300)</f>
        <v>0</v>
      </c>
      <c r="J1297" s="34"/>
      <c r="K1297" s="34"/>
      <c r="L1297" s="34"/>
      <c r="M1297" s="59"/>
      <c r="N1297" s="35"/>
      <c r="O1297" s="36"/>
      <c r="P1297" s="34"/>
      <c r="Q1297" s="37"/>
      <c r="R1297" s="152" t="str">
        <f>IF(O1297&lt;H1297,"Too many therapy days entered",
IF(IFERROR(MAX(_xlfn._xlws.FILTER('Therapy data entry'!$I$6:$CV$6,_xlfn.BYCOL('Therapy data entry'!I1297:CV1300,_xlfn.LAMBDA(_xlpm.col,MAX(_xlpm.col)&gt;0)))),0)&gt;F1297,
"Therapy entered after discharge date",
IF(IFERROR(MIN(_xlfn._xlws.FILTER('Therapy data entry'!$I$6:$CV$6,_xlfn.BYCOL('Therapy data entry'!I1297:CV1299,_xlfn.LAMBDA(_xlpm.col,MAX(_xlpm.col)&gt;0)))),"")&lt; VALUE(N1297),
"Therapy cannot be entered before admission date",
""
)
))</f>
        <v/>
      </c>
      <c r="S1297" s="38"/>
      <c r="T1297" s="56"/>
      <c r="U1297" s="154" t="str">
        <f>IF(OR(H1297=0,F1297=""),"", IFERROR(MATCH(9.99999999999999E+307, 'Therapy data entry'!I1297:CV1300, 1) - 1, ""))</f>
        <v/>
      </c>
      <c r="V1297" s="39"/>
      <c r="W1297" s="38"/>
      <c r="X1297" s="68"/>
    </row>
    <row r="1298" spans="1:24" ht="17.25" hidden="1" thickBot="1" x14ac:dyDescent="0.35">
      <c r="A1298" s="233"/>
      <c r="B1298" s="33"/>
      <c r="C1298" s="236"/>
      <c r="D1298" s="34"/>
      <c r="E1298" s="90"/>
      <c r="F1298" s="55"/>
      <c r="G1298" s="96"/>
      <c r="H1298" s="96" cm="1">
        <f t="array" ref="H1298">SUM(--(_xlfn.BYCOL('Therapy data entry'!I1298:CV1301, _xlfn.LAMBDA(_xlpm.col, MAX(_xlpm.col) &gt; 0))))</f>
        <v>0</v>
      </c>
      <c r="I1298" s="96">
        <f>SUM('Therapy data entry'!I1298:CV1301)</f>
        <v>0</v>
      </c>
      <c r="J1298" s="34"/>
      <c r="K1298" s="34"/>
      <c r="L1298" s="34"/>
      <c r="M1298" s="59"/>
      <c r="N1298" s="35"/>
      <c r="O1298" s="36"/>
      <c r="P1298" s="34"/>
      <c r="Q1298" s="37"/>
      <c r="R1298" s="152" t="str">
        <f>IF(O1298&lt;H1298,"Too many therapy days entered",
IF(IFERROR(MAX(_xlfn._xlws.FILTER('Therapy data entry'!$I$6:$CV$6,_xlfn.BYCOL('Therapy data entry'!I1298:CV1301,_xlfn.LAMBDA(_xlpm.col,MAX(_xlpm.col)&gt;0)))),0)&gt;F1298,
"Therapy entered after discharge date",
IF(IFERROR(MIN(_xlfn._xlws.FILTER('Therapy data entry'!$I$6:$CV$6,_xlfn.BYCOL('Therapy data entry'!I1298:CV1300,_xlfn.LAMBDA(_xlpm.col,MAX(_xlpm.col)&gt;0)))),"")&lt; VALUE(N1298),
"Therapy cannot be entered before admission date",
""
)
))</f>
        <v/>
      </c>
      <c r="S1298" s="38"/>
      <c r="T1298" s="56"/>
      <c r="U1298" s="154" t="str">
        <f>IF(OR(H1298=0,F1298=""),"", IFERROR(MATCH(9.99999999999999E+307, 'Therapy data entry'!I1298:CV1301, 1) - 1, ""))</f>
        <v/>
      </c>
      <c r="V1298" s="39"/>
      <c r="W1298" s="38"/>
      <c r="X1298" s="68"/>
    </row>
    <row r="1299" spans="1:24" ht="17.25" thickBot="1" x14ac:dyDescent="0.35">
      <c r="A1299" s="233"/>
      <c r="B1299" s="67" t="str">
        <f>IF('Therapy data entry'!B1296="","",'Therapy data entry'!B1296)</f>
        <v/>
      </c>
      <c r="C1299" s="236"/>
      <c r="D1299" s="61" t="s">
        <v>61</v>
      </c>
      <c r="E1299" s="91" t="str">
        <f>IF('Therapy data entry'!G1299="","",'Therapy data entry'!G1299)</f>
        <v>No</v>
      </c>
      <c r="F1299" s="103" t="str">
        <f>IF((E1299="Yes"),'Therapy data entry'!E1295,"")</f>
        <v/>
      </c>
      <c r="G1299" s="97" t="str">
        <f t="shared" ref="G1299" si="1853">IF(W1299="","Yes","No")</f>
        <v>Yes</v>
      </c>
      <c r="H1299" s="97" cm="1">
        <f t="array" ref="H1299">SUM(--(_xlfn.BYCOL('Therapy data entry'!I1299:CV1302, _xlfn.LAMBDA(_xlpm.col, MAX(_xlpm.col) &gt; 0))))</f>
        <v>0</v>
      </c>
      <c r="I1299" s="97">
        <f>SUM('Therapy data entry'!I1299:CV1302)</f>
        <v>0</v>
      </c>
      <c r="J1299" s="61">
        <f>SUM('Therapy data entry'!I1300:XFD1300)</f>
        <v>0</v>
      </c>
      <c r="K1299" s="61">
        <f>SUM('Therapy data entry'!I1301:XFD1301)</f>
        <v>0</v>
      </c>
      <c r="L1299" s="61">
        <f>SUM('Therapy data entry'!I1302:XFD1302)</f>
        <v>0</v>
      </c>
      <c r="M1299" s="63" t="e">
        <f t="shared" ref="M1299" si="1854">IF(AND((E1299="Yes"),NOT(F1299=""),G1299="Yes",R1299="", S1299=""),"Yes",IF(AND((E1299="No"),F1299="",R1299="", S1299=""),"Yes","No because "))</f>
        <v>#VALUE!</v>
      </c>
      <c r="N1299" s="35" t="e">
        <f>DAY(C1295)&amp;"/"&amp;MONTH(C1295)&amp;"/"&amp;YEAR(C1295)</f>
        <v>#VALUE!</v>
      </c>
      <c r="O1299" s="36" t="str">
        <f t="shared" ref="O1299" si="1855">IF(F1299="","",F1299-N1299+1)</f>
        <v/>
      </c>
      <c r="P1299" s="61" t="e">
        <f t="shared" ref="P1299" si="1856">IF(NOT(S1299=""),S1299,IF(NOT(R1299=""),R1299,IF(NOT(G1299="Yes"),"Days therapy received outside therapy timeframe",IF(NOT(OR(E1299="Yes",E1299="No")),"Data not entered yet",""))))</f>
        <v>#VALUE!</v>
      </c>
      <c r="Q1299" s="64"/>
      <c r="R1299" s="152" t="e">
        <f>IF(O1299&lt;H1299,"Too many therapy days entered",
IF(IFERROR(MAX(_xlfn._xlws.FILTER('Therapy data entry'!$I$6:$CV$6,_xlfn.BYCOL('Therapy data entry'!I1299:CV1302,_xlfn.LAMBDA(_xlpm.col,MAX(_xlpm.col)&gt;0)))),0)&gt;F1299,
"Therapy entered after discharge date",
IF(IFERROR(MIN(_xlfn._xlws.FILTER('Therapy data entry'!$I$6:$CV$6,_xlfn.BYCOL('Therapy data entry'!I1299:CV1301,_xlfn.LAMBDA(_xlpm.col,MAX(_xlpm.col)&gt;0)))),"")&lt; VALUE(N1299),
"Therapy cannot be entered before admission date",
""
)
))</f>
        <v>#VALUE!</v>
      </c>
      <c r="S1299" s="65" t="str">
        <f t="shared" ref="S1299" si="1857">IF(AND((OR(E1299="",E1299="No")),F1299="",H1299=0,I1299=0),"", IF(AND(E1299="Yes",NOT(F1299="")),"","Eligibility for therapy and therapy days/end date not consistent"))</f>
        <v/>
      </c>
      <c r="T1299" s="56">
        <f>'Therapy data entry'!$I$6</f>
        <v>45566</v>
      </c>
      <c r="U1299" s="154" t="str">
        <f>IF(OR(H1299=0,F1299=""),"", IFERROR(MATCH(9.99999999999999E+307, 'Therapy data entry'!I1299:CV1302, 1) - 1, ""))</f>
        <v/>
      </c>
      <c r="V1299" s="39" t="str">
        <f t="shared" ref="V1299" si="1858">IF(U1299="","",T1299+U1299)</f>
        <v/>
      </c>
      <c r="W1299" s="38" t="str">
        <f t="shared" ref="W1299" si="1859">IF(V1299="","",IF(V1299&gt;F1299,"Date therapy given outside therapy timeframe",""))</f>
        <v/>
      </c>
      <c r="X1299" s="69" t="str">
        <f>IF('Therapy data entry'!AK1299="","",'Therapy data entry'!AK1299)</f>
        <v/>
      </c>
    </row>
    <row r="1300" spans="1:24" ht="17.25" hidden="1" thickBot="1" x14ac:dyDescent="0.35">
      <c r="A1300" s="233"/>
      <c r="B1300" s="54"/>
      <c r="C1300" s="236"/>
      <c r="D1300" s="61"/>
      <c r="E1300" s="91"/>
      <c r="F1300" s="103"/>
      <c r="G1300" s="97"/>
      <c r="H1300" s="97" cm="1">
        <f t="array" ref="H1300">SUM(--(_xlfn.BYCOL('Therapy data entry'!I1300:CV1303, _xlfn.LAMBDA(_xlpm.col, MAX(_xlpm.col) &gt; 0))))</f>
        <v>0</v>
      </c>
      <c r="I1300" s="97">
        <f>SUM('Therapy data entry'!I1300:CV1303)</f>
        <v>0</v>
      </c>
      <c r="J1300" s="61"/>
      <c r="K1300" s="61"/>
      <c r="L1300" s="61"/>
      <c r="M1300" s="63"/>
      <c r="N1300" s="62"/>
      <c r="O1300" s="36"/>
      <c r="P1300" s="61"/>
      <c r="Q1300" s="64"/>
      <c r="R1300" s="152" t="str">
        <f>IF(O1300&lt;H1300,"Too many therapy days entered",
IF(IFERROR(MAX(_xlfn._xlws.FILTER('Therapy data entry'!$I$6:$CV$6,_xlfn.BYCOL('Therapy data entry'!I1300:CV1303,_xlfn.LAMBDA(_xlpm.col,MAX(_xlpm.col)&gt;0)))),0)&gt;F1300,
"Therapy entered after discharge date",
IF(IFERROR(MIN(_xlfn._xlws.FILTER('Therapy data entry'!$I$6:$CV$6,_xlfn.BYCOL('Therapy data entry'!I1300:CV1302,_xlfn.LAMBDA(_xlpm.col,MAX(_xlpm.col)&gt;0)))),"")&lt; VALUE(N1300),
"Therapy cannot be entered before admission date",
""
)
))</f>
        <v/>
      </c>
      <c r="S1300" s="38"/>
      <c r="T1300" s="56"/>
      <c r="U1300" s="154" t="str">
        <f>IF(OR(H1300=0,F1300=""),"", IFERROR(MATCH(9.99999999999999E+307, 'Therapy data entry'!I1300:CV1303, 1) - 1, ""))</f>
        <v/>
      </c>
      <c r="V1300" s="39"/>
      <c r="W1300" s="38"/>
      <c r="X1300" s="69"/>
    </row>
    <row r="1301" spans="1:24" ht="17.25" hidden="1" thickBot="1" x14ac:dyDescent="0.35">
      <c r="A1301" s="233"/>
      <c r="B1301" s="54"/>
      <c r="C1301" s="236"/>
      <c r="D1301" s="61"/>
      <c r="E1301" s="91"/>
      <c r="F1301" s="103"/>
      <c r="G1301" s="97"/>
      <c r="H1301" s="97" cm="1">
        <f t="array" ref="H1301">SUM(--(_xlfn.BYCOL('Therapy data entry'!I1301:CV1304, _xlfn.LAMBDA(_xlpm.col, MAX(_xlpm.col) &gt; 0))))</f>
        <v>0</v>
      </c>
      <c r="I1301" s="97">
        <f>SUM('Therapy data entry'!I1301:CV1304)</f>
        <v>0</v>
      </c>
      <c r="J1301" s="61"/>
      <c r="K1301" s="61"/>
      <c r="L1301" s="61"/>
      <c r="M1301" s="63"/>
      <c r="N1301" s="62"/>
      <c r="O1301" s="36"/>
      <c r="P1301" s="61"/>
      <c r="Q1301" s="64"/>
      <c r="R1301" s="152" t="str">
        <f>IF(O1301&lt;H1301,"Too many therapy days entered",
IF(IFERROR(MAX(_xlfn._xlws.FILTER('Therapy data entry'!$I$6:$CV$6,_xlfn.BYCOL('Therapy data entry'!I1301:CV1304,_xlfn.LAMBDA(_xlpm.col,MAX(_xlpm.col)&gt;0)))),0)&gt;F1301,
"Therapy entered after discharge date",
IF(IFERROR(MIN(_xlfn._xlws.FILTER('Therapy data entry'!$I$6:$CV$6,_xlfn.BYCOL('Therapy data entry'!I1301:CV1303,_xlfn.LAMBDA(_xlpm.col,MAX(_xlpm.col)&gt;0)))),"")&lt; VALUE(N1301),
"Therapy cannot be entered before admission date",
""
)
))</f>
        <v/>
      </c>
      <c r="S1301" s="38"/>
      <c r="T1301" s="56"/>
      <c r="U1301" s="154" t="str">
        <f>IF(OR(H1301=0,F1301=""),"", IFERROR(MATCH(9.99999999999999E+307, 'Therapy data entry'!I1301:CV1304, 1) - 1, ""))</f>
        <v/>
      </c>
      <c r="V1301" s="39"/>
      <c r="W1301" s="38"/>
      <c r="X1301" s="69"/>
    </row>
    <row r="1302" spans="1:24" ht="17.25" hidden="1" thickBot="1" x14ac:dyDescent="0.35">
      <c r="A1302" s="233"/>
      <c r="B1302" s="54"/>
      <c r="C1302" s="236"/>
      <c r="D1302" s="61"/>
      <c r="E1302" s="91"/>
      <c r="F1302" s="103"/>
      <c r="G1302" s="97"/>
      <c r="H1302" s="97" cm="1">
        <f t="array" ref="H1302">SUM(--(_xlfn.BYCOL('Therapy data entry'!I1302:CV1305, _xlfn.LAMBDA(_xlpm.col, MAX(_xlpm.col) &gt; 0))))</f>
        <v>0</v>
      </c>
      <c r="I1302" s="97">
        <f>SUM('Therapy data entry'!I1302:CV1305)</f>
        <v>0</v>
      </c>
      <c r="J1302" s="61"/>
      <c r="K1302" s="61"/>
      <c r="L1302" s="61"/>
      <c r="M1302" s="63"/>
      <c r="N1302" s="62"/>
      <c r="O1302" s="36"/>
      <c r="P1302" s="61"/>
      <c r="Q1302" s="64"/>
      <c r="R1302" s="152" t="str">
        <f>IF(O1302&lt;H1302,"Too many therapy days entered",
IF(IFERROR(MAX(_xlfn._xlws.FILTER('Therapy data entry'!$I$6:$CV$6,_xlfn.BYCOL('Therapy data entry'!I1302:CV1305,_xlfn.LAMBDA(_xlpm.col,MAX(_xlpm.col)&gt;0)))),0)&gt;F1302,
"Therapy entered after discharge date",
IF(IFERROR(MIN(_xlfn._xlws.FILTER('Therapy data entry'!$I$6:$CV$6,_xlfn.BYCOL('Therapy data entry'!I1302:CV1304,_xlfn.LAMBDA(_xlpm.col,MAX(_xlpm.col)&gt;0)))),"")&lt; VALUE(N1302),
"Therapy cannot be entered before admission date",
""
)
))</f>
        <v/>
      </c>
      <c r="S1302" s="38"/>
      <c r="T1302" s="56"/>
      <c r="U1302" s="154" t="str">
        <f>IF(OR(H1302=0,F1302=""),"", IFERROR(MATCH(9.99999999999999E+307, 'Therapy data entry'!I1302:CV1305, 1) - 1, ""))</f>
        <v/>
      </c>
      <c r="V1302" s="39"/>
      <c r="W1302" s="38"/>
      <c r="X1302" s="69"/>
    </row>
    <row r="1303" spans="1:24" ht="17.25" thickBot="1" x14ac:dyDescent="0.35">
      <c r="A1303" s="233"/>
      <c r="B1303" s="33" t="s">
        <v>19</v>
      </c>
      <c r="C1303" s="236"/>
      <c r="D1303" s="40" t="s">
        <v>62</v>
      </c>
      <c r="E1303" s="92" t="str">
        <f>IF('Therapy data entry'!G1303="","",'Therapy data entry'!G1303)</f>
        <v>No</v>
      </c>
      <c r="F1303" s="104" t="str">
        <f>IF((E1303="Yes"),'Therapy data entry'!E1295,"")</f>
        <v/>
      </c>
      <c r="G1303" s="98" t="str">
        <f t="shared" ref="G1303" si="1860">IF(W1303="","Yes","No")</f>
        <v>Yes</v>
      </c>
      <c r="H1303" s="98" cm="1">
        <f t="array" ref="H1303">SUM(--(_xlfn.BYCOL('Therapy data entry'!I1303:CV1306, _xlfn.LAMBDA(_xlpm.col, MAX(_xlpm.col) &gt; 0))))</f>
        <v>0</v>
      </c>
      <c r="I1303" s="98">
        <f>SUM('Therapy data entry'!I1303:CV1306)</f>
        <v>0</v>
      </c>
      <c r="J1303" s="40">
        <f>SUM('Therapy data entry'!I1304:XFD1304)</f>
        <v>0</v>
      </c>
      <c r="K1303" s="40">
        <f>SUM('Therapy data entry'!I1305:XFD1305)</f>
        <v>0</v>
      </c>
      <c r="L1303" s="40">
        <f>SUM('Therapy data entry'!I1306:XFD1306)</f>
        <v>0</v>
      </c>
      <c r="M1303" s="85" t="e">
        <f t="shared" ref="M1303" si="1861">IF(AND((E1303="Yes"),NOT(F1303=""),G1303="Yes",R1303="", S1303=""),"Yes",IF(AND((E1303="No"),F1303="",R1303="", S1303=""),"Yes","No because "))</f>
        <v>#VALUE!</v>
      </c>
      <c r="N1303" s="35" t="e">
        <f>DAY(C1295)&amp;"/"&amp;MONTH(C1295)&amp;"/"&amp;YEAR(C1295)</f>
        <v>#VALUE!</v>
      </c>
      <c r="O1303" s="36" t="str">
        <f t="shared" ref="O1303" si="1862">IF(F1303="","",F1303-N1303+1)</f>
        <v/>
      </c>
      <c r="P1303" s="40" t="e">
        <f t="shared" ref="P1303" si="1863">IF(NOT(S1303=""),S1303,IF(NOT(R1303=""),R1303,IF(NOT(G1303="Yes"),"Days therapy received outside therapy timeframe",IF(NOT(OR(E1303="Yes",E1303="No")),"Data not entered yet",""))))</f>
        <v>#VALUE!</v>
      </c>
      <c r="Q1303" s="41"/>
      <c r="R1303" s="152" t="e">
        <f>IF(O1303&lt;H1303,"Too many therapy days entered",
IF(IFERROR(MAX(_xlfn._xlws.FILTER('Therapy data entry'!$I$6:$CV$6,_xlfn.BYCOL('Therapy data entry'!I1303:CV1306,_xlfn.LAMBDA(_xlpm.col,MAX(_xlpm.col)&gt;0)))),0)&gt;F1303,
"Therapy entered after discharge date",
IF(IFERROR(MIN(_xlfn._xlws.FILTER('Therapy data entry'!$I$6:$CV$6,_xlfn.BYCOL('Therapy data entry'!I1303:CV1305,_xlfn.LAMBDA(_xlpm.col,MAX(_xlpm.col)&gt;0)))),"")&lt; VALUE(N1303),
"Therapy cannot be entered before admission date",
""
)
))</f>
        <v>#VALUE!</v>
      </c>
      <c r="S1303" s="38" t="str">
        <f t="shared" ref="S1303" si="1864">IF(AND((OR(E1303="",E1303="No")),F1303="",H1303=0,I1303=0),"", IF(AND(E1303="Yes",NOT(F1303="")),"","Eligibility for therapy and therapy days/end date not consistent"))</f>
        <v/>
      </c>
      <c r="T1303" s="56">
        <f>'Therapy data entry'!$I$6</f>
        <v>45566</v>
      </c>
      <c r="U1303" s="154" t="str">
        <f>IF(OR(H1303=0,F1303=""),"", IFERROR(MATCH(9.99999999999999E+307, 'Therapy data entry'!I1303:CV1306, 1) - 1, ""))</f>
        <v/>
      </c>
      <c r="V1303" s="39" t="str">
        <f t="shared" ref="V1303" si="1865">IF(U1303="","",T1303+U1303)</f>
        <v/>
      </c>
      <c r="W1303" s="38" t="str">
        <f t="shared" ref="W1303" si="1866">IF(V1303="","",IF(V1303&gt;F1303,"Date therapy given outside therapy timeframe",""))</f>
        <v/>
      </c>
      <c r="X1303" s="70" t="str">
        <f>IF('Therapy data entry'!AK1303="","",'Therapy data entry'!AK1303)</f>
        <v/>
      </c>
    </row>
    <row r="1304" spans="1:24" ht="17.25" hidden="1" thickBot="1" x14ac:dyDescent="0.35">
      <c r="A1304" s="233"/>
      <c r="B1304" s="33"/>
      <c r="C1304" s="236"/>
      <c r="D1304" s="40"/>
      <c r="E1304" s="92"/>
      <c r="F1304" s="104"/>
      <c r="G1304" s="98"/>
      <c r="H1304" s="98" cm="1">
        <f t="array" ref="H1304">SUM(--(_xlfn.BYCOL('Therapy data entry'!I1304:CV1307, _xlfn.LAMBDA(_xlpm.col, MAX(_xlpm.col) &gt; 0))))</f>
        <v>0</v>
      </c>
      <c r="I1304" s="98">
        <f>SUM('Therapy data entry'!I1304:CV1307)</f>
        <v>0</v>
      </c>
      <c r="J1304" s="40"/>
      <c r="K1304" s="40"/>
      <c r="L1304" s="40"/>
      <c r="M1304" s="85"/>
      <c r="N1304" s="35"/>
      <c r="O1304" s="36"/>
      <c r="P1304" s="40"/>
      <c r="Q1304" s="41"/>
      <c r="R1304" s="152" t="str">
        <f>IF(O1304&lt;H1304,"Too many therapy days entered",
IF(IFERROR(MAX(_xlfn._xlws.FILTER('Therapy data entry'!$I$6:$CV$6,_xlfn.BYCOL('Therapy data entry'!I1304:CV1307,_xlfn.LAMBDA(_xlpm.col,MAX(_xlpm.col)&gt;0)))),0)&gt;F1304,
"Therapy entered after discharge date",
IF(IFERROR(MIN(_xlfn._xlws.FILTER('Therapy data entry'!$I$6:$CV$6,_xlfn.BYCOL('Therapy data entry'!I1304:CV1306,_xlfn.LAMBDA(_xlpm.col,MAX(_xlpm.col)&gt;0)))),"")&lt; VALUE(N1304),
"Therapy cannot be entered before admission date",
""
)
))</f>
        <v/>
      </c>
      <c r="S1304" s="38"/>
      <c r="T1304" s="56"/>
      <c r="U1304" s="154" t="str">
        <f>IF(OR(H1304=0,F1304=""),"", IFERROR(MATCH(9.99999999999999E+307, 'Therapy data entry'!I1304:CV1307, 1) - 1, ""))</f>
        <v/>
      </c>
      <c r="V1304" s="39"/>
      <c r="W1304" s="38"/>
      <c r="X1304" s="70"/>
    </row>
    <row r="1305" spans="1:24" ht="17.25" hidden="1" thickBot="1" x14ac:dyDescent="0.35">
      <c r="A1305" s="233"/>
      <c r="B1305" s="33"/>
      <c r="C1305" s="236"/>
      <c r="D1305" s="40"/>
      <c r="E1305" s="92"/>
      <c r="F1305" s="104"/>
      <c r="G1305" s="98"/>
      <c r="H1305" s="98" cm="1">
        <f t="array" ref="H1305">SUM(--(_xlfn.BYCOL('Therapy data entry'!I1305:CV1308, _xlfn.LAMBDA(_xlpm.col, MAX(_xlpm.col) &gt; 0))))</f>
        <v>0</v>
      </c>
      <c r="I1305" s="98">
        <f>SUM('Therapy data entry'!I1305:CV1308)</f>
        <v>0</v>
      </c>
      <c r="J1305" s="40"/>
      <c r="K1305" s="40"/>
      <c r="L1305" s="40"/>
      <c r="M1305" s="85"/>
      <c r="N1305" s="35"/>
      <c r="O1305" s="36"/>
      <c r="P1305" s="40"/>
      <c r="Q1305" s="41"/>
      <c r="R1305" s="152" t="str">
        <f>IF(O1305&lt;H1305,"Too many therapy days entered",
IF(IFERROR(MAX(_xlfn._xlws.FILTER('Therapy data entry'!$I$6:$CV$6,_xlfn.BYCOL('Therapy data entry'!I1305:CV1308,_xlfn.LAMBDA(_xlpm.col,MAX(_xlpm.col)&gt;0)))),0)&gt;F1305,
"Therapy entered after discharge date",
IF(IFERROR(MIN(_xlfn._xlws.FILTER('Therapy data entry'!$I$6:$CV$6,_xlfn.BYCOL('Therapy data entry'!I1305:CV1307,_xlfn.LAMBDA(_xlpm.col,MAX(_xlpm.col)&gt;0)))),"")&lt; VALUE(N1305),
"Therapy cannot be entered before admission date",
""
)
))</f>
        <v/>
      </c>
      <c r="S1305" s="38"/>
      <c r="T1305" s="56"/>
      <c r="U1305" s="154" t="str">
        <f>IF(OR(H1305=0,F1305=""),"", IFERROR(MATCH(9.99999999999999E+307, 'Therapy data entry'!I1305:CV1308, 1) - 1, ""))</f>
        <v/>
      </c>
      <c r="V1305" s="39"/>
      <c r="W1305" s="38"/>
      <c r="X1305" s="70"/>
    </row>
    <row r="1306" spans="1:24" ht="17.25" hidden="1" thickBot="1" x14ac:dyDescent="0.35">
      <c r="A1306" s="233"/>
      <c r="B1306" s="66"/>
      <c r="C1306" s="236"/>
      <c r="D1306" s="40"/>
      <c r="E1306" s="92"/>
      <c r="F1306" s="104"/>
      <c r="G1306" s="98"/>
      <c r="H1306" s="98" cm="1">
        <f t="array" ref="H1306">SUM(--(_xlfn.BYCOL('Therapy data entry'!I1306:CV1309, _xlfn.LAMBDA(_xlpm.col, MAX(_xlpm.col) &gt; 0))))</f>
        <v>0</v>
      </c>
      <c r="I1306" s="98">
        <f>SUM('Therapy data entry'!I1306:CV1309)</f>
        <v>0</v>
      </c>
      <c r="J1306" s="40"/>
      <c r="K1306" s="40"/>
      <c r="L1306" s="40"/>
      <c r="M1306" s="85"/>
      <c r="N1306" s="35"/>
      <c r="O1306" s="36"/>
      <c r="P1306" s="40"/>
      <c r="Q1306" s="41"/>
      <c r="R1306" s="152" t="str">
        <f>IF(O1306&lt;H1306,"Too many therapy days entered",
IF(IFERROR(MAX(_xlfn._xlws.FILTER('Therapy data entry'!$I$6:$CV$6,_xlfn.BYCOL('Therapy data entry'!I1306:CV1309,_xlfn.LAMBDA(_xlpm.col,MAX(_xlpm.col)&gt;0)))),0)&gt;F1306,
"Therapy entered after discharge date",
IF(IFERROR(MIN(_xlfn._xlws.FILTER('Therapy data entry'!$I$6:$CV$6,_xlfn.BYCOL('Therapy data entry'!I1306:CV1308,_xlfn.LAMBDA(_xlpm.col,MAX(_xlpm.col)&gt;0)))),"")&lt; VALUE(N1306),
"Therapy cannot be entered before admission date",
""
)
))</f>
        <v/>
      </c>
      <c r="S1306" s="38"/>
      <c r="T1306" s="56"/>
      <c r="U1306" s="154" t="str">
        <f>IF(OR(H1306=0,F1306=""),"", IFERROR(MATCH(9.99999999999999E+307, 'Therapy data entry'!I1306:CV1309, 1) - 1, ""))</f>
        <v/>
      </c>
      <c r="V1306" s="39"/>
      <c r="W1306" s="38"/>
      <c r="X1306" s="70"/>
    </row>
    <row r="1307" spans="1:24" ht="17.25" thickBot="1" x14ac:dyDescent="0.35">
      <c r="A1307" s="233"/>
      <c r="B1307" s="238" t="str">
        <f>IF('Therapy data entry'!B1298="","",'Therapy data entry'!B1298)</f>
        <v/>
      </c>
      <c r="C1307" s="236"/>
      <c r="D1307" s="42" t="s">
        <v>63</v>
      </c>
      <c r="E1307" s="93" t="str">
        <f>IF('Therapy data entry'!G1307="","",'Therapy data entry'!G1307)</f>
        <v>No</v>
      </c>
      <c r="F1307" s="105" t="str">
        <f>IF((E1307="Yes"),'Therapy data entry'!E1295,"")</f>
        <v/>
      </c>
      <c r="G1307" s="99" t="str">
        <f t="shared" ref="G1307" si="1867">IF(W1307="","Yes","No")</f>
        <v>Yes</v>
      </c>
      <c r="H1307" s="99" cm="1">
        <f t="array" ref="H1307">SUM(--(_xlfn.BYCOL('Therapy data entry'!I1307:CV1310, _xlfn.LAMBDA(_xlpm.col, MAX(_xlpm.col) &gt; 0))))</f>
        <v>0</v>
      </c>
      <c r="I1307" s="99">
        <f>SUM('Therapy data entry'!I1307:CV1310)</f>
        <v>0</v>
      </c>
      <c r="J1307" s="42">
        <f>SUM('Therapy data entry'!I1308:XFD1308)</f>
        <v>0</v>
      </c>
      <c r="K1307" s="42">
        <f>SUM('Therapy data entry'!I1309:XFD1309)</f>
        <v>0</v>
      </c>
      <c r="L1307" s="42">
        <f>SUM('Therapy data entry'!I1310:XFD1310)</f>
        <v>0</v>
      </c>
      <c r="M1307" s="86" t="e">
        <f t="shared" ref="M1307" si="1868">IF(AND((E1307="Yes"),NOT(F1307=""),G1307="Yes",R1307="", S1307=""),"Yes",IF(AND((E1307="No"),F1307="",R1307="", S1307=""),"Yes","No because "))</f>
        <v>#VALUE!</v>
      </c>
      <c r="N1307" s="35" t="e">
        <f>DAY(C1295)&amp;"/"&amp;MONTH(C1295)&amp;"/"&amp;YEAR(C1295)</f>
        <v>#VALUE!</v>
      </c>
      <c r="O1307" s="36" t="str">
        <f t="shared" ref="O1307" si="1869">IF(F1307="","",F1307-N1307+1)</f>
        <v/>
      </c>
      <c r="P1307" s="42" t="e">
        <f t="shared" ref="P1307" si="1870">IF(NOT(S1307=""),S1307,IF(NOT(R1307=""),R1307,IF(NOT(G1307="Yes"),"Days therapy received outside therapy timeframe",IF(NOT(OR(E1307="Yes",E1307="No")),"Data not entered yet",""))))</f>
        <v>#VALUE!</v>
      </c>
      <c r="Q1307" s="43"/>
      <c r="R1307" s="152" t="e">
        <f>IF(O1307&lt;H1307,"Too many therapy days entered",
IF(IFERROR(MAX(_xlfn._xlws.FILTER('Therapy data entry'!$I$6:$CV$6,_xlfn.BYCOL('Therapy data entry'!I1307:CV1310,_xlfn.LAMBDA(_xlpm.col,MAX(_xlpm.col)&gt;0)))),0)&gt;F1307,
"Therapy entered after discharge date",
IF(IFERROR(MIN(_xlfn._xlws.FILTER('Therapy data entry'!$I$6:$CV$6,_xlfn.BYCOL('Therapy data entry'!I1307:CV1309,_xlfn.LAMBDA(_xlpm.col,MAX(_xlpm.col)&gt;0)))),"")&lt; VALUE(N1307),
"Therapy cannot be entered before admission date",
""
)
))</f>
        <v>#VALUE!</v>
      </c>
      <c r="S1307" s="38" t="str">
        <f t="shared" ref="S1307" si="1871">IF(AND((OR(E1307="",E1307="No")),F1307="",H1307=0,I1307=0),"", IF(AND(E1307="Yes",NOT(F1307="")),"","Eligibility for therapy and therapy days/end date not consistent"))</f>
        <v/>
      </c>
      <c r="T1307" s="56">
        <f>'Therapy data entry'!$I$6</f>
        <v>45566</v>
      </c>
      <c r="U1307" s="154" t="str">
        <f>IF(OR(H1307=0,F1307=""),"", IFERROR(MATCH(9.99999999999999E+307, 'Therapy data entry'!I1307:CV1310, 1) - 1, ""))</f>
        <v/>
      </c>
      <c r="V1307" s="39" t="str">
        <f t="shared" ref="V1307" si="1872">IF(U1307="","",T1307+U1307)</f>
        <v/>
      </c>
      <c r="W1307" s="38" t="str">
        <f t="shared" ref="W1307" si="1873">IF(V1307="","",IF(V1307&gt;F1307,"Date therapy given outside therapy timeframe",""))</f>
        <v/>
      </c>
      <c r="X1307" s="71" t="str">
        <f>IF('Therapy data entry'!AK1307="","",'Therapy data entry'!AK1307)</f>
        <v/>
      </c>
    </row>
    <row r="1308" spans="1:24" ht="17.25" hidden="1" thickBot="1" x14ac:dyDescent="0.35">
      <c r="A1308" s="233"/>
      <c r="B1308" s="239"/>
      <c r="C1308" s="236"/>
      <c r="D1308" s="42"/>
      <c r="E1308" s="93"/>
      <c r="F1308" s="105"/>
      <c r="G1308" s="99"/>
      <c r="H1308" s="99" cm="1">
        <f t="array" ref="H1308">SUM(--(_xlfn.BYCOL('Therapy data entry'!I1308:CV1311, _xlfn.LAMBDA(_xlpm.col, MAX(_xlpm.col) &gt; 0))))</f>
        <v>0</v>
      </c>
      <c r="I1308" s="99">
        <f>SUM('Therapy data entry'!I1308:CV1311)</f>
        <v>0</v>
      </c>
      <c r="J1308" s="42"/>
      <c r="K1308" s="42"/>
      <c r="L1308" s="42"/>
      <c r="M1308" s="86"/>
      <c r="N1308" s="45"/>
      <c r="O1308" s="36"/>
      <c r="P1308" s="42"/>
      <c r="Q1308" s="43"/>
      <c r="R1308" s="152" t="str">
        <f>IF(O1308&lt;H1308,"Too many therapy days entered",
IF(IFERROR(MAX(_xlfn._xlws.FILTER('Therapy data entry'!$I$6:$CV$6,_xlfn.BYCOL('Therapy data entry'!I1308:CV1311,_xlfn.LAMBDA(_xlpm.col,MAX(_xlpm.col)&gt;0)))),0)&gt;F1308,
"Therapy entered after discharge date",
IF(IFERROR(MIN(_xlfn._xlws.FILTER('Therapy data entry'!$I$6:$CV$6,_xlfn.BYCOL('Therapy data entry'!I1308:CV1310,_xlfn.LAMBDA(_xlpm.col,MAX(_xlpm.col)&gt;0)))),"")&lt; VALUE(N1308),
"Therapy cannot be entered before admission date",
""
)
))</f>
        <v/>
      </c>
      <c r="S1308" s="38"/>
      <c r="T1308" s="56"/>
      <c r="U1308" s="154" t="str">
        <f>IF(OR(H1308=0,F1308=""),"", IFERROR(MATCH(9.99999999999999E+307, 'Therapy data entry'!I1308:CV1311, 1) - 1, ""))</f>
        <v/>
      </c>
      <c r="V1308" s="39"/>
      <c r="W1308" s="38"/>
      <c r="X1308" s="71"/>
    </row>
    <row r="1309" spans="1:24" ht="17.25" hidden="1" thickBot="1" x14ac:dyDescent="0.35">
      <c r="A1309" s="233"/>
      <c r="B1309" s="239"/>
      <c r="C1309" s="236"/>
      <c r="D1309" s="42"/>
      <c r="E1309" s="93"/>
      <c r="F1309" s="105"/>
      <c r="G1309" s="99"/>
      <c r="H1309" s="99" cm="1">
        <f t="array" ref="H1309">SUM(--(_xlfn.BYCOL('Therapy data entry'!I1309:CV1312, _xlfn.LAMBDA(_xlpm.col, MAX(_xlpm.col) &gt; 0))))</f>
        <v>0</v>
      </c>
      <c r="I1309" s="99">
        <f>SUM('Therapy data entry'!I1309:CV1312)</f>
        <v>0</v>
      </c>
      <c r="J1309" s="42"/>
      <c r="K1309" s="42"/>
      <c r="L1309" s="42"/>
      <c r="M1309" s="86"/>
      <c r="N1309" s="45"/>
      <c r="O1309" s="36"/>
      <c r="P1309" s="42"/>
      <c r="Q1309" s="43"/>
      <c r="R1309" s="152" t="str">
        <f>IF(O1309&lt;H1309,"Too many therapy days entered",
IF(IFERROR(MAX(_xlfn._xlws.FILTER('Therapy data entry'!$I$6:$CV$6,_xlfn.BYCOL('Therapy data entry'!I1309:CV1312,_xlfn.LAMBDA(_xlpm.col,MAX(_xlpm.col)&gt;0)))),0)&gt;F1309,
"Therapy entered after discharge date",
IF(IFERROR(MIN(_xlfn._xlws.FILTER('Therapy data entry'!$I$6:$CV$6,_xlfn.BYCOL('Therapy data entry'!I1309:CV1311,_xlfn.LAMBDA(_xlpm.col,MAX(_xlpm.col)&gt;0)))),"")&lt; VALUE(N1309),
"Therapy cannot be entered before admission date",
""
)
))</f>
        <v/>
      </c>
      <c r="S1309" s="38"/>
      <c r="T1309" s="56"/>
      <c r="U1309" s="154" t="str">
        <f>IF(OR(H1309=0,F1309=""),"", IFERROR(MATCH(9.99999999999999E+307, 'Therapy data entry'!I1309:CV1312, 1) - 1, ""))</f>
        <v/>
      </c>
      <c r="V1309" s="39"/>
      <c r="W1309" s="38"/>
      <c r="X1309" s="71"/>
    </row>
    <row r="1310" spans="1:24" ht="17.25" hidden="1" thickBot="1" x14ac:dyDescent="0.35">
      <c r="A1310" s="233"/>
      <c r="B1310" s="239"/>
      <c r="C1310" s="236"/>
      <c r="D1310" s="42"/>
      <c r="E1310" s="93"/>
      <c r="F1310" s="105"/>
      <c r="G1310" s="99"/>
      <c r="H1310" s="99" cm="1">
        <f t="array" ref="H1310">SUM(--(_xlfn.BYCOL('Therapy data entry'!I1310:CV1313, _xlfn.LAMBDA(_xlpm.col, MAX(_xlpm.col) &gt; 0))))</f>
        <v>0</v>
      </c>
      <c r="I1310" s="99">
        <f>SUM('Therapy data entry'!I1310:CV1313)</f>
        <v>0</v>
      </c>
      <c r="J1310" s="42"/>
      <c r="K1310" s="42"/>
      <c r="L1310" s="42"/>
      <c r="M1310" s="86"/>
      <c r="N1310" s="45"/>
      <c r="O1310" s="36"/>
      <c r="P1310" s="42"/>
      <c r="Q1310" s="43"/>
      <c r="R1310" s="152" t="str">
        <f>IF(O1310&lt;H1310,"Too many therapy days entered",
IF(IFERROR(MAX(_xlfn._xlws.FILTER('Therapy data entry'!$I$6:$CV$6,_xlfn.BYCOL('Therapy data entry'!I1310:CV1313,_xlfn.LAMBDA(_xlpm.col,MAX(_xlpm.col)&gt;0)))),0)&gt;F1310,
"Therapy entered after discharge date",
IF(IFERROR(MIN(_xlfn._xlws.FILTER('Therapy data entry'!$I$6:$CV$6,_xlfn.BYCOL('Therapy data entry'!I1310:CV1312,_xlfn.LAMBDA(_xlpm.col,MAX(_xlpm.col)&gt;0)))),"")&lt; VALUE(N1310),
"Therapy cannot be entered before admission date",
""
)
))</f>
        <v/>
      </c>
      <c r="S1310" s="38"/>
      <c r="T1310" s="56"/>
      <c r="U1310" s="154" t="str">
        <f>IF(OR(H1310=0,F1310=""),"", IFERROR(MATCH(9.99999999999999E+307, 'Therapy data entry'!I1310:CV1313, 1) - 1, ""))</f>
        <v/>
      </c>
      <c r="V1310" s="39"/>
      <c r="W1310" s="38"/>
      <c r="X1310" s="71"/>
    </row>
    <row r="1311" spans="1:24" ht="17.25" thickBot="1" x14ac:dyDescent="0.35">
      <c r="A1311" s="233"/>
      <c r="B1311" s="239"/>
      <c r="C1311" s="236"/>
      <c r="D1311" s="52" t="s">
        <v>64</v>
      </c>
      <c r="E1311" s="94" t="str">
        <f>IF('Therapy data entry'!G1311="","",'Therapy data entry'!G1311)</f>
        <v>No</v>
      </c>
      <c r="F1311" s="106" t="str">
        <f>IF((E1311="Yes"),'Therapy data entry'!E1295,"")</f>
        <v/>
      </c>
      <c r="G1311" s="100" t="str">
        <f t="shared" ref="G1311" si="1874">IF(W1311="","Yes","No")</f>
        <v>Yes</v>
      </c>
      <c r="H1311" s="100" cm="1">
        <f t="array" ref="H1311">SUM(--(_xlfn.BYCOL('Therapy data entry'!I1311:CV1314, _xlfn.LAMBDA(_xlpm.col, MAX(_xlpm.col) &gt; 0))))</f>
        <v>0</v>
      </c>
      <c r="I1311" s="100">
        <f>SUM('Therapy data entry'!I1311:CV1314)</f>
        <v>0</v>
      </c>
      <c r="J1311" s="52">
        <f>SUM('Therapy data entry'!I1312:XFD1312)</f>
        <v>0</v>
      </c>
      <c r="K1311" s="52">
        <f>SUM('Therapy data entry'!I1313:XFD1313)</f>
        <v>0</v>
      </c>
      <c r="L1311" s="52">
        <f>SUM('Therapy data entry'!I1314:XFD1314)</f>
        <v>0</v>
      </c>
      <c r="M1311" s="57" t="e">
        <f t="shared" ref="M1311" si="1875">IF(AND((E1311="Yes"),NOT(F1311=""),G1311="Yes",R1311="", S1311=""),"Yes",IF(AND((E1311="No"),F1311="",R1311="", S1311=""),"Yes","No because "))</f>
        <v>#VALUE!</v>
      </c>
      <c r="N1311" s="35" t="e">
        <f>DAY(C1295)&amp;"/"&amp;MONTH(C1295)&amp;"/"&amp;YEAR(C1295)</f>
        <v>#VALUE!</v>
      </c>
      <c r="O1311" s="36" t="str">
        <f t="shared" ref="O1311" si="1876">IF(F1311="","",F1311-N1311+1)</f>
        <v/>
      </c>
      <c r="P1311" s="87" t="e">
        <f t="shared" ref="P1311" si="1877">IF(NOT(S1311=""),S1311,IF(NOT(R1311=""),R1311,IF(NOT(G1311="Yes"),"Days therapy received outside therapy timeframe",IF(NOT(OR(E1311="Yes",E1311="No")),"Data not entered yet",""))))</f>
        <v>#VALUE!</v>
      </c>
      <c r="Q1311" s="57"/>
      <c r="R1311" s="152" t="e">
        <f>IF(O1311&lt;H1311,"Too many therapy days entered",
IF(IFERROR(MAX(_xlfn._xlws.FILTER('Therapy data entry'!$I$6:$CV$6,_xlfn.BYCOL('Therapy data entry'!I1311:CV1314,_xlfn.LAMBDA(_xlpm.col,MAX(_xlpm.col)&gt;0)))),0)&gt;F1311,
"Therapy entered after discharge date",
IF(IFERROR(MIN(_xlfn._xlws.FILTER('Therapy data entry'!$I$6:$CV$6,_xlfn.BYCOL('Therapy data entry'!I1311:CV1313,_xlfn.LAMBDA(_xlpm.col,MAX(_xlpm.col)&gt;0)))),"")&lt; VALUE(N1311),
"Therapy cannot be entered before admission date",
""
)
))</f>
        <v>#VALUE!</v>
      </c>
      <c r="S1311" s="65" t="str">
        <f t="shared" ref="S1311" si="1878">IF(AND((OR(E1311="",E1311="No")),F1311="",H1311=0,I1311=0),"", IF(AND(E1311="Yes",NOT(F1311="")),"","Eligibility for therapy and therapy days/end date not consistent"))</f>
        <v/>
      </c>
      <c r="T1311" s="56">
        <f>'Therapy data entry'!$I$6</f>
        <v>45566</v>
      </c>
      <c r="U1311" s="154" t="str">
        <f>IF(OR(H1311=0,F1311=""),"", IFERROR(MATCH(9.99999999999999E+307, 'Therapy data entry'!I1311:CV1314, 1) - 1, ""))</f>
        <v/>
      </c>
      <c r="V1311" s="65" t="str">
        <f t="shared" ref="V1311" si="1879">IF(U1311="","",T1311+U1311)</f>
        <v/>
      </c>
      <c r="W1311" s="65" t="str">
        <f t="shared" ref="W1311" si="1880">IF(V1311="","",IF(V1311&gt;F1311,"Date therapy given outside therapy timeframe",""))</f>
        <v/>
      </c>
      <c r="X1311" s="72"/>
    </row>
    <row r="1312" spans="1:24" ht="17.25" hidden="1" thickBot="1" x14ac:dyDescent="0.35">
      <c r="A1312" s="233"/>
      <c r="B1312" s="239"/>
      <c r="C1312" s="236"/>
      <c r="D1312" s="52"/>
      <c r="E1312" s="94"/>
      <c r="F1312" s="106"/>
      <c r="G1312" s="100"/>
      <c r="H1312" s="100" cm="1">
        <f t="array" ref="H1312">SUM(--(_xlfn.BYCOL('Therapy data entry'!I1312:CV1315, _xlfn.LAMBDA(_xlpm.col, MAX(_xlpm.col) &gt; 0))))</f>
        <v>0</v>
      </c>
      <c r="I1312" s="100">
        <f>SUM('Therapy data entry'!I1312:CV1315)</f>
        <v>0</v>
      </c>
      <c r="J1312" s="52"/>
      <c r="K1312" s="52"/>
      <c r="L1312" s="52"/>
      <c r="M1312" s="57"/>
      <c r="N1312" s="57"/>
      <c r="O1312" s="36"/>
      <c r="P1312" s="87"/>
      <c r="Q1312" s="57"/>
      <c r="R1312" s="152" t="str">
        <f>IF(O1312&lt;H1312,"Too many therapy days entered",
IF(IFERROR(MAX(_xlfn._xlws.FILTER('Therapy data entry'!$I$6:$CV$6,_xlfn.BYCOL('Therapy data entry'!I1312:CV1315,_xlfn.LAMBDA(_xlpm.col,MAX(_xlpm.col)&gt;0)))),0)&gt;F1312,
"Therapy entered after discharge date",
IF(IFERROR(MIN(_xlfn._xlws.FILTER('Therapy data entry'!$I$6:$CV$6,_xlfn.BYCOL('Therapy data entry'!I1312:CV1314,_xlfn.LAMBDA(_xlpm.col,MAX(_xlpm.col)&gt;0)))),"")&lt; VALUE(N1312),
"Therapy cannot be entered before admission date",
""
)
))</f>
        <v/>
      </c>
      <c r="S1312" s="65"/>
      <c r="T1312" s="56"/>
      <c r="U1312" s="154" t="str">
        <f>IF(OR(H1312=0,F1312=""),"", IFERROR(MATCH(9.99999999999999E+307, 'Therapy data entry'!I1312:CV1315, 1) - 1, ""))</f>
        <v/>
      </c>
      <c r="V1312" s="65"/>
      <c r="W1312" s="65"/>
      <c r="X1312" s="72"/>
    </row>
    <row r="1313" spans="1:24" ht="17.25" hidden="1" thickBot="1" x14ac:dyDescent="0.35">
      <c r="A1313" s="233"/>
      <c r="B1313" s="239"/>
      <c r="C1313" s="236"/>
      <c r="D1313" s="52"/>
      <c r="E1313" s="94"/>
      <c r="F1313" s="106"/>
      <c r="G1313" s="100"/>
      <c r="H1313" s="100" cm="1">
        <f t="array" ref="H1313">SUM(--(_xlfn.BYCOL('Therapy data entry'!I1313:CV1316, _xlfn.LAMBDA(_xlpm.col, MAX(_xlpm.col) &gt; 0))))</f>
        <v>0</v>
      </c>
      <c r="I1313" s="100">
        <f>SUM('Therapy data entry'!I1313:CV1316)</f>
        <v>0</v>
      </c>
      <c r="J1313" s="52"/>
      <c r="K1313" s="52"/>
      <c r="L1313" s="52"/>
      <c r="M1313" s="57"/>
      <c r="N1313" s="57"/>
      <c r="O1313" s="36"/>
      <c r="P1313" s="87"/>
      <c r="Q1313" s="57"/>
      <c r="R1313" s="152" t="str">
        <f>IF(O1313&lt;H1313,"Too many therapy days entered",
IF(IFERROR(MAX(_xlfn._xlws.FILTER('Therapy data entry'!$I$6:$CV$6,_xlfn.BYCOL('Therapy data entry'!I1313:CV1316,_xlfn.LAMBDA(_xlpm.col,MAX(_xlpm.col)&gt;0)))),0)&gt;F1313,
"Therapy entered after discharge date",
IF(IFERROR(MIN(_xlfn._xlws.FILTER('Therapy data entry'!$I$6:$CV$6,_xlfn.BYCOL('Therapy data entry'!I1313:CV1315,_xlfn.LAMBDA(_xlpm.col,MAX(_xlpm.col)&gt;0)))),"")&lt; VALUE(N1313),
"Therapy cannot be entered before admission date",
""
)
))</f>
        <v/>
      </c>
      <c r="S1313" s="65"/>
      <c r="T1313" s="56"/>
      <c r="U1313" s="154" t="str">
        <f>IF(OR(H1313=0,F1313=""),"", IFERROR(MATCH(9.99999999999999E+307, 'Therapy data entry'!I1313:CV1316, 1) - 1, ""))</f>
        <v/>
      </c>
      <c r="V1313" s="65"/>
      <c r="W1313" s="65"/>
      <c r="X1313" s="72"/>
    </row>
    <row r="1314" spans="1:24" ht="17.25" hidden="1" thickBot="1" x14ac:dyDescent="0.35">
      <c r="A1314" s="233"/>
      <c r="B1314" s="239"/>
      <c r="C1314" s="236"/>
      <c r="D1314" s="52"/>
      <c r="E1314" s="94"/>
      <c r="F1314" s="106"/>
      <c r="G1314" s="100"/>
      <c r="H1314" s="100" cm="1">
        <f t="array" ref="H1314">SUM(--(_xlfn.BYCOL('Therapy data entry'!I1314:CV1317, _xlfn.LAMBDA(_xlpm.col, MAX(_xlpm.col) &gt; 0))))</f>
        <v>0</v>
      </c>
      <c r="I1314" s="100">
        <f>SUM('Therapy data entry'!I1314:CV1317)</f>
        <v>0</v>
      </c>
      <c r="J1314" s="52"/>
      <c r="K1314" s="52"/>
      <c r="L1314" s="52"/>
      <c r="M1314" s="57"/>
      <c r="N1314" s="57"/>
      <c r="O1314" s="36"/>
      <c r="P1314" s="87"/>
      <c r="Q1314" s="57"/>
      <c r="R1314" s="152" t="str">
        <f>IF(O1314&lt;H1314,"Too many therapy days entered",
IF(IFERROR(MAX(_xlfn._xlws.FILTER('Therapy data entry'!$I$6:$CV$6,_xlfn.BYCOL('Therapy data entry'!I1314:CV1317,_xlfn.LAMBDA(_xlpm.col,MAX(_xlpm.col)&gt;0)))),0)&gt;F1314,
"Therapy entered after discharge date",
IF(IFERROR(MIN(_xlfn._xlws.FILTER('Therapy data entry'!$I$6:$CV$6,_xlfn.BYCOL('Therapy data entry'!I1314:CV1316,_xlfn.LAMBDA(_xlpm.col,MAX(_xlpm.col)&gt;0)))),"")&lt; VALUE(N1314),
"Therapy cannot be entered before admission date",
""
)
))</f>
        <v/>
      </c>
      <c r="S1314" s="65"/>
      <c r="T1314" s="56"/>
      <c r="U1314" s="154" t="str">
        <f>IF(OR(H1314=0,F1314=""),"", IFERROR(MATCH(9.99999999999999E+307, 'Therapy data entry'!I1314:CV1317, 1) - 1, ""))</f>
        <v/>
      </c>
      <c r="V1314" s="65"/>
      <c r="W1314" s="65"/>
      <c r="X1314" s="72"/>
    </row>
    <row r="1315" spans="1:24" ht="17.25" thickBot="1" x14ac:dyDescent="0.35">
      <c r="A1315" s="233"/>
      <c r="B1315" s="239"/>
      <c r="C1315" s="236"/>
      <c r="D1315" s="53" t="s">
        <v>65</v>
      </c>
      <c r="E1315" s="95" t="str">
        <f>IF('Therapy data entry'!G1315="","",'Therapy data entry'!G1315)</f>
        <v>No</v>
      </c>
      <c r="F1315" s="107" t="str">
        <f>IF((E1315="Yes"),'Therapy data entry'!E1295,"")</f>
        <v/>
      </c>
      <c r="G1315" s="101" t="str">
        <f t="shared" ref="G1315" si="1881">IF(W1315="","Yes","No")</f>
        <v>Yes</v>
      </c>
      <c r="H1315" s="101" cm="1">
        <f t="array" ref="H1315">SUM(--(_xlfn.BYCOL('Therapy data entry'!I1315:CV1318, _xlfn.LAMBDA(_xlpm.col, MAX(_xlpm.col) &gt; 0))))</f>
        <v>0</v>
      </c>
      <c r="I1315" s="101">
        <f>SUM('Therapy data entry'!I1315:CV1318)</f>
        <v>0</v>
      </c>
      <c r="J1315" s="53">
        <f>SUM('Therapy data entry'!I1316:XFD1316)</f>
        <v>0</v>
      </c>
      <c r="K1315" s="53">
        <f>SUM('Therapy data entry'!I1317:XFD1317)</f>
        <v>0</v>
      </c>
      <c r="L1315" s="53">
        <f>SUM('Therapy data entry'!I1318:XFD1318)</f>
        <v>0</v>
      </c>
      <c r="M1315" s="58" t="e">
        <f t="shared" ref="M1315" si="1882">IF(AND((E1315="Yes"),NOT(F1315=""),G1315="Yes",R1315="", S1315=""),"Yes",IF(AND((E1315="No"),F1315="",R1315="", S1315=""),"Yes","No because "))</f>
        <v>#VALUE!</v>
      </c>
      <c r="N1315" s="35" t="e">
        <f>DAY(C1295)&amp;"/"&amp;MONTH(C1295)&amp;"/"&amp;YEAR(C1295)</f>
        <v>#VALUE!</v>
      </c>
      <c r="O1315" s="36" t="str">
        <f t="shared" ref="O1315" si="1883">IF(F1315="","",F1315-N1315+1)</f>
        <v/>
      </c>
      <c r="P1315" s="88" t="e">
        <f t="shared" ref="P1315" si="1884">IF(NOT(S1315=""),S1315,IF(NOT(R1315=""),R1315,IF(NOT(G1315="Yes"),"Days therapy received outside therapy timeframe",IF(NOT(OR(E1315="Yes",E1315="No")),"Data not entered yet",""))))</f>
        <v>#VALUE!</v>
      </c>
      <c r="Q1315" s="58"/>
      <c r="R1315" s="152" t="e">
        <f>IF(O1315&lt;H1315,"Too many therapy days entered",
IF(IFERROR(MAX(_xlfn._xlws.FILTER('Therapy data entry'!$I$6:$CV$6,_xlfn.BYCOL('Therapy data entry'!I1315:CV1318,_xlfn.LAMBDA(_xlpm.col,MAX(_xlpm.col)&gt;0)))),0)&gt;F1315,
"Therapy entered after discharge date",
IF(IFERROR(MIN(_xlfn._xlws.FILTER('Therapy data entry'!$I$6:$CV$6,_xlfn.BYCOL('Therapy data entry'!I1315:CV1317,_xlfn.LAMBDA(_xlpm.col,MAX(_xlpm.col)&gt;0)))),"")&lt; VALUE(N1315),
"Therapy cannot be entered before admission date",
""
)
))</f>
        <v>#VALUE!</v>
      </c>
      <c r="S1315" s="65" t="str">
        <f t="shared" ref="S1315" si="1885">IF(AND((OR(E1315="",E1315="No")),F1315="",H1315=0,I1315=0),"", IF(AND(E1315="Yes",NOT(F1315="")),"","Eligibility for therapy and therapy days/end date not consistent"))</f>
        <v/>
      </c>
      <c r="T1315" s="56">
        <f>'Therapy data entry'!$I$6</f>
        <v>45566</v>
      </c>
      <c r="U1315" s="154" t="str">
        <f>IF(OR(H1315=0,F1315=""),"", IFERROR(MATCH(9.99999999999999E+307, 'Therapy data entry'!I1315:CV1318, 1) - 1, ""))</f>
        <v/>
      </c>
      <c r="V1315" s="65" t="str">
        <f t="shared" ref="V1315" si="1886">IF(U1315="","",T1315+U1315)</f>
        <v/>
      </c>
      <c r="W1315" s="65" t="str">
        <f t="shared" ref="W1315" si="1887">IF(V1315="","",IF(V1315&gt;F1315,"Date therapy given outside therapy timeframe",""))</f>
        <v/>
      </c>
      <c r="X1315" s="73"/>
    </row>
    <row r="1316" spans="1:24" ht="17.25" hidden="1" thickBot="1" x14ac:dyDescent="0.35">
      <c r="A1316" s="233"/>
      <c r="B1316" s="239"/>
      <c r="C1316" s="236"/>
      <c r="D1316" s="53"/>
      <c r="E1316" s="95"/>
      <c r="F1316" s="107"/>
      <c r="G1316" s="101"/>
      <c r="H1316" s="101" cm="1">
        <f t="array" ref="H1316">SUM(--(_xlfn.BYCOL('Therapy data entry'!I1316:CV1319, _xlfn.LAMBDA(_xlpm.col, MAX(_xlpm.col) &gt; 0))))</f>
        <v>0</v>
      </c>
      <c r="I1316" s="101">
        <f>SUM('Therapy data entry'!I1316:CV1319)</f>
        <v>0</v>
      </c>
      <c r="J1316" s="53"/>
      <c r="K1316" s="53"/>
      <c r="L1316" s="53"/>
      <c r="M1316" s="58"/>
      <c r="N1316" s="58"/>
      <c r="O1316" s="36"/>
      <c r="P1316" s="88"/>
      <c r="Q1316" s="58"/>
      <c r="R1316" s="152" t="str">
        <f>IF(O1316&lt;H1316,"Too many therapy days entered",
IF(IFERROR(MAX(_xlfn._xlws.FILTER('Therapy data entry'!$I$6:$CV$6,_xlfn.BYCOL('Therapy data entry'!I1316:CV1319,_xlfn.LAMBDA(_xlpm.col,MAX(_xlpm.col)&gt;0)))),0)&gt;F1316,
"Therapy entered after discharge date",
IF(IFERROR(MIN(_xlfn._xlws.FILTER('Therapy data entry'!$I$6:$CV$6,_xlfn.BYCOL('Therapy data entry'!I1316:CV1318,_xlfn.LAMBDA(_xlpm.col,MAX(_xlpm.col)&gt;0)))),"")&lt; VALUE(N1316),
"Therapy cannot be entered before admission date",
""
)
))</f>
        <v/>
      </c>
      <c r="S1316" s="65"/>
      <c r="T1316" s="56"/>
      <c r="U1316" s="154" t="str">
        <f>IF(OR(H1316=0,F1316=""),"", IFERROR(MATCH(9.99999999999999E+307, 'Therapy data entry'!I1316:CV1319, 1) - 1, ""))</f>
        <v/>
      </c>
      <c r="V1316" s="65"/>
      <c r="W1316" s="65"/>
      <c r="X1316" s="73"/>
    </row>
    <row r="1317" spans="1:24" ht="17.25" hidden="1" thickBot="1" x14ac:dyDescent="0.35">
      <c r="A1317" s="233"/>
      <c r="B1317" s="239"/>
      <c r="C1317" s="236"/>
      <c r="D1317" s="53"/>
      <c r="E1317" s="95"/>
      <c r="F1317" s="107"/>
      <c r="G1317" s="101"/>
      <c r="H1317" s="101" cm="1">
        <f t="array" ref="H1317">SUM(--(_xlfn.BYCOL('Therapy data entry'!I1317:CV1320, _xlfn.LAMBDA(_xlpm.col, MAX(_xlpm.col) &gt; 0))))</f>
        <v>0</v>
      </c>
      <c r="I1317" s="101">
        <f>SUM('Therapy data entry'!I1317:CV1320)</f>
        <v>0</v>
      </c>
      <c r="J1317" s="53"/>
      <c r="K1317" s="53"/>
      <c r="L1317" s="53"/>
      <c r="M1317" s="58"/>
      <c r="N1317" s="58"/>
      <c r="O1317" s="36"/>
      <c r="P1317" s="88"/>
      <c r="Q1317" s="58"/>
      <c r="R1317" s="152" t="str">
        <f>IF(O1317&lt;H1317,"Too many therapy days entered",
IF(IFERROR(MAX(_xlfn._xlws.FILTER('Therapy data entry'!$I$6:$CV$6,_xlfn.BYCOL('Therapy data entry'!I1317:CV1320,_xlfn.LAMBDA(_xlpm.col,MAX(_xlpm.col)&gt;0)))),0)&gt;F1317,
"Therapy entered after discharge date",
IF(IFERROR(MIN(_xlfn._xlws.FILTER('Therapy data entry'!$I$6:$CV$6,_xlfn.BYCOL('Therapy data entry'!I1317:CV1319,_xlfn.LAMBDA(_xlpm.col,MAX(_xlpm.col)&gt;0)))),"")&lt; VALUE(N1317),
"Therapy cannot be entered before admission date",
""
)
))</f>
        <v/>
      </c>
      <c r="S1317" s="65"/>
      <c r="T1317" s="56"/>
      <c r="U1317" s="154" t="str">
        <f>IF(OR(H1317=0,F1317=""),"", IFERROR(MATCH(9.99999999999999E+307, 'Therapy data entry'!I1317:CV1320, 1) - 1, ""))</f>
        <v/>
      </c>
      <c r="V1317" s="65"/>
      <c r="W1317" s="65"/>
      <c r="X1317" s="73"/>
    </row>
    <row r="1318" spans="1:24" ht="17.25" hidden="1" thickBot="1" x14ac:dyDescent="0.35">
      <c r="A1318" s="233"/>
      <c r="B1318" s="239"/>
      <c r="C1318" s="236"/>
      <c r="D1318" s="53"/>
      <c r="E1318" s="95"/>
      <c r="F1318" s="107"/>
      <c r="G1318" s="101"/>
      <c r="H1318" s="101" cm="1">
        <f t="array" ref="H1318">SUM(--(_xlfn.BYCOL('Therapy data entry'!I1318:CV1321, _xlfn.LAMBDA(_xlpm.col, MAX(_xlpm.col) &gt; 0))))</f>
        <v>0</v>
      </c>
      <c r="I1318" s="101">
        <f>SUM('Therapy data entry'!I1318:CV1321)</f>
        <v>0</v>
      </c>
      <c r="J1318" s="53"/>
      <c r="K1318" s="53"/>
      <c r="L1318" s="53"/>
      <c r="M1318" s="58"/>
      <c r="N1318" s="58"/>
      <c r="O1318" s="36"/>
      <c r="P1318" s="88"/>
      <c r="Q1318" s="58"/>
      <c r="R1318" s="152" t="str">
        <f>IF(O1318&lt;H1318,"Too many therapy days entered",
IF(IFERROR(MAX(_xlfn._xlws.FILTER('Therapy data entry'!$I$6:$CV$6,_xlfn.BYCOL('Therapy data entry'!I1318:CV1321,_xlfn.LAMBDA(_xlpm.col,MAX(_xlpm.col)&gt;0)))),0)&gt;F1318,
"Therapy entered after discharge date",
IF(IFERROR(MIN(_xlfn._xlws.FILTER('Therapy data entry'!$I$6:$CV$6,_xlfn.BYCOL('Therapy data entry'!I1318:CV1320,_xlfn.LAMBDA(_xlpm.col,MAX(_xlpm.col)&gt;0)))),"")&lt; VALUE(N1318),
"Therapy cannot be entered before admission date",
""
)
))</f>
        <v/>
      </c>
      <c r="S1318" s="65"/>
      <c r="T1318" s="56"/>
      <c r="U1318" s="154" t="str">
        <f>IF(OR(H1318=0,F1318=""),"", IFERROR(MATCH(9.99999999999999E+307, 'Therapy data entry'!I1318:CV1321, 1) - 1, ""))</f>
        <v/>
      </c>
      <c r="V1318" s="65"/>
      <c r="W1318" s="65"/>
      <c r="X1318" s="73"/>
    </row>
    <row r="1319" spans="1:24" ht="17.25" thickBot="1" x14ac:dyDescent="0.35">
      <c r="A1319" s="234"/>
      <c r="B1319" s="240"/>
      <c r="C1319" s="237"/>
      <c r="D1319" s="81" t="s">
        <v>66</v>
      </c>
      <c r="E1319" s="81" t="str">
        <f>IF('Therapy data entry'!G1319="","",'Therapy data entry'!G1319)</f>
        <v>No</v>
      </c>
      <c r="F1319" s="108" t="str">
        <f>IF((E1319="Yes"),'Therapy data entry'!E1295,"")</f>
        <v/>
      </c>
      <c r="G1319" s="157" t="str">
        <f t="shared" ref="G1319" si="1888">IF(W1319="","Yes","No")</f>
        <v>Yes</v>
      </c>
      <c r="H1319" s="157" cm="1">
        <f t="array" ref="H1319">SUM(--(_xlfn.BYCOL('Therapy data entry'!I1319:CV1322, _xlfn.LAMBDA(_xlpm.col, MAX(_xlpm.col) &gt; 0))))</f>
        <v>0</v>
      </c>
      <c r="I1319" s="157">
        <f>SUM('Therapy data entry'!I1319:CV1322)</f>
        <v>0</v>
      </c>
      <c r="J1319" s="81">
        <f>SUM('Therapy data entry'!I1320:XFD1320)</f>
        <v>0</v>
      </c>
      <c r="K1319" s="81">
        <f>SUM('Therapy data entry'!I1321:XFD1321)</f>
        <v>0</v>
      </c>
      <c r="L1319" s="81">
        <f>SUM('Therapy data entry'!I1322:XFD1322)</f>
        <v>0</v>
      </c>
      <c r="M1319" s="83" t="e">
        <f t="shared" ref="M1319" si="1889">IF(AND((E1319="Yes"),NOT(F1319=""),G1319="Yes",R1319="", S1319=""),"Yes",IF(AND((E1319="No"),F1319="",R1319="", S1319=""),"Yes","No because "))</f>
        <v>#VALUE!</v>
      </c>
      <c r="N1319" s="82" t="e">
        <f>DAY(C1295)&amp;"/"&amp;MONTH(C1295)&amp;"/"&amp;YEAR(C1295)</f>
        <v>#VALUE!</v>
      </c>
      <c r="O1319" s="74" t="str">
        <f t="shared" ref="O1319" si="1890">IF(F1319="","",F1319-N1319+1)</f>
        <v/>
      </c>
      <c r="P1319" s="89" t="e">
        <f t="shared" ref="P1319" si="1891">IF(NOT(S1319=""),S1319,IF(NOT(R1319=""),R1319,IF(NOT(G1319="Yes"),"Days therapy received outside therapy timeframe",IF(NOT(OR(E1319="Yes",E1319="No")),"Data not entered yet",""))))</f>
        <v>#VALUE!</v>
      </c>
      <c r="Q1319" s="83"/>
      <c r="R1319" s="152" t="e">
        <f>IF(O1319&lt;H1319,"Too many therapy days entered",
IF(IFERROR(MAX(_xlfn._xlws.FILTER('Therapy data entry'!$I$6:$CV$6,_xlfn.BYCOL('Therapy data entry'!I1319:CV1322,_xlfn.LAMBDA(_xlpm.col,MAX(_xlpm.col)&gt;0)))),0)&gt;F1319,
"Therapy entered after discharge date",
IF(IFERROR(MIN(_xlfn._xlws.FILTER('Therapy data entry'!$I$6:$CV$6,_xlfn.BYCOL('Therapy data entry'!I1319:CV1321,_xlfn.LAMBDA(_xlpm.col,MAX(_xlpm.col)&gt;0)))),"")&lt; VALUE(N1319),
"Therapy cannot be entered before admission date",
""
)
))</f>
        <v>#VALUE!</v>
      </c>
      <c r="S1319" s="75" t="str">
        <f>IF(AND((OR(E1319="",E1319="No")),F1319="",H1319=0,I1319=0),"", IF(AND(E1319="Yes",NOT(F1319="")),"","Eligibility for therapy and therapy days/end date not consistent"))</f>
        <v/>
      </c>
      <c r="T1319" s="76">
        <f>'Therapy data entry'!$I$6</f>
        <v>45566</v>
      </c>
      <c r="U1319" s="154" t="str">
        <f>IF(OR(H1319=0,F1319=""),"", IFERROR(MATCH(9.99999999999999E+307, 'Therapy data entry'!I1319:CV1322, 1) - 1, ""))</f>
        <v/>
      </c>
      <c r="V1319" s="75" t="str">
        <f t="shared" ref="V1319" si="1892">IF(U1319="","",T1319+U1319)</f>
        <v/>
      </c>
      <c r="W1319" s="75" t="str">
        <f t="shared" ref="W1319" si="1893">IF(V1319="","",IF(V1319&gt;F1319,"Date therapy given outside therapy timeframe",""))</f>
        <v/>
      </c>
      <c r="X1319" s="84"/>
    </row>
    <row r="1320" spans="1:24" ht="15.75" hidden="1" thickBot="1" x14ac:dyDescent="0.3">
      <c r="A1320" s="198"/>
      <c r="B1320" s="198"/>
      <c r="C1320" s="198"/>
      <c r="D1320" s="198"/>
      <c r="E1320" s="198"/>
      <c r="F1320" s="198"/>
      <c r="H1320" s="144" cm="1">
        <f t="array" ref="H1320">SUM(--(_xlfn.BYCOL('Therapy data entry'!I1320:CV1323, _xlfn.LAMBDA(_xlpm.col, MAX(_xlpm.col) &gt; 0))))</f>
        <v>0</v>
      </c>
      <c r="I1320" s="144">
        <f>SUM('Therapy data entry'!I1320:CV1323)</f>
        <v>0</v>
      </c>
      <c r="J1320" s="198"/>
      <c r="K1320" s="198"/>
      <c r="L1320" s="198"/>
      <c r="R1320" s="152" t="str">
        <f>IF(O1320&lt;H1320,"Too many therapy days entered",
IF(IFERROR(MAX(_xlfn._xlws.FILTER('Therapy data entry'!$I$6:$CV$6,_xlfn.BYCOL('Therapy data entry'!I1320:CV1323,_xlfn.LAMBDA(_xlpm.col,MAX(_xlpm.col)&gt;0)))),0)&gt;F1320,
"Therapy entered after discharge date",
IF(IFERROR(MIN(_xlfn._xlws.FILTER('Therapy data entry'!$I$6:$CV$6,_xlfn.BYCOL('Therapy data entry'!I1320:CV1322,_xlfn.LAMBDA(_xlpm.col,MAX(_xlpm.col)&gt;0)))),"")&lt; VALUE(N1320),
"Therapy cannot be entered before admission date",
""
)
))</f>
        <v/>
      </c>
      <c r="S1320" s="198"/>
      <c r="T1320" s="198"/>
      <c r="U1320" s="154" t="str">
        <f>IF(OR(H1320=0,F1320=""),"", IFERROR(MATCH(9.99999999999999E+307, 'Therapy data entry'!I1320:CV1323, 1) - 1, ""))</f>
        <v/>
      </c>
      <c r="V1320" s="198"/>
      <c r="W1320" s="198"/>
      <c r="X1320" s="198"/>
    </row>
    <row r="1321" spans="1:24" ht="15.75" hidden="1" thickBot="1" x14ac:dyDescent="0.3">
      <c r="A1321" s="198"/>
      <c r="B1321" s="198"/>
      <c r="C1321" s="198"/>
      <c r="D1321" s="198"/>
      <c r="E1321" s="198"/>
      <c r="F1321" s="198"/>
      <c r="H1321" s="144" cm="1">
        <f t="array" ref="H1321">SUM(--(_xlfn.BYCOL('Therapy data entry'!I1321:CV1324, _xlfn.LAMBDA(_xlpm.col, MAX(_xlpm.col) &gt; 0))))</f>
        <v>0</v>
      </c>
      <c r="I1321" s="144">
        <f>SUM('Therapy data entry'!I1321:CV1324)</f>
        <v>0</v>
      </c>
      <c r="J1321" s="198"/>
      <c r="K1321" s="198"/>
      <c r="L1321" s="198"/>
      <c r="R1321" s="152" t="str">
        <f>IF(O1321&lt;H1321,"Too many therapy days entered",
IF(IFERROR(MAX(_xlfn._xlws.FILTER('Therapy data entry'!$I$6:$CV$6,_xlfn.BYCOL('Therapy data entry'!I1321:CV1324,_xlfn.LAMBDA(_xlpm.col,MAX(_xlpm.col)&gt;0)))),0)&gt;F1321,
"Therapy entered after discharge date",
IF(IFERROR(MIN(_xlfn._xlws.FILTER('Therapy data entry'!$I$6:$CV$6,_xlfn.BYCOL('Therapy data entry'!I1321:CV1323,_xlfn.LAMBDA(_xlpm.col,MAX(_xlpm.col)&gt;0)))),"")&lt; VALUE(N1321),
"Therapy cannot be entered before admission date",
""
)
))</f>
        <v/>
      </c>
      <c r="S1321" s="198"/>
      <c r="T1321" s="198"/>
      <c r="U1321" s="154" t="str">
        <f>IF(OR(H1321=0,F1321=""),"", IFERROR(MATCH(9.99999999999999E+307, 'Therapy data entry'!I1321:CV1324, 1) - 1, ""))</f>
        <v/>
      </c>
      <c r="V1321" s="198"/>
      <c r="W1321" s="198"/>
      <c r="X1321" s="198"/>
    </row>
    <row r="1322" spans="1:24" ht="15.75" hidden="1" thickBot="1" x14ac:dyDescent="0.3">
      <c r="A1322" s="198"/>
      <c r="B1322" s="198"/>
      <c r="C1322" s="198"/>
      <c r="D1322" s="198"/>
      <c r="E1322" s="198"/>
      <c r="F1322" s="198"/>
      <c r="H1322" s="144" cm="1">
        <f t="array" ref="H1322">SUM(--(_xlfn.BYCOL('Therapy data entry'!I1322:CV1325, _xlfn.LAMBDA(_xlpm.col, MAX(_xlpm.col) &gt; 0))))</f>
        <v>0</v>
      </c>
      <c r="I1322" s="144">
        <f>SUM('Therapy data entry'!I1322:CV1325)</f>
        <v>0</v>
      </c>
      <c r="J1322" s="198"/>
      <c r="K1322" s="198"/>
      <c r="L1322" s="198"/>
      <c r="R1322" s="152" t="str">
        <f>IF(O1322&lt;H1322,"Too many therapy days entered",
IF(IFERROR(MAX(_xlfn._xlws.FILTER('Therapy data entry'!$I$6:$CV$6,_xlfn.BYCOL('Therapy data entry'!I1322:CV1325,_xlfn.LAMBDA(_xlpm.col,MAX(_xlpm.col)&gt;0)))),0)&gt;F1322,
"Therapy entered after discharge date",
IF(IFERROR(MIN(_xlfn._xlws.FILTER('Therapy data entry'!$I$6:$CV$6,_xlfn.BYCOL('Therapy data entry'!I1322:CV1324,_xlfn.LAMBDA(_xlpm.col,MAX(_xlpm.col)&gt;0)))),"")&lt; VALUE(N1322),
"Therapy cannot be entered before admission date",
""
)
))</f>
        <v/>
      </c>
      <c r="S1322" s="198"/>
      <c r="T1322" s="198"/>
      <c r="U1322" s="154" t="str">
        <f>IF(OR(H1322=0,F1322=""),"", IFERROR(MATCH(9.99999999999999E+307, 'Therapy data entry'!I1322:CV1325, 1) - 1, ""))</f>
        <v/>
      </c>
      <c r="V1322" s="198"/>
      <c r="W1322" s="198"/>
      <c r="X1322" s="198"/>
    </row>
    <row r="1323" spans="1:24" ht="17.25" thickBot="1" x14ac:dyDescent="0.35">
      <c r="A1323" s="232" t="str">
        <f>IF(AND('Therapy data entry'!A1323="",'Therapy data entry'!D1323=""),"",IF(AND(NOT('Therapy data entry'!D1323=""),'Therapy data entry'!A1323=""),"SSNAP ID not entered",'Therapy data entry'!A1323))</f>
        <v/>
      </c>
      <c r="B1323" s="143" t="s">
        <v>15</v>
      </c>
      <c r="C1323" s="235" t="str">
        <f>IF('Therapy data entry'!D1323="","",'Therapy data entry'!D1323)</f>
        <v/>
      </c>
      <c r="D1323" s="144" t="s">
        <v>60</v>
      </c>
      <c r="E1323" s="145" t="str">
        <f>IF('Therapy data entry'!G1323="","",'Therapy data entry'!G1323)</f>
        <v>No</v>
      </c>
      <c r="F1323" s="146" t="str">
        <f>IF((E1323="Yes"),'Therapy data entry'!E1323,"")</f>
        <v/>
      </c>
      <c r="G1323" s="147" t="str">
        <f>IF(W1323="","Yes","No")</f>
        <v>Yes</v>
      </c>
      <c r="H1323" s="147" cm="1">
        <f t="array" ref="H1323">SUM(--(_xlfn.BYCOL('Therapy data entry'!I1323:CV1326, _xlfn.LAMBDA(_xlpm.col, MAX(_xlpm.col) &gt; 0))))</f>
        <v>0</v>
      </c>
      <c r="I1323" s="147">
        <f>SUM('Therapy data entry'!I1323:CV1326)</f>
        <v>0</v>
      </c>
      <c r="J1323" s="144">
        <f>SUM('Therapy data entry'!I1324:XFD1324)</f>
        <v>0</v>
      </c>
      <c r="K1323" s="144">
        <f>SUM('Therapy data entry'!I1325:XFD1325)</f>
        <v>0</v>
      </c>
      <c r="L1323" s="144">
        <f>SUM('Therapy data entry'!I1326:XFD1326)</f>
        <v>0</v>
      </c>
      <c r="M1323" s="148" t="e">
        <f>IF(AND((E1323="Yes"),NOT(F1323=""),G1323="Yes",R1323="", S1323=""),"Yes",IF(AND((E1323="No"),F1323="",R1323="", S1323=""),"Yes","No because "))</f>
        <v>#VALUE!</v>
      </c>
      <c r="N1323" s="149" t="e">
        <f>DAY(C1323)&amp;"/"&amp;MONTH(C1323)&amp;"/"&amp;YEAR(C1323)</f>
        <v>#VALUE!</v>
      </c>
      <c r="O1323" s="150" t="str">
        <f>IF(F1323="","",F1323-N1323+1)</f>
        <v/>
      </c>
      <c r="P1323" s="144" t="e">
        <f>IF(NOT(S1323=""),S1323,IF(NOT(R1323=""),R1323,IF(NOT(G1323="Yes"),"Days therapy received outside therapy timeframe",IF(NOT(OR(E1323="Yes",E1323="No")),"Data not entered yet",""))))</f>
        <v>#VALUE!</v>
      </c>
      <c r="Q1323" s="151"/>
      <c r="R1323" s="152" t="e">
        <f>IF(O1323&lt;H1323,"Too many therapy days entered",
IF(IFERROR(MAX(_xlfn._xlws.FILTER('Therapy data entry'!$I$6:$CV$6,_xlfn.BYCOL('Therapy data entry'!I1323:CV1326,_xlfn.LAMBDA(_xlpm.col,MAX(_xlpm.col)&gt;0)))),0)&gt;F1323,
"Therapy entered after discharge date",
IF(IFERROR(MIN(_xlfn._xlws.FILTER('Therapy data entry'!$I$6:$CV$6,_xlfn.BYCOL('Therapy data entry'!I1323:CV1325,_xlfn.LAMBDA(_xlpm.col,MAX(_xlpm.col)&gt;0)))),"")&lt; VALUE(N1323),
"Therapy cannot be entered before admission date",
""
)
))</f>
        <v>#VALUE!</v>
      </c>
      <c r="S1323" s="152" t="str">
        <f>IF(AND((OR(E1323="",E1323="No")),F1323="",H1323=0,I1323=0),"", IF(AND(E1323="Yes",NOT(F1323="")),"","Eligibility for therapy and therapy days/end date not consistent"))</f>
        <v/>
      </c>
      <c r="T1323" s="153">
        <f>'Therapy data entry'!$I$6</f>
        <v>45566</v>
      </c>
      <c r="U1323" s="154" t="str">
        <f>IF(OR(H1323=0,F1323=""),"", IFERROR(MATCH(9.99999999999999E+307, 'Therapy data entry'!I1323:CV1326, 1) - 1, ""))</f>
        <v/>
      </c>
      <c r="V1323" s="155" t="str">
        <f>IF(U1323="","",T1323+U1323)</f>
        <v/>
      </c>
      <c r="W1323" s="152" t="str">
        <f>IF(V1323="","",IF(V1323&gt;F1323,"Date therapy given outside therapy timeframe",""))</f>
        <v/>
      </c>
      <c r="X1323" s="156" t="str">
        <f>IF('Therapy data entry'!AK1323="","",'Therapy data entry'!AK1323)</f>
        <v/>
      </c>
    </row>
    <row r="1324" spans="1:24" ht="17.25" hidden="1" thickBot="1" x14ac:dyDescent="0.35">
      <c r="A1324" s="233"/>
      <c r="B1324" s="33"/>
      <c r="C1324" s="236"/>
      <c r="D1324" s="34"/>
      <c r="E1324" s="90"/>
      <c r="F1324" s="55"/>
      <c r="G1324" s="96"/>
      <c r="H1324" s="96" cm="1">
        <f t="array" ref="H1324">SUM(--(_xlfn.BYCOL('Therapy data entry'!I1324:CV1327, _xlfn.LAMBDA(_xlpm.col, MAX(_xlpm.col) &gt; 0))))</f>
        <v>0</v>
      </c>
      <c r="I1324" s="96">
        <f>SUM('Therapy data entry'!I1324:CV1327)</f>
        <v>0</v>
      </c>
      <c r="J1324" s="34"/>
      <c r="K1324" s="34"/>
      <c r="L1324" s="34"/>
      <c r="M1324" s="59"/>
      <c r="N1324" s="35"/>
      <c r="O1324" s="36"/>
      <c r="P1324" s="34"/>
      <c r="Q1324" s="37"/>
      <c r="R1324" s="152" t="str">
        <f>IF(O1324&lt;H1324,"Too many therapy days entered",
IF(IFERROR(MAX(_xlfn._xlws.FILTER('Therapy data entry'!$I$6:$CV$6,_xlfn.BYCOL('Therapy data entry'!I1324:CV1327,_xlfn.LAMBDA(_xlpm.col,MAX(_xlpm.col)&gt;0)))),0)&gt;F1324,
"Therapy entered after discharge date",
IF(IFERROR(MIN(_xlfn._xlws.FILTER('Therapy data entry'!$I$6:$CV$6,_xlfn.BYCOL('Therapy data entry'!I1324:CV1326,_xlfn.LAMBDA(_xlpm.col,MAX(_xlpm.col)&gt;0)))),"")&lt; VALUE(N1324),
"Therapy cannot be entered before admission date",
""
)
))</f>
        <v/>
      </c>
      <c r="S1324" s="38"/>
      <c r="T1324" s="56"/>
      <c r="U1324" s="154" t="str">
        <f>IF(OR(H1324=0,F1324=""),"", IFERROR(MATCH(9.99999999999999E+307, 'Therapy data entry'!I1324:CV1327, 1) - 1, ""))</f>
        <v/>
      </c>
      <c r="V1324" s="39"/>
      <c r="W1324" s="38"/>
      <c r="X1324" s="68"/>
    </row>
    <row r="1325" spans="1:24" ht="17.25" hidden="1" thickBot="1" x14ac:dyDescent="0.35">
      <c r="A1325" s="233"/>
      <c r="B1325" s="33"/>
      <c r="C1325" s="236"/>
      <c r="D1325" s="34"/>
      <c r="E1325" s="90"/>
      <c r="F1325" s="55"/>
      <c r="G1325" s="96"/>
      <c r="H1325" s="96" cm="1">
        <f t="array" ref="H1325">SUM(--(_xlfn.BYCOL('Therapy data entry'!I1325:CV1328, _xlfn.LAMBDA(_xlpm.col, MAX(_xlpm.col) &gt; 0))))</f>
        <v>0</v>
      </c>
      <c r="I1325" s="96">
        <f>SUM('Therapy data entry'!I1325:CV1328)</f>
        <v>0</v>
      </c>
      <c r="J1325" s="34"/>
      <c r="K1325" s="34"/>
      <c r="L1325" s="34"/>
      <c r="M1325" s="59"/>
      <c r="N1325" s="35"/>
      <c r="O1325" s="36"/>
      <c r="P1325" s="34"/>
      <c r="Q1325" s="37"/>
      <c r="R1325" s="152" t="str">
        <f>IF(O1325&lt;H1325,"Too many therapy days entered",
IF(IFERROR(MAX(_xlfn._xlws.FILTER('Therapy data entry'!$I$6:$CV$6,_xlfn.BYCOL('Therapy data entry'!I1325:CV1328,_xlfn.LAMBDA(_xlpm.col,MAX(_xlpm.col)&gt;0)))),0)&gt;F1325,
"Therapy entered after discharge date",
IF(IFERROR(MIN(_xlfn._xlws.FILTER('Therapy data entry'!$I$6:$CV$6,_xlfn.BYCOL('Therapy data entry'!I1325:CV1327,_xlfn.LAMBDA(_xlpm.col,MAX(_xlpm.col)&gt;0)))),"")&lt; VALUE(N1325),
"Therapy cannot be entered before admission date",
""
)
))</f>
        <v/>
      </c>
      <c r="S1325" s="38"/>
      <c r="T1325" s="56"/>
      <c r="U1325" s="154" t="str">
        <f>IF(OR(H1325=0,F1325=""),"", IFERROR(MATCH(9.99999999999999E+307, 'Therapy data entry'!I1325:CV1328, 1) - 1, ""))</f>
        <v/>
      </c>
      <c r="V1325" s="39"/>
      <c r="W1325" s="38"/>
      <c r="X1325" s="68"/>
    </row>
    <row r="1326" spans="1:24" ht="17.25" hidden="1" thickBot="1" x14ac:dyDescent="0.35">
      <c r="A1326" s="233"/>
      <c r="B1326" s="33"/>
      <c r="C1326" s="236"/>
      <c r="D1326" s="34"/>
      <c r="E1326" s="90"/>
      <c r="F1326" s="55"/>
      <c r="G1326" s="96"/>
      <c r="H1326" s="96" cm="1">
        <f t="array" ref="H1326">SUM(--(_xlfn.BYCOL('Therapy data entry'!I1326:CV1329, _xlfn.LAMBDA(_xlpm.col, MAX(_xlpm.col) &gt; 0))))</f>
        <v>0</v>
      </c>
      <c r="I1326" s="96">
        <f>SUM('Therapy data entry'!I1326:CV1329)</f>
        <v>0</v>
      </c>
      <c r="J1326" s="34"/>
      <c r="K1326" s="34"/>
      <c r="L1326" s="34"/>
      <c r="M1326" s="59"/>
      <c r="N1326" s="35"/>
      <c r="O1326" s="36"/>
      <c r="P1326" s="34"/>
      <c r="Q1326" s="37"/>
      <c r="R1326" s="152" t="str">
        <f>IF(O1326&lt;H1326,"Too many therapy days entered",
IF(IFERROR(MAX(_xlfn._xlws.FILTER('Therapy data entry'!$I$6:$CV$6,_xlfn.BYCOL('Therapy data entry'!I1326:CV1329,_xlfn.LAMBDA(_xlpm.col,MAX(_xlpm.col)&gt;0)))),0)&gt;F1326,
"Therapy entered after discharge date",
IF(IFERROR(MIN(_xlfn._xlws.FILTER('Therapy data entry'!$I$6:$CV$6,_xlfn.BYCOL('Therapy data entry'!I1326:CV1328,_xlfn.LAMBDA(_xlpm.col,MAX(_xlpm.col)&gt;0)))),"")&lt; VALUE(N1326),
"Therapy cannot be entered before admission date",
""
)
))</f>
        <v/>
      </c>
      <c r="S1326" s="38"/>
      <c r="T1326" s="56"/>
      <c r="U1326" s="154" t="str">
        <f>IF(OR(H1326=0,F1326=""),"", IFERROR(MATCH(9.99999999999999E+307, 'Therapy data entry'!I1326:CV1329, 1) - 1, ""))</f>
        <v/>
      </c>
      <c r="V1326" s="39"/>
      <c r="W1326" s="38"/>
      <c r="X1326" s="68"/>
    </row>
    <row r="1327" spans="1:24" ht="17.25" thickBot="1" x14ac:dyDescent="0.35">
      <c r="A1327" s="233"/>
      <c r="B1327" s="67" t="str">
        <f>IF('Therapy data entry'!B1324="","",'Therapy data entry'!B1324)</f>
        <v/>
      </c>
      <c r="C1327" s="236"/>
      <c r="D1327" s="61" t="s">
        <v>61</v>
      </c>
      <c r="E1327" s="91" t="str">
        <f>IF('Therapy data entry'!G1327="","",'Therapy data entry'!G1327)</f>
        <v>No</v>
      </c>
      <c r="F1327" s="103" t="str">
        <f>IF((E1327="Yes"),'Therapy data entry'!E1323,"")</f>
        <v/>
      </c>
      <c r="G1327" s="97" t="str">
        <f t="shared" ref="G1327" si="1894">IF(W1327="","Yes","No")</f>
        <v>Yes</v>
      </c>
      <c r="H1327" s="97" cm="1">
        <f t="array" ref="H1327">SUM(--(_xlfn.BYCOL('Therapy data entry'!I1327:CV1330, _xlfn.LAMBDA(_xlpm.col, MAX(_xlpm.col) &gt; 0))))</f>
        <v>0</v>
      </c>
      <c r="I1327" s="97">
        <f>SUM('Therapy data entry'!I1327:CV1330)</f>
        <v>0</v>
      </c>
      <c r="J1327" s="61">
        <f>SUM('Therapy data entry'!I1328:XFD1328)</f>
        <v>0</v>
      </c>
      <c r="K1327" s="61">
        <f>SUM('Therapy data entry'!I1329:XFD1329)</f>
        <v>0</v>
      </c>
      <c r="L1327" s="61">
        <f>SUM('Therapy data entry'!I1330:XFD1330)</f>
        <v>0</v>
      </c>
      <c r="M1327" s="63" t="e">
        <f t="shared" ref="M1327" si="1895">IF(AND((E1327="Yes"),NOT(F1327=""),G1327="Yes",R1327="", S1327=""),"Yes",IF(AND((E1327="No"),F1327="",R1327="", S1327=""),"Yes","No because "))</f>
        <v>#VALUE!</v>
      </c>
      <c r="N1327" s="35" t="e">
        <f>DAY(C1323)&amp;"/"&amp;MONTH(C1323)&amp;"/"&amp;YEAR(C1323)</f>
        <v>#VALUE!</v>
      </c>
      <c r="O1327" s="36" t="str">
        <f t="shared" ref="O1327" si="1896">IF(F1327="","",F1327-N1327+1)</f>
        <v/>
      </c>
      <c r="P1327" s="61" t="e">
        <f t="shared" ref="P1327" si="1897">IF(NOT(S1327=""),S1327,IF(NOT(R1327=""),R1327,IF(NOT(G1327="Yes"),"Days therapy received outside therapy timeframe",IF(NOT(OR(E1327="Yes",E1327="No")),"Data not entered yet",""))))</f>
        <v>#VALUE!</v>
      </c>
      <c r="Q1327" s="64"/>
      <c r="R1327" s="152" t="e">
        <f>IF(O1327&lt;H1327,"Too many therapy days entered",
IF(IFERROR(MAX(_xlfn._xlws.FILTER('Therapy data entry'!$I$6:$CV$6,_xlfn.BYCOL('Therapy data entry'!I1327:CV1330,_xlfn.LAMBDA(_xlpm.col,MAX(_xlpm.col)&gt;0)))),0)&gt;F1327,
"Therapy entered after discharge date",
IF(IFERROR(MIN(_xlfn._xlws.FILTER('Therapy data entry'!$I$6:$CV$6,_xlfn.BYCOL('Therapy data entry'!I1327:CV1329,_xlfn.LAMBDA(_xlpm.col,MAX(_xlpm.col)&gt;0)))),"")&lt; VALUE(N1327),
"Therapy cannot be entered before admission date",
""
)
))</f>
        <v>#VALUE!</v>
      </c>
      <c r="S1327" s="65" t="str">
        <f t="shared" ref="S1327" si="1898">IF(AND((OR(E1327="",E1327="No")),F1327="",H1327=0,I1327=0),"", IF(AND(E1327="Yes",NOT(F1327="")),"","Eligibility for therapy and therapy days/end date not consistent"))</f>
        <v/>
      </c>
      <c r="T1327" s="56">
        <f>'Therapy data entry'!$I$6</f>
        <v>45566</v>
      </c>
      <c r="U1327" s="154" t="str">
        <f>IF(OR(H1327=0,F1327=""),"", IFERROR(MATCH(9.99999999999999E+307, 'Therapy data entry'!I1327:CV1330, 1) - 1, ""))</f>
        <v/>
      </c>
      <c r="V1327" s="39" t="str">
        <f t="shared" ref="V1327" si="1899">IF(U1327="","",T1327+U1327)</f>
        <v/>
      </c>
      <c r="W1327" s="38" t="str">
        <f t="shared" ref="W1327" si="1900">IF(V1327="","",IF(V1327&gt;F1327,"Date therapy given outside therapy timeframe",""))</f>
        <v/>
      </c>
      <c r="X1327" s="69" t="str">
        <f>IF('Therapy data entry'!AK1327="","",'Therapy data entry'!AK1327)</f>
        <v/>
      </c>
    </row>
    <row r="1328" spans="1:24" ht="17.25" hidden="1" thickBot="1" x14ac:dyDescent="0.35">
      <c r="A1328" s="233"/>
      <c r="B1328" s="54"/>
      <c r="C1328" s="236"/>
      <c r="D1328" s="61"/>
      <c r="E1328" s="91"/>
      <c r="F1328" s="103"/>
      <c r="G1328" s="97"/>
      <c r="H1328" s="97" cm="1">
        <f t="array" ref="H1328">SUM(--(_xlfn.BYCOL('Therapy data entry'!I1328:CV1331, _xlfn.LAMBDA(_xlpm.col, MAX(_xlpm.col) &gt; 0))))</f>
        <v>0</v>
      </c>
      <c r="I1328" s="97">
        <f>SUM('Therapy data entry'!I1328:CV1331)</f>
        <v>0</v>
      </c>
      <c r="J1328" s="61"/>
      <c r="K1328" s="61"/>
      <c r="L1328" s="61"/>
      <c r="M1328" s="63"/>
      <c r="N1328" s="62"/>
      <c r="O1328" s="36"/>
      <c r="P1328" s="61"/>
      <c r="Q1328" s="64"/>
      <c r="R1328" s="152" t="str">
        <f>IF(O1328&lt;H1328,"Too many therapy days entered",
IF(IFERROR(MAX(_xlfn._xlws.FILTER('Therapy data entry'!$I$6:$CV$6,_xlfn.BYCOL('Therapy data entry'!I1328:CV1331,_xlfn.LAMBDA(_xlpm.col,MAX(_xlpm.col)&gt;0)))),0)&gt;F1328,
"Therapy entered after discharge date",
IF(IFERROR(MIN(_xlfn._xlws.FILTER('Therapy data entry'!$I$6:$CV$6,_xlfn.BYCOL('Therapy data entry'!I1328:CV1330,_xlfn.LAMBDA(_xlpm.col,MAX(_xlpm.col)&gt;0)))),"")&lt; VALUE(N1328),
"Therapy cannot be entered before admission date",
""
)
))</f>
        <v/>
      </c>
      <c r="S1328" s="38"/>
      <c r="T1328" s="56"/>
      <c r="U1328" s="154" t="str">
        <f>IF(OR(H1328=0,F1328=""),"", IFERROR(MATCH(9.99999999999999E+307, 'Therapy data entry'!I1328:CV1331, 1) - 1, ""))</f>
        <v/>
      </c>
      <c r="V1328" s="39"/>
      <c r="W1328" s="38"/>
      <c r="X1328" s="69"/>
    </row>
    <row r="1329" spans="1:24" ht="17.25" hidden="1" thickBot="1" x14ac:dyDescent="0.35">
      <c r="A1329" s="233"/>
      <c r="B1329" s="54"/>
      <c r="C1329" s="236"/>
      <c r="D1329" s="61"/>
      <c r="E1329" s="91"/>
      <c r="F1329" s="103"/>
      <c r="G1329" s="97"/>
      <c r="H1329" s="97" cm="1">
        <f t="array" ref="H1329">SUM(--(_xlfn.BYCOL('Therapy data entry'!I1329:CV1332, _xlfn.LAMBDA(_xlpm.col, MAX(_xlpm.col) &gt; 0))))</f>
        <v>0</v>
      </c>
      <c r="I1329" s="97">
        <f>SUM('Therapy data entry'!I1329:CV1332)</f>
        <v>0</v>
      </c>
      <c r="J1329" s="61"/>
      <c r="K1329" s="61"/>
      <c r="L1329" s="61"/>
      <c r="M1329" s="63"/>
      <c r="N1329" s="62"/>
      <c r="O1329" s="36"/>
      <c r="P1329" s="61"/>
      <c r="Q1329" s="64"/>
      <c r="R1329" s="152" t="str">
        <f>IF(O1329&lt;H1329,"Too many therapy days entered",
IF(IFERROR(MAX(_xlfn._xlws.FILTER('Therapy data entry'!$I$6:$CV$6,_xlfn.BYCOL('Therapy data entry'!I1329:CV1332,_xlfn.LAMBDA(_xlpm.col,MAX(_xlpm.col)&gt;0)))),0)&gt;F1329,
"Therapy entered after discharge date",
IF(IFERROR(MIN(_xlfn._xlws.FILTER('Therapy data entry'!$I$6:$CV$6,_xlfn.BYCOL('Therapy data entry'!I1329:CV1331,_xlfn.LAMBDA(_xlpm.col,MAX(_xlpm.col)&gt;0)))),"")&lt; VALUE(N1329),
"Therapy cannot be entered before admission date",
""
)
))</f>
        <v/>
      </c>
      <c r="S1329" s="38"/>
      <c r="T1329" s="56"/>
      <c r="U1329" s="154" t="str">
        <f>IF(OR(H1329=0,F1329=""),"", IFERROR(MATCH(9.99999999999999E+307, 'Therapy data entry'!I1329:CV1332, 1) - 1, ""))</f>
        <v/>
      </c>
      <c r="V1329" s="39"/>
      <c r="W1329" s="38"/>
      <c r="X1329" s="69"/>
    </row>
    <row r="1330" spans="1:24" ht="17.25" hidden="1" thickBot="1" x14ac:dyDescent="0.35">
      <c r="A1330" s="233"/>
      <c r="B1330" s="54"/>
      <c r="C1330" s="236"/>
      <c r="D1330" s="61"/>
      <c r="E1330" s="91"/>
      <c r="F1330" s="103"/>
      <c r="G1330" s="97"/>
      <c r="H1330" s="97" cm="1">
        <f t="array" ref="H1330">SUM(--(_xlfn.BYCOL('Therapy data entry'!I1330:CV1333, _xlfn.LAMBDA(_xlpm.col, MAX(_xlpm.col) &gt; 0))))</f>
        <v>0</v>
      </c>
      <c r="I1330" s="97">
        <f>SUM('Therapy data entry'!I1330:CV1333)</f>
        <v>0</v>
      </c>
      <c r="J1330" s="61"/>
      <c r="K1330" s="61"/>
      <c r="L1330" s="61"/>
      <c r="M1330" s="63"/>
      <c r="N1330" s="62"/>
      <c r="O1330" s="36"/>
      <c r="P1330" s="61"/>
      <c r="Q1330" s="64"/>
      <c r="R1330" s="152" t="str">
        <f>IF(O1330&lt;H1330,"Too many therapy days entered",
IF(IFERROR(MAX(_xlfn._xlws.FILTER('Therapy data entry'!$I$6:$CV$6,_xlfn.BYCOL('Therapy data entry'!I1330:CV1333,_xlfn.LAMBDA(_xlpm.col,MAX(_xlpm.col)&gt;0)))),0)&gt;F1330,
"Therapy entered after discharge date",
IF(IFERROR(MIN(_xlfn._xlws.FILTER('Therapy data entry'!$I$6:$CV$6,_xlfn.BYCOL('Therapy data entry'!I1330:CV1332,_xlfn.LAMBDA(_xlpm.col,MAX(_xlpm.col)&gt;0)))),"")&lt; VALUE(N1330),
"Therapy cannot be entered before admission date",
""
)
))</f>
        <v/>
      </c>
      <c r="S1330" s="38"/>
      <c r="T1330" s="56"/>
      <c r="U1330" s="154" t="str">
        <f>IF(OR(H1330=0,F1330=""),"", IFERROR(MATCH(9.99999999999999E+307, 'Therapy data entry'!I1330:CV1333, 1) - 1, ""))</f>
        <v/>
      </c>
      <c r="V1330" s="39"/>
      <c r="W1330" s="38"/>
      <c r="X1330" s="69"/>
    </row>
    <row r="1331" spans="1:24" ht="17.25" thickBot="1" x14ac:dyDescent="0.35">
      <c r="A1331" s="233"/>
      <c r="B1331" s="33" t="s">
        <v>19</v>
      </c>
      <c r="C1331" s="236"/>
      <c r="D1331" s="40" t="s">
        <v>62</v>
      </c>
      <c r="E1331" s="92" t="str">
        <f>IF('Therapy data entry'!G1331="","",'Therapy data entry'!G1331)</f>
        <v>No</v>
      </c>
      <c r="F1331" s="104" t="str">
        <f>IF((E1331="Yes"),'Therapy data entry'!E1323,"")</f>
        <v/>
      </c>
      <c r="G1331" s="98" t="str">
        <f t="shared" ref="G1331" si="1901">IF(W1331="","Yes","No")</f>
        <v>Yes</v>
      </c>
      <c r="H1331" s="98" cm="1">
        <f t="array" ref="H1331">SUM(--(_xlfn.BYCOL('Therapy data entry'!I1331:CV1334, _xlfn.LAMBDA(_xlpm.col, MAX(_xlpm.col) &gt; 0))))</f>
        <v>0</v>
      </c>
      <c r="I1331" s="98">
        <f>SUM('Therapy data entry'!I1331:CV1334)</f>
        <v>0</v>
      </c>
      <c r="J1331" s="40">
        <f>SUM('Therapy data entry'!I1332:XFD1332)</f>
        <v>0</v>
      </c>
      <c r="K1331" s="40">
        <f>SUM('Therapy data entry'!I1333:XFD1333)</f>
        <v>0</v>
      </c>
      <c r="L1331" s="40">
        <f>SUM('Therapy data entry'!I1334:XFD1334)</f>
        <v>0</v>
      </c>
      <c r="M1331" s="85" t="e">
        <f t="shared" ref="M1331" si="1902">IF(AND((E1331="Yes"),NOT(F1331=""),G1331="Yes",R1331="", S1331=""),"Yes",IF(AND((E1331="No"),F1331="",R1331="", S1331=""),"Yes","No because "))</f>
        <v>#VALUE!</v>
      </c>
      <c r="N1331" s="35" t="e">
        <f>DAY(C1323)&amp;"/"&amp;MONTH(C1323)&amp;"/"&amp;YEAR(C1323)</f>
        <v>#VALUE!</v>
      </c>
      <c r="O1331" s="36" t="str">
        <f t="shared" ref="O1331" si="1903">IF(F1331="","",F1331-N1331+1)</f>
        <v/>
      </c>
      <c r="P1331" s="40" t="e">
        <f t="shared" ref="P1331" si="1904">IF(NOT(S1331=""),S1331,IF(NOT(R1331=""),R1331,IF(NOT(G1331="Yes"),"Days therapy received outside therapy timeframe",IF(NOT(OR(E1331="Yes",E1331="No")),"Data not entered yet",""))))</f>
        <v>#VALUE!</v>
      </c>
      <c r="Q1331" s="41"/>
      <c r="R1331" s="152" t="e">
        <f>IF(O1331&lt;H1331,"Too many therapy days entered",
IF(IFERROR(MAX(_xlfn._xlws.FILTER('Therapy data entry'!$I$6:$CV$6,_xlfn.BYCOL('Therapy data entry'!I1331:CV1334,_xlfn.LAMBDA(_xlpm.col,MAX(_xlpm.col)&gt;0)))),0)&gt;F1331,
"Therapy entered after discharge date",
IF(IFERROR(MIN(_xlfn._xlws.FILTER('Therapy data entry'!$I$6:$CV$6,_xlfn.BYCOL('Therapy data entry'!I1331:CV1333,_xlfn.LAMBDA(_xlpm.col,MAX(_xlpm.col)&gt;0)))),"")&lt; VALUE(N1331),
"Therapy cannot be entered before admission date",
""
)
))</f>
        <v>#VALUE!</v>
      </c>
      <c r="S1331" s="38" t="str">
        <f t="shared" ref="S1331" si="1905">IF(AND((OR(E1331="",E1331="No")),F1331="",H1331=0,I1331=0),"", IF(AND(E1331="Yes",NOT(F1331="")),"","Eligibility for therapy and therapy days/end date not consistent"))</f>
        <v/>
      </c>
      <c r="T1331" s="56">
        <f>'Therapy data entry'!$I$6</f>
        <v>45566</v>
      </c>
      <c r="U1331" s="154" t="str">
        <f>IF(OR(H1331=0,F1331=""),"", IFERROR(MATCH(9.99999999999999E+307, 'Therapy data entry'!I1331:CV1334, 1) - 1, ""))</f>
        <v/>
      </c>
      <c r="V1331" s="39" t="str">
        <f t="shared" ref="V1331" si="1906">IF(U1331="","",T1331+U1331)</f>
        <v/>
      </c>
      <c r="W1331" s="38" t="str">
        <f t="shared" ref="W1331" si="1907">IF(V1331="","",IF(V1331&gt;F1331,"Date therapy given outside therapy timeframe",""))</f>
        <v/>
      </c>
      <c r="X1331" s="70" t="str">
        <f>IF('Therapy data entry'!AK1331="","",'Therapy data entry'!AK1331)</f>
        <v/>
      </c>
    </row>
    <row r="1332" spans="1:24" ht="17.25" hidden="1" thickBot="1" x14ac:dyDescent="0.35">
      <c r="A1332" s="233"/>
      <c r="B1332" s="33"/>
      <c r="C1332" s="236"/>
      <c r="D1332" s="40"/>
      <c r="E1332" s="92"/>
      <c r="F1332" s="104"/>
      <c r="G1332" s="98"/>
      <c r="H1332" s="98" cm="1">
        <f t="array" ref="H1332">SUM(--(_xlfn.BYCOL('Therapy data entry'!I1332:CV1335, _xlfn.LAMBDA(_xlpm.col, MAX(_xlpm.col) &gt; 0))))</f>
        <v>0</v>
      </c>
      <c r="I1332" s="98">
        <f>SUM('Therapy data entry'!I1332:CV1335)</f>
        <v>0</v>
      </c>
      <c r="J1332" s="40"/>
      <c r="K1332" s="40"/>
      <c r="L1332" s="40"/>
      <c r="M1332" s="85"/>
      <c r="N1332" s="35"/>
      <c r="O1332" s="36"/>
      <c r="P1332" s="40"/>
      <c r="Q1332" s="41"/>
      <c r="R1332" s="152" t="str">
        <f>IF(O1332&lt;H1332,"Too many therapy days entered",
IF(IFERROR(MAX(_xlfn._xlws.FILTER('Therapy data entry'!$I$6:$CV$6,_xlfn.BYCOL('Therapy data entry'!I1332:CV1335,_xlfn.LAMBDA(_xlpm.col,MAX(_xlpm.col)&gt;0)))),0)&gt;F1332,
"Therapy entered after discharge date",
IF(IFERROR(MIN(_xlfn._xlws.FILTER('Therapy data entry'!$I$6:$CV$6,_xlfn.BYCOL('Therapy data entry'!I1332:CV1334,_xlfn.LAMBDA(_xlpm.col,MAX(_xlpm.col)&gt;0)))),"")&lt; VALUE(N1332),
"Therapy cannot be entered before admission date",
""
)
))</f>
        <v/>
      </c>
      <c r="S1332" s="38"/>
      <c r="T1332" s="56"/>
      <c r="U1332" s="154" t="str">
        <f>IF(OR(H1332=0,F1332=""),"", IFERROR(MATCH(9.99999999999999E+307, 'Therapy data entry'!I1332:CV1335, 1) - 1, ""))</f>
        <v/>
      </c>
      <c r="V1332" s="39"/>
      <c r="W1332" s="38"/>
      <c r="X1332" s="70"/>
    </row>
    <row r="1333" spans="1:24" ht="17.25" hidden="1" thickBot="1" x14ac:dyDescent="0.35">
      <c r="A1333" s="233"/>
      <c r="B1333" s="33"/>
      <c r="C1333" s="236"/>
      <c r="D1333" s="40"/>
      <c r="E1333" s="92"/>
      <c r="F1333" s="104"/>
      <c r="G1333" s="98"/>
      <c r="H1333" s="98" cm="1">
        <f t="array" ref="H1333">SUM(--(_xlfn.BYCOL('Therapy data entry'!I1333:CV1336, _xlfn.LAMBDA(_xlpm.col, MAX(_xlpm.col) &gt; 0))))</f>
        <v>0</v>
      </c>
      <c r="I1333" s="98">
        <f>SUM('Therapy data entry'!I1333:CV1336)</f>
        <v>0</v>
      </c>
      <c r="J1333" s="40"/>
      <c r="K1333" s="40"/>
      <c r="L1333" s="40"/>
      <c r="M1333" s="85"/>
      <c r="N1333" s="35"/>
      <c r="O1333" s="36"/>
      <c r="P1333" s="40"/>
      <c r="Q1333" s="41"/>
      <c r="R1333" s="152" t="str">
        <f>IF(O1333&lt;H1333,"Too many therapy days entered",
IF(IFERROR(MAX(_xlfn._xlws.FILTER('Therapy data entry'!$I$6:$CV$6,_xlfn.BYCOL('Therapy data entry'!I1333:CV1336,_xlfn.LAMBDA(_xlpm.col,MAX(_xlpm.col)&gt;0)))),0)&gt;F1333,
"Therapy entered after discharge date",
IF(IFERROR(MIN(_xlfn._xlws.FILTER('Therapy data entry'!$I$6:$CV$6,_xlfn.BYCOL('Therapy data entry'!I1333:CV1335,_xlfn.LAMBDA(_xlpm.col,MAX(_xlpm.col)&gt;0)))),"")&lt; VALUE(N1333),
"Therapy cannot be entered before admission date",
""
)
))</f>
        <v/>
      </c>
      <c r="S1333" s="38"/>
      <c r="T1333" s="56"/>
      <c r="U1333" s="154" t="str">
        <f>IF(OR(H1333=0,F1333=""),"", IFERROR(MATCH(9.99999999999999E+307, 'Therapy data entry'!I1333:CV1336, 1) - 1, ""))</f>
        <v/>
      </c>
      <c r="V1333" s="39"/>
      <c r="W1333" s="38"/>
      <c r="X1333" s="70"/>
    </row>
    <row r="1334" spans="1:24" ht="17.25" hidden="1" thickBot="1" x14ac:dyDescent="0.35">
      <c r="A1334" s="233"/>
      <c r="B1334" s="66"/>
      <c r="C1334" s="236"/>
      <c r="D1334" s="40"/>
      <c r="E1334" s="92"/>
      <c r="F1334" s="104"/>
      <c r="G1334" s="98"/>
      <c r="H1334" s="98" cm="1">
        <f t="array" ref="H1334">SUM(--(_xlfn.BYCOL('Therapy data entry'!I1334:CV1337, _xlfn.LAMBDA(_xlpm.col, MAX(_xlpm.col) &gt; 0))))</f>
        <v>0</v>
      </c>
      <c r="I1334" s="98">
        <f>SUM('Therapy data entry'!I1334:CV1337)</f>
        <v>0</v>
      </c>
      <c r="J1334" s="40"/>
      <c r="K1334" s="40"/>
      <c r="L1334" s="40"/>
      <c r="M1334" s="85"/>
      <c r="N1334" s="35"/>
      <c r="O1334" s="36"/>
      <c r="P1334" s="40"/>
      <c r="Q1334" s="41"/>
      <c r="R1334" s="152" t="str">
        <f>IF(O1334&lt;H1334,"Too many therapy days entered",
IF(IFERROR(MAX(_xlfn._xlws.FILTER('Therapy data entry'!$I$6:$CV$6,_xlfn.BYCOL('Therapy data entry'!I1334:CV1337,_xlfn.LAMBDA(_xlpm.col,MAX(_xlpm.col)&gt;0)))),0)&gt;F1334,
"Therapy entered after discharge date",
IF(IFERROR(MIN(_xlfn._xlws.FILTER('Therapy data entry'!$I$6:$CV$6,_xlfn.BYCOL('Therapy data entry'!I1334:CV1336,_xlfn.LAMBDA(_xlpm.col,MAX(_xlpm.col)&gt;0)))),"")&lt; VALUE(N1334),
"Therapy cannot be entered before admission date",
""
)
))</f>
        <v/>
      </c>
      <c r="S1334" s="38"/>
      <c r="T1334" s="56"/>
      <c r="U1334" s="154" t="str">
        <f>IF(OR(H1334=0,F1334=""),"", IFERROR(MATCH(9.99999999999999E+307, 'Therapy data entry'!I1334:CV1337, 1) - 1, ""))</f>
        <v/>
      </c>
      <c r="V1334" s="39"/>
      <c r="W1334" s="38"/>
      <c r="X1334" s="70"/>
    </row>
    <row r="1335" spans="1:24" ht="17.25" thickBot="1" x14ac:dyDescent="0.35">
      <c r="A1335" s="233"/>
      <c r="B1335" s="238" t="str">
        <f>IF('Therapy data entry'!B1326="","",'Therapy data entry'!B1326)</f>
        <v/>
      </c>
      <c r="C1335" s="236"/>
      <c r="D1335" s="42" t="s">
        <v>63</v>
      </c>
      <c r="E1335" s="93" t="str">
        <f>IF('Therapy data entry'!G1335="","",'Therapy data entry'!G1335)</f>
        <v>No</v>
      </c>
      <c r="F1335" s="105" t="str">
        <f>IF((E1335="Yes"),'Therapy data entry'!E1323,"")</f>
        <v/>
      </c>
      <c r="G1335" s="99" t="str">
        <f t="shared" ref="G1335" si="1908">IF(W1335="","Yes","No")</f>
        <v>Yes</v>
      </c>
      <c r="H1335" s="99" cm="1">
        <f t="array" ref="H1335">SUM(--(_xlfn.BYCOL('Therapy data entry'!I1335:CV1338, _xlfn.LAMBDA(_xlpm.col, MAX(_xlpm.col) &gt; 0))))</f>
        <v>0</v>
      </c>
      <c r="I1335" s="99">
        <f>SUM('Therapy data entry'!I1335:CV1338)</f>
        <v>0</v>
      </c>
      <c r="J1335" s="42">
        <f>SUM('Therapy data entry'!I1336:XFD1336)</f>
        <v>0</v>
      </c>
      <c r="K1335" s="42">
        <f>SUM('Therapy data entry'!I1337:XFD1337)</f>
        <v>0</v>
      </c>
      <c r="L1335" s="42">
        <f>SUM('Therapy data entry'!I1338:XFD1338)</f>
        <v>0</v>
      </c>
      <c r="M1335" s="86" t="e">
        <f t="shared" ref="M1335" si="1909">IF(AND((E1335="Yes"),NOT(F1335=""),G1335="Yes",R1335="", S1335=""),"Yes",IF(AND((E1335="No"),F1335="",R1335="", S1335=""),"Yes","No because "))</f>
        <v>#VALUE!</v>
      </c>
      <c r="N1335" s="35" t="e">
        <f>DAY(C1323)&amp;"/"&amp;MONTH(C1323)&amp;"/"&amp;YEAR(C1323)</f>
        <v>#VALUE!</v>
      </c>
      <c r="O1335" s="36" t="str">
        <f t="shared" ref="O1335" si="1910">IF(F1335="","",F1335-N1335+1)</f>
        <v/>
      </c>
      <c r="P1335" s="42" t="e">
        <f t="shared" ref="P1335" si="1911">IF(NOT(S1335=""),S1335,IF(NOT(R1335=""),R1335,IF(NOT(G1335="Yes"),"Days therapy received outside therapy timeframe",IF(NOT(OR(E1335="Yes",E1335="No")),"Data not entered yet",""))))</f>
        <v>#VALUE!</v>
      </c>
      <c r="Q1335" s="43"/>
      <c r="R1335" s="152" t="e">
        <f>IF(O1335&lt;H1335,"Too many therapy days entered",
IF(IFERROR(MAX(_xlfn._xlws.FILTER('Therapy data entry'!$I$6:$CV$6,_xlfn.BYCOL('Therapy data entry'!I1335:CV1338,_xlfn.LAMBDA(_xlpm.col,MAX(_xlpm.col)&gt;0)))),0)&gt;F1335,
"Therapy entered after discharge date",
IF(IFERROR(MIN(_xlfn._xlws.FILTER('Therapy data entry'!$I$6:$CV$6,_xlfn.BYCOL('Therapy data entry'!I1335:CV1337,_xlfn.LAMBDA(_xlpm.col,MAX(_xlpm.col)&gt;0)))),"")&lt; VALUE(N1335),
"Therapy cannot be entered before admission date",
""
)
))</f>
        <v>#VALUE!</v>
      </c>
      <c r="S1335" s="38" t="str">
        <f t="shared" ref="S1335" si="1912">IF(AND((OR(E1335="",E1335="No")),F1335="",H1335=0,I1335=0),"", IF(AND(E1335="Yes",NOT(F1335="")),"","Eligibility for therapy and therapy days/end date not consistent"))</f>
        <v/>
      </c>
      <c r="T1335" s="56">
        <f>'Therapy data entry'!$I$6</f>
        <v>45566</v>
      </c>
      <c r="U1335" s="154" t="str">
        <f>IF(OR(H1335=0,F1335=""),"", IFERROR(MATCH(9.99999999999999E+307, 'Therapy data entry'!I1335:CV1338, 1) - 1, ""))</f>
        <v/>
      </c>
      <c r="V1335" s="39" t="str">
        <f t="shared" ref="V1335" si="1913">IF(U1335="","",T1335+U1335)</f>
        <v/>
      </c>
      <c r="W1335" s="38" t="str">
        <f t="shared" ref="W1335" si="1914">IF(V1335="","",IF(V1335&gt;F1335,"Date therapy given outside therapy timeframe",""))</f>
        <v/>
      </c>
      <c r="X1335" s="71" t="str">
        <f>IF('Therapy data entry'!AK1335="","",'Therapy data entry'!AK1335)</f>
        <v/>
      </c>
    </row>
    <row r="1336" spans="1:24" ht="17.25" hidden="1" thickBot="1" x14ac:dyDescent="0.35">
      <c r="A1336" s="233"/>
      <c r="B1336" s="239"/>
      <c r="C1336" s="236"/>
      <c r="D1336" s="42"/>
      <c r="E1336" s="93"/>
      <c r="F1336" s="105"/>
      <c r="G1336" s="99"/>
      <c r="H1336" s="99" cm="1">
        <f t="array" ref="H1336">SUM(--(_xlfn.BYCOL('Therapy data entry'!I1336:CV1339, _xlfn.LAMBDA(_xlpm.col, MAX(_xlpm.col) &gt; 0))))</f>
        <v>0</v>
      </c>
      <c r="I1336" s="99">
        <f>SUM('Therapy data entry'!I1336:CV1339)</f>
        <v>0</v>
      </c>
      <c r="J1336" s="42"/>
      <c r="K1336" s="42"/>
      <c r="L1336" s="42"/>
      <c r="M1336" s="86"/>
      <c r="N1336" s="45"/>
      <c r="O1336" s="36"/>
      <c r="P1336" s="42"/>
      <c r="Q1336" s="43"/>
      <c r="R1336" s="152" t="str">
        <f>IF(O1336&lt;H1336,"Too many therapy days entered",
IF(IFERROR(MAX(_xlfn._xlws.FILTER('Therapy data entry'!$I$6:$CV$6,_xlfn.BYCOL('Therapy data entry'!I1336:CV1339,_xlfn.LAMBDA(_xlpm.col,MAX(_xlpm.col)&gt;0)))),0)&gt;F1336,
"Therapy entered after discharge date",
IF(IFERROR(MIN(_xlfn._xlws.FILTER('Therapy data entry'!$I$6:$CV$6,_xlfn.BYCOL('Therapy data entry'!I1336:CV1338,_xlfn.LAMBDA(_xlpm.col,MAX(_xlpm.col)&gt;0)))),"")&lt; VALUE(N1336),
"Therapy cannot be entered before admission date",
""
)
))</f>
        <v/>
      </c>
      <c r="S1336" s="38"/>
      <c r="T1336" s="56"/>
      <c r="U1336" s="154" t="str">
        <f>IF(OR(H1336=0,F1336=""),"", IFERROR(MATCH(9.99999999999999E+307, 'Therapy data entry'!I1336:CV1339, 1) - 1, ""))</f>
        <v/>
      </c>
      <c r="V1336" s="39"/>
      <c r="W1336" s="38"/>
      <c r="X1336" s="71"/>
    </row>
    <row r="1337" spans="1:24" ht="17.25" hidden="1" thickBot="1" x14ac:dyDescent="0.35">
      <c r="A1337" s="233"/>
      <c r="B1337" s="239"/>
      <c r="C1337" s="236"/>
      <c r="D1337" s="42"/>
      <c r="E1337" s="93"/>
      <c r="F1337" s="105"/>
      <c r="G1337" s="99"/>
      <c r="H1337" s="99" cm="1">
        <f t="array" ref="H1337">SUM(--(_xlfn.BYCOL('Therapy data entry'!I1337:CV1340, _xlfn.LAMBDA(_xlpm.col, MAX(_xlpm.col) &gt; 0))))</f>
        <v>0</v>
      </c>
      <c r="I1337" s="99">
        <f>SUM('Therapy data entry'!I1337:CV1340)</f>
        <v>0</v>
      </c>
      <c r="J1337" s="42"/>
      <c r="K1337" s="42"/>
      <c r="L1337" s="42"/>
      <c r="M1337" s="86"/>
      <c r="N1337" s="45"/>
      <c r="O1337" s="36"/>
      <c r="P1337" s="42"/>
      <c r="Q1337" s="43"/>
      <c r="R1337" s="152" t="str">
        <f>IF(O1337&lt;H1337,"Too many therapy days entered",
IF(IFERROR(MAX(_xlfn._xlws.FILTER('Therapy data entry'!$I$6:$CV$6,_xlfn.BYCOL('Therapy data entry'!I1337:CV1340,_xlfn.LAMBDA(_xlpm.col,MAX(_xlpm.col)&gt;0)))),0)&gt;F1337,
"Therapy entered after discharge date",
IF(IFERROR(MIN(_xlfn._xlws.FILTER('Therapy data entry'!$I$6:$CV$6,_xlfn.BYCOL('Therapy data entry'!I1337:CV1339,_xlfn.LAMBDA(_xlpm.col,MAX(_xlpm.col)&gt;0)))),"")&lt; VALUE(N1337),
"Therapy cannot be entered before admission date",
""
)
))</f>
        <v/>
      </c>
      <c r="S1337" s="38"/>
      <c r="T1337" s="56"/>
      <c r="U1337" s="154" t="str">
        <f>IF(OR(H1337=0,F1337=""),"", IFERROR(MATCH(9.99999999999999E+307, 'Therapy data entry'!I1337:CV1340, 1) - 1, ""))</f>
        <v/>
      </c>
      <c r="V1337" s="39"/>
      <c r="W1337" s="38"/>
      <c r="X1337" s="71"/>
    </row>
    <row r="1338" spans="1:24" ht="17.25" hidden="1" thickBot="1" x14ac:dyDescent="0.35">
      <c r="A1338" s="233"/>
      <c r="B1338" s="239"/>
      <c r="C1338" s="236"/>
      <c r="D1338" s="42"/>
      <c r="E1338" s="93"/>
      <c r="F1338" s="105"/>
      <c r="G1338" s="99"/>
      <c r="H1338" s="99" cm="1">
        <f t="array" ref="H1338">SUM(--(_xlfn.BYCOL('Therapy data entry'!I1338:CV1341, _xlfn.LAMBDA(_xlpm.col, MAX(_xlpm.col) &gt; 0))))</f>
        <v>0</v>
      </c>
      <c r="I1338" s="99">
        <f>SUM('Therapy data entry'!I1338:CV1341)</f>
        <v>0</v>
      </c>
      <c r="J1338" s="42"/>
      <c r="K1338" s="42"/>
      <c r="L1338" s="42"/>
      <c r="M1338" s="86"/>
      <c r="N1338" s="45"/>
      <c r="O1338" s="36"/>
      <c r="P1338" s="42"/>
      <c r="Q1338" s="43"/>
      <c r="R1338" s="152" t="str">
        <f>IF(O1338&lt;H1338,"Too many therapy days entered",
IF(IFERROR(MAX(_xlfn._xlws.FILTER('Therapy data entry'!$I$6:$CV$6,_xlfn.BYCOL('Therapy data entry'!I1338:CV1341,_xlfn.LAMBDA(_xlpm.col,MAX(_xlpm.col)&gt;0)))),0)&gt;F1338,
"Therapy entered after discharge date",
IF(IFERROR(MIN(_xlfn._xlws.FILTER('Therapy data entry'!$I$6:$CV$6,_xlfn.BYCOL('Therapy data entry'!I1338:CV1340,_xlfn.LAMBDA(_xlpm.col,MAX(_xlpm.col)&gt;0)))),"")&lt; VALUE(N1338),
"Therapy cannot be entered before admission date",
""
)
))</f>
        <v/>
      </c>
      <c r="S1338" s="38"/>
      <c r="T1338" s="56"/>
      <c r="U1338" s="154" t="str">
        <f>IF(OR(H1338=0,F1338=""),"", IFERROR(MATCH(9.99999999999999E+307, 'Therapy data entry'!I1338:CV1341, 1) - 1, ""))</f>
        <v/>
      </c>
      <c r="V1338" s="39"/>
      <c r="W1338" s="38"/>
      <c r="X1338" s="71"/>
    </row>
    <row r="1339" spans="1:24" ht="17.25" thickBot="1" x14ac:dyDescent="0.35">
      <c r="A1339" s="233"/>
      <c r="B1339" s="239"/>
      <c r="C1339" s="236"/>
      <c r="D1339" s="52" t="s">
        <v>64</v>
      </c>
      <c r="E1339" s="94" t="str">
        <f>IF('Therapy data entry'!G1339="","",'Therapy data entry'!G1339)</f>
        <v>No</v>
      </c>
      <c r="F1339" s="106" t="str">
        <f>IF((E1339="Yes"),'Therapy data entry'!E1323,"")</f>
        <v/>
      </c>
      <c r="G1339" s="100" t="str">
        <f t="shared" ref="G1339" si="1915">IF(W1339="","Yes","No")</f>
        <v>Yes</v>
      </c>
      <c r="H1339" s="100" cm="1">
        <f t="array" ref="H1339">SUM(--(_xlfn.BYCOL('Therapy data entry'!I1339:CV1342, _xlfn.LAMBDA(_xlpm.col, MAX(_xlpm.col) &gt; 0))))</f>
        <v>0</v>
      </c>
      <c r="I1339" s="100">
        <f>SUM('Therapy data entry'!I1339:CV1342)</f>
        <v>0</v>
      </c>
      <c r="J1339" s="52">
        <f>SUM('Therapy data entry'!I1340:XFD1340)</f>
        <v>0</v>
      </c>
      <c r="K1339" s="52">
        <f>SUM('Therapy data entry'!I1341:XFD1341)</f>
        <v>0</v>
      </c>
      <c r="L1339" s="52">
        <f>SUM('Therapy data entry'!I1342:XFD1342)</f>
        <v>0</v>
      </c>
      <c r="M1339" s="57" t="e">
        <f t="shared" ref="M1339" si="1916">IF(AND((E1339="Yes"),NOT(F1339=""),G1339="Yes",R1339="", S1339=""),"Yes",IF(AND((E1339="No"),F1339="",R1339="", S1339=""),"Yes","No because "))</f>
        <v>#VALUE!</v>
      </c>
      <c r="N1339" s="35" t="e">
        <f>DAY(C1323)&amp;"/"&amp;MONTH(C1323)&amp;"/"&amp;YEAR(C1323)</f>
        <v>#VALUE!</v>
      </c>
      <c r="O1339" s="36" t="str">
        <f t="shared" ref="O1339" si="1917">IF(F1339="","",F1339-N1339+1)</f>
        <v/>
      </c>
      <c r="P1339" s="87" t="e">
        <f t="shared" ref="P1339" si="1918">IF(NOT(S1339=""),S1339,IF(NOT(R1339=""),R1339,IF(NOT(G1339="Yes"),"Days therapy received outside therapy timeframe",IF(NOT(OR(E1339="Yes",E1339="No")),"Data not entered yet",""))))</f>
        <v>#VALUE!</v>
      </c>
      <c r="Q1339" s="57"/>
      <c r="R1339" s="152" t="e">
        <f>IF(O1339&lt;H1339,"Too many therapy days entered",
IF(IFERROR(MAX(_xlfn._xlws.FILTER('Therapy data entry'!$I$6:$CV$6,_xlfn.BYCOL('Therapy data entry'!I1339:CV1342,_xlfn.LAMBDA(_xlpm.col,MAX(_xlpm.col)&gt;0)))),0)&gt;F1339,
"Therapy entered after discharge date",
IF(IFERROR(MIN(_xlfn._xlws.FILTER('Therapy data entry'!$I$6:$CV$6,_xlfn.BYCOL('Therapy data entry'!I1339:CV1341,_xlfn.LAMBDA(_xlpm.col,MAX(_xlpm.col)&gt;0)))),"")&lt; VALUE(N1339),
"Therapy cannot be entered before admission date",
""
)
))</f>
        <v>#VALUE!</v>
      </c>
      <c r="S1339" s="65" t="str">
        <f t="shared" ref="S1339" si="1919">IF(AND((OR(E1339="",E1339="No")),F1339="",H1339=0,I1339=0),"", IF(AND(E1339="Yes",NOT(F1339="")),"","Eligibility for therapy and therapy days/end date not consistent"))</f>
        <v/>
      </c>
      <c r="T1339" s="56">
        <f>'Therapy data entry'!$I$6</f>
        <v>45566</v>
      </c>
      <c r="U1339" s="154" t="str">
        <f>IF(OR(H1339=0,F1339=""),"", IFERROR(MATCH(9.99999999999999E+307, 'Therapy data entry'!I1339:CV1342, 1) - 1, ""))</f>
        <v/>
      </c>
      <c r="V1339" s="65" t="str">
        <f t="shared" ref="V1339" si="1920">IF(U1339="","",T1339+U1339)</f>
        <v/>
      </c>
      <c r="W1339" s="65" t="str">
        <f t="shared" ref="W1339" si="1921">IF(V1339="","",IF(V1339&gt;F1339,"Date therapy given outside therapy timeframe",""))</f>
        <v/>
      </c>
      <c r="X1339" s="72"/>
    </row>
    <row r="1340" spans="1:24" ht="17.25" hidden="1" thickBot="1" x14ac:dyDescent="0.35">
      <c r="A1340" s="233"/>
      <c r="B1340" s="239"/>
      <c r="C1340" s="236"/>
      <c r="D1340" s="52"/>
      <c r="E1340" s="94"/>
      <c r="F1340" s="106"/>
      <c r="G1340" s="100"/>
      <c r="H1340" s="100" cm="1">
        <f t="array" ref="H1340">SUM(--(_xlfn.BYCOL('Therapy data entry'!I1340:CV1343, _xlfn.LAMBDA(_xlpm.col, MAX(_xlpm.col) &gt; 0))))</f>
        <v>0</v>
      </c>
      <c r="I1340" s="100">
        <f>SUM('Therapy data entry'!I1340:CV1343)</f>
        <v>0</v>
      </c>
      <c r="J1340" s="52"/>
      <c r="K1340" s="52"/>
      <c r="L1340" s="52"/>
      <c r="M1340" s="57"/>
      <c r="N1340" s="57"/>
      <c r="O1340" s="36"/>
      <c r="P1340" s="87"/>
      <c r="Q1340" s="57"/>
      <c r="R1340" s="152" t="str">
        <f>IF(O1340&lt;H1340,"Too many therapy days entered",
IF(IFERROR(MAX(_xlfn._xlws.FILTER('Therapy data entry'!$I$6:$CV$6,_xlfn.BYCOL('Therapy data entry'!I1340:CV1343,_xlfn.LAMBDA(_xlpm.col,MAX(_xlpm.col)&gt;0)))),0)&gt;F1340,
"Therapy entered after discharge date",
IF(IFERROR(MIN(_xlfn._xlws.FILTER('Therapy data entry'!$I$6:$CV$6,_xlfn.BYCOL('Therapy data entry'!I1340:CV1342,_xlfn.LAMBDA(_xlpm.col,MAX(_xlpm.col)&gt;0)))),"")&lt; VALUE(N1340),
"Therapy cannot be entered before admission date",
""
)
))</f>
        <v/>
      </c>
      <c r="S1340" s="65"/>
      <c r="T1340" s="56"/>
      <c r="U1340" s="154" t="str">
        <f>IF(OR(H1340=0,F1340=""),"", IFERROR(MATCH(9.99999999999999E+307, 'Therapy data entry'!I1340:CV1343, 1) - 1, ""))</f>
        <v/>
      </c>
      <c r="V1340" s="65"/>
      <c r="W1340" s="65"/>
      <c r="X1340" s="72"/>
    </row>
    <row r="1341" spans="1:24" ht="17.25" hidden="1" thickBot="1" x14ac:dyDescent="0.35">
      <c r="A1341" s="233"/>
      <c r="B1341" s="239"/>
      <c r="C1341" s="236"/>
      <c r="D1341" s="52"/>
      <c r="E1341" s="94"/>
      <c r="F1341" s="106"/>
      <c r="G1341" s="100"/>
      <c r="H1341" s="100" cm="1">
        <f t="array" ref="H1341">SUM(--(_xlfn.BYCOL('Therapy data entry'!I1341:CV1344, _xlfn.LAMBDA(_xlpm.col, MAX(_xlpm.col) &gt; 0))))</f>
        <v>0</v>
      </c>
      <c r="I1341" s="100">
        <f>SUM('Therapy data entry'!I1341:CV1344)</f>
        <v>0</v>
      </c>
      <c r="J1341" s="52"/>
      <c r="K1341" s="52"/>
      <c r="L1341" s="52"/>
      <c r="M1341" s="57"/>
      <c r="N1341" s="57"/>
      <c r="O1341" s="36"/>
      <c r="P1341" s="87"/>
      <c r="Q1341" s="57"/>
      <c r="R1341" s="152" t="str">
        <f>IF(O1341&lt;H1341,"Too many therapy days entered",
IF(IFERROR(MAX(_xlfn._xlws.FILTER('Therapy data entry'!$I$6:$CV$6,_xlfn.BYCOL('Therapy data entry'!I1341:CV1344,_xlfn.LAMBDA(_xlpm.col,MAX(_xlpm.col)&gt;0)))),0)&gt;F1341,
"Therapy entered after discharge date",
IF(IFERROR(MIN(_xlfn._xlws.FILTER('Therapy data entry'!$I$6:$CV$6,_xlfn.BYCOL('Therapy data entry'!I1341:CV1343,_xlfn.LAMBDA(_xlpm.col,MAX(_xlpm.col)&gt;0)))),"")&lt; VALUE(N1341),
"Therapy cannot be entered before admission date",
""
)
))</f>
        <v/>
      </c>
      <c r="S1341" s="65"/>
      <c r="T1341" s="56"/>
      <c r="U1341" s="154" t="str">
        <f>IF(OR(H1341=0,F1341=""),"", IFERROR(MATCH(9.99999999999999E+307, 'Therapy data entry'!I1341:CV1344, 1) - 1, ""))</f>
        <v/>
      </c>
      <c r="V1341" s="65"/>
      <c r="W1341" s="65"/>
      <c r="X1341" s="72"/>
    </row>
    <row r="1342" spans="1:24" ht="17.25" hidden="1" thickBot="1" x14ac:dyDescent="0.35">
      <c r="A1342" s="233"/>
      <c r="B1342" s="239"/>
      <c r="C1342" s="236"/>
      <c r="D1342" s="52"/>
      <c r="E1342" s="94"/>
      <c r="F1342" s="106"/>
      <c r="G1342" s="100"/>
      <c r="H1342" s="100" cm="1">
        <f t="array" ref="H1342">SUM(--(_xlfn.BYCOL('Therapy data entry'!I1342:CV1345, _xlfn.LAMBDA(_xlpm.col, MAX(_xlpm.col) &gt; 0))))</f>
        <v>0</v>
      </c>
      <c r="I1342" s="100">
        <f>SUM('Therapy data entry'!I1342:CV1345)</f>
        <v>0</v>
      </c>
      <c r="J1342" s="52"/>
      <c r="K1342" s="52"/>
      <c r="L1342" s="52"/>
      <c r="M1342" s="57"/>
      <c r="N1342" s="57"/>
      <c r="O1342" s="36"/>
      <c r="P1342" s="87"/>
      <c r="Q1342" s="57"/>
      <c r="R1342" s="152" t="str">
        <f>IF(O1342&lt;H1342,"Too many therapy days entered",
IF(IFERROR(MAX(_xlfn._xlws.FILTER('Therapy data entry'!$I$6:$CV$6,_xlfn.BYCOL('Therapy data entry'!I1342:CV1345,_xlfn.LAMBDA(_xlpm.col,MAX(_xlpm.col)&gt;0)))),0)&gt;F1342,
"Therapy entered after discharge date",
IF(IFERROR(MIN(_xlfn._xlws.FILTER('Therapy data entry'!$I$6:$CV$6,_xlfn.BYCOL('Therapy data entry'!I1342:CV1344,_xlfn.LAMBDA(_xlpm.col,MAX(_xlpm.col)&gt;0)))),"")&lt; VALUE(N1342),
"Therapy cannot be entered before admission date",
""
)
))</f>
        <v/>
      </c>
      <c r="S1342" s="65"/>
      <c r="T1342" s="56"/>
      <c r="U1342" s="154" t="str">
        <f>IF(OR(H1342=0,F1342=""),"", IFERROR(MATCH(9.99999999999999E+307, 'Therapy data entry'!I1342:CV1345, 1) - 1, ""))</f>
        <v/>
      </c>
      <c r="V1342" s="65"/>
      <c r="W1342" s="65"/>
      <c r="X1342" s="72"/>
    </row>
    <row r="1343" spans="1:24" ht="17.25" thickBot="1" x14ac:dyDescent="0.35">
      <c r="A1343" s="233"/>
      <c r="B1343" s="239"/>
      <c r="C1343" s="236"/>
      <c r="D1343" s="53" t="s">
        <v>65</v>
      </c>
      <c r="E1343" s="95" t="str">
        <f>IF('Therapy data entry'!G1343="","",'Therapy data entry'!G1343)</f>
        <v>No</v>
      </c>
      <c r="F1343" s="107" t="str">
        <f>IF((E1343="Yes"),'Therapy data entry'!E1323,"")</f>
        <v/>
      </c>
      <c r="G1343" s="101" t="str">
        <f t="shared" ref="G1343" si="1922">IF(W1343="","Yes","No")</f>
        <v>Yes</v>
      </c>
      <c r="H1343" s="101" cm="1">
        <f t="array" ref="H1343">SUM(--(_xlfn.BYCOL('Therapy data entry'!I1343:CV1346, _xlfn.LAMBDA(_xlpm.col, MAX(_xlpm.col) &gt; 0))))</f>
        <v>0</v>
      </c>
      <c r="I1343" s="101">
        <f>SUM('Therapy data entry'!I1343:CV1346)</f>
        <v>0</v>
      </c>
      <c r="J1343" s="53">
        <f>SUM('Therapy data entry'!I1344:XFD1344)</f>
        <v>0</v>
      </c>
      <c r="K1343" s="53">
        <f>SUM('Therapy data entry'!I1345:XFD1345)</f>
        <v>0</v>
      </c>
      <c r="L1343" s="53">
        <f>SUM('Therapy data entry'!I1346:XFD1346)</f>
        <v>0</v>
      </c>
      <c r="M1343" s="58" t="e">
        <f t="shared" ref="M1343" si="1923">IF(AND((E1343="Yes"),NOT(F1343=""),G1343="Yes",R1343="", S1343=""),"Yes",IF(AND((E1343="No"),F1343="",R1343="", S1343=""),"Yes","No because "))</f>
        <v>#VALUE!</v>
      </c>
      <c r="N1343" s="35" t="e">
        <f>DAY(C1323)&amp;"/"&amp;MONTH(C1323)&amp;"/"&amp;YEAR(C1323)</f>
        <v>#VALUE!</v>
      </c>
      <c r="O1343" s="36" t="str">
        <f t="shared" ref="O1343" si="1924">IF(F1343="","",F1343-N1343+1)</f>
        <v/>
      </c>
      <c r="P1343" s="88" t="e">
        <f t="shared" ref="P1343" si="1925">IF(NOT(S1343=""),S1343,IF(NOT(R1343=""),R1343,IF(NOT(G1343="Yes"),"Days therapy received outside therapy timeframe",IF(NOT(OR(E1343="Yes",E1343="No")),"Data not entered yet",""))))</f>
        <v>#VALUE!</v>
      </c>
      <c r="Q1343" s="58"/>
      <c r="R1343" s="152" t="e">
        <f>IF(O1343&lt;H1343,"Too many therapy days entered",
IF(IFERROR(MAX(_xlfn._xlws.FILTER('Therapy data entry'!$I$6:$CV$6,_xlfn.BYCOL('Therapy data entry'!I1343:CV1346,_xlfn.LAMBDA(_xlpm.col,MAX(_xlpm.col)&gt;0)))),0)&gt;F1343,
"Therapy entered after discharge date",
IF(IFERROR(MIN(_xlfn._xlws.FILTER('Therapy data entry'!$I$6:$CV$6,_xlfn.BYCOL('Therapy data entry'!I1343:CV1345,_xlfn.LAMBDA(_xlpm.col,MAX(_xlpm.col)&gt;0)))),"")&lt; VALUE(N1343),
"Therapy cannot be entered before admission date",
""
)
))</f>
        <v>#VALUE!</v>
      </c>
      <c r="S1343" s="65" t="str">
        <f t="shared" ref="S1343" si="1926">IF(AND((OR(E1343="",E1343="No")),F1343="",H1343=0,I1343=0),"", IF(AND(E1343="Yes",NOT(F1343="")),"","Eligibility for therapy and therapy days/end date not consistent"))</f>
        <v/>
      </c>
      <c r="T1343" s="56">
        <f>'Therapy data entry'!$I$6</f>
        <v>45566</v>
      </c>
      <c r="U1343" s="154" t="str">
        <f>IF(OR(H1343=0,F1343=""),"", IFERROR(MATCH(9.99999999999999E+307, 'Therapy data entry'!I1343:CV1346, 1) - 1, ""))</f>
        <v/>
      </c>
      <c r="V1343" s="65" t="str">
        <f t="shared" ref="V1343" si="1927">IF(U1343="","",T1343+U1343)</f>
        <v/>
      </c>
      <c r="W1343" s="65" t="str">
        <f t="shared" ref="W1343" si="1928">IF(V1343="","",IF(V1343&gt;F1343,"Date therapy given outside therapy timeframe",""))</f>
        <v/>
      </c>
      <c r="X1343" s="73"/>
    </row>
    <row r="1344" spans="1:24" ht="17.25" hidden="1" thickBot="1" x14ac:dyDescent="0.35">
      <c r="A1344" s="233"/>
      <c r="B1344" s="239"/>
      <c r="C1344" s="236"/>
      <c r="D1344" s="53"/>
      <c r="E1344" s="95"/>
      <c r="F1344" s="107"/>
      <c r="G1344" s="101"/>
      <c r="H1344" s="101" cm="1">
        <f t="array" ref="H1344">SUM(--(_xlfn.BYCOL('Therapy data entry'!I1344:CV1347, _xlfn.LAMBDA(_xlpm.col, MAX(_xlpm.col) &gt; 0))))</f>
        <v>0</v>
      </c>
      <c r="I1344" s="101">
        <f>SUM('Therapy data entry'!I1344:CV1347)</f>
        <v>0</v>
      </c>
      <c r="J1344" s="53"/>
      <c r="K1344" s="53"/>
      <c r="L1344" s="53"/>
      <c r="M1344" s="58"/>
      <c r="N1344" s="58"/>
      <c r="O1344" s="36"/>
      <c r="P1344" s="88"/>
      <c r="Q1344" s="58"/>
      <c r="R1344" s="152" t="str">
        <f>IF(O1344&lt;H1344,"Too many therapy days entered",
IF(IFERROR(MAX(_xlfn._xlws.FILTER('Therapy data entry'!$I$6:$CV$6,_xlfn.BYCOL('Therapy data entry'!I1344:CV1347,_xlfn.LAMBDA(_xlpm.col,MAX(_xlpm.col)&gt;0)))),0)&gt;F1344,
"Therapy entered after discharge date",
IF(IFERROR(MIN(_xlfn._xlws.FILTER('Therapy data entry'!$I$6:$CV$6,_xlfn.BYCOL('Therapy data entry'!I1344:CV1346,_xlfn.LAMBDA(_xlpm.col,MAX(_xlpm.col)&gt;0)))),"")&lt; VALUE(N1344),
"Therapy cannot be entered before admission date",
""
)
))</f>
        <v/>
      </c>
      <c r="S1344" s="65"/>
      <c r="T1344" s="56"/>
      <c r="U1344" s="154" t="str">
        <f>IF(OR(H1344=0,F1344=""),"", IFERROR(MATCH(9.99999999999999E+307, 'Therapy data entry'!I1344:CV1347, 1) - 1, ""))</f>
        <v/>
      </c>
      <c r="V1344" s="65"/>
      <c r="W1344" s="65"/>
      <c r="X1344" s="73"/>
    </row>
    <row r="1345" spans="1:24" ht="17.25" hidden="1" thickBot="1" x14ac:dyDescent="0.35">
      <c r="A1345" s="233"/>
      <c r="B1345" s="239"/>
      <c r="C1345" s="236"/>
      <c r="D1345" s="53"/>
      <c r="E1345" s="95"/>
      <c r="F1345" s="107"/>
      <c r="G1345" s="101"/>
      <c r="H1345" s="101" cm="1">
        <f t="array" ref="H1345">SUM(--(_xlfn.BYCOL('Therapy data entry'!I1345:CV1348, _xlfn.LAMBDA(_xlpm.col, MAX(_xlpm.col) &gt; 0))))</f>
        <v>0</v>
      </c>
      <c r="I1345" s="101">
        <f>SUM('Therapy data entry'!I1345:CV1348)</f>
        <v>0</v>
      </c>
      <c r="J1345" s="53"/>
      <c r="K1345" s="53"/>
      <c r="L1345" s="53"/>
      <c r="M1345" s="58"/>
      <c r="N1345" s="58"/>
      <c r="O1345" s="36"/>
      <c r="P1345" s="88"/>
      <c r="Q1345" s="58"/>
      <c r="R1345" s="152" t="str">
        <f>IF(O1345&lt;H1345,"Too many therapy days entered",
IF(IFERROR(MAX(_xlfn._xlws.FILTER('Therapy data entry'!$I$6:$CV$6,_xlfn.BYCOL('Therapy data entry'!I1345:CV1348,_xlfn.LAMBDA(_xlpm.col,MAX(_xlpm.col)&gt;0)))),0)&gt;F1345,
"Therapy entered after discharge date",
IF(IFERROR(MIN(_xlfn._xlws.FILTER('Therapy data entry'!$I$6:$CV$6,_xlfn.BYCOL('Therapy data entry'!I1345:CV1347,_xlfn.LAMBDA(_xlpm.col,MAX(_xlpm.col)&gt;0)))),"")&lt; VALUE(N1345),
"Therapy cannot be entered before admission date",
""
)
))</f>
        <v/>
      </c>
      <c r="S1345" s="65"/>
      <c r="T1345" s="56"/>
      <c r="U1345" s="154" t="str">
        <f>IF(OR(H1345=0,F1345=""),"", IFERROR(MATCH(9.99999999999999E+307, 'Therapy data entry'!I1345:CV1348, 1) - 1, ""))</f>
        <v/>
      </c>
      <c r="V1345" s="65"/>
      <c r="W1345" s="65"/>
      <c r="X1345" s="73"/>
    </row>
    <row r="1346" spans="1:24" ht="17.25" hidden="1" thickBot="1" x14ac:dyDescent="0.35">
      <c r="A1346" s="233"/>
      <c r="B1346" s="239"/>
      <c r="C1346" s="236"/>
      <c r="D1346" s="53"/>
      <c r="E1346" s="95"/>
      <c r="F1346" s="107"/>
      <c r="G1346" s="101"/>
      <c r="H1346" s="101" cm="1">
        <f t="array" ref="H1346">SUM(--(_xlfn.BYCOL('Therapy data entry'!I1346:CV1349, _xlfn.LAMBDA(_xlpm.col, MAX(_xlpm.col) &gt; 0))))</f>
        <v>0</v>
      </c>
      <c r="I1346" s="101">
        <f>SUM('Therapy data entry'!I1346:CV1349)</f>
        <v>0</v>
      </c>
      <c r="J1346" s="53"/>
      <c r="K1346" s="53"/>
      <c r="L1346" s="53"/>
      <c r="M1346" s="58"/>
      <c r="N1346" s="58"/>
      <c r="O1346" s="36"/>
      <c r="P1346" s="88"/>
      <c r="Q1346" s="58"/>
      <c r="R1346" s="152" t="str">
        <f>IF(O1346&lt;H1346,"Too many therapy days entered",
IF(IFERROR(MAX(_xlfn._xlws.FILTER('Therapy data entry'!$I$6:$CV$6,_xlfn.BYCOL('Therapy data entry'!I1346:CV1349,_xlfn.LAMBDA(_xlpm.col,MAX(_xlpm.col)&gt;0)))),0)&gt;F1346,
"Therapy entered after discharge date",
IF(IFERROR(MIN(_xlfn._xlws.FILTER('Therapy data entry'!$I$6:$CV$6,_xlfn.BYCOL('Therapy data entry'!I1346:CV1348,_xlfn.LAMBDA(_xlpm.col,MAX(_xlpm.col)&gt;0)))),"")&lt; VALUE(N1346),
"Therapy cannot be entered before admission date",
""
)
))</f>
        <v/>
      </c>
      <c r="S1346" s="65"/>
      <c r="T1346" s="56"/>
      <c r="U1346" s="154" t="str">
        <f>IF(OR(H1346=0,F1346=""),"", IFERROR(MATCH(9.99999999999999E+307, 'Therapy data entry'!I1346:CV1349, 1) - 1, ""))</f>
        <v/>
      </c>
      <c r="V1346" s="65"/>
      <c r="W1346" s="65"/>
      <c r="X1346" s="73"/>
    </row>
    <row r="1347" spans="1:24" ht="17.25" thickBot="1" x14ac:dyDescent="0.35">
      <c r="A1347" s="234"/>
      <c r="B1347" s="240"/>
      <c r="C1347" s="237"/>
      <c r="D1347" s="81" t="s">
        <v>66</v>
      </c>
      <c r="E1347" s="81" t="str">
        <f>IF('Therapy data entry'!G1347="","",'Therapy data entry'!G1347)</f>
        <v>No</v>
      </c>
      <c r="F1347" s="108" t="str">
        <f>IF((E1347="Yes"),'Therapy data entry'!E1323,"")</f>
        <v/>
      </c>
      <c r="G1347" s="157" t="str">
        <f t="shared" ref="G1347" si="1929">IF(W1347="","Yes","No")</f>
        <v>Yes</v>
      </c>
      <c r="H1347" s="157" cm="1">
        <f t="array" ref="H1347">SUM(--(_xlfn.BYCOL('Therapy data entry'!I1347:CV1350, _xlfn.LAMBDA(_xlpm.col, MAX(_xlpm.col) &gt; 0))))</f>
        <v>0</v>
      </c>
      <c r="I1347" s="157">
        <f>SUM('Therapy data entry'!I1347:CV1350)</f>
        <v>0</v>
      </c>
      <c r="J1347" s="81">
        <f>SUM('Therapy data entry'!I1348:XFD1348)</f>
        <v>0</v>
      </c>
      <c r="K1347" s="81">
        <f>SUM('Therapy data entry'!I1349:XFD1349)</f>
        <v>0</v>
      </c>
      <c r="L1347" s="81">
        <f>SUM('Therapy data entry'!I1350:XFD1350)</f>
        <v>0</v>
      </c>
      <c r="M1347" s="83" t="e">
        <f t="shared" ref="M1347" si="1930">IF(AND((E1347="Yes"),NOT(F1347=""),G1347="Yes",R1347="", S1347=""),"Yes",IF(AND((E1347="No"),F1347="",R1347="", S1347=""),"Yes","No because "))</f>
        <v>#VALUE!</v>
      </c>
      <c r="N1347" s="82" t="e">
        <f>DAY(C1323)&amp;"/"&amp;MONTH(C1323)&amp;"/"&amp;YEAR(C1323)</f>
        <v>#VALUE!</v>
      </c>
      <c r="O1347" s="74" t="str">
        <f t="shared" ref="O1347" si="1931">IF(F1347="","",F1347-N1347+1)</f>
        <v/>
      </c>
      <c r="P1347" s="89" t="e">
        <f t="shared" ref="P1347" si="1932">IF(NOT(S1347=""),S1347,IF(NOT(R1347=""),R1347,IF(NOT(G1347="Yes"),"Days therapy received outside therapy timeframe",IF(NOT(OR(E1347="Yes",E1347="No")),"Data not entered yet",""))))</f>
        <v>#VALUE!</v>
      </c>
      <c r="Q1347" s="83"/>
      <c r="R1347" s="152" t="e">
        <f>IF(O1347&lt;H1347,"Too many therapy days entered",
IF(IFERROR(MAX(_xlfn._xlws.FILTER('Therapy data entry'!$I$6:$CV$6,_xlfn.BYCOL('Therapy data entry'!I1347:CV1350,_xlfn.LAMBDA(_xlpm.col,MAX(_xlpm.col)&gt;0)))),0)&gt;F1347,
"Therapy entered after discharge date",
IF(IFERROR(MIN(_xlfn._xlws.FILTER('Therapy data entry'!$I$6:$CV$6,_xlfn.BYCOL('Therapy data entry'!I1347:CV1349,_xlfn.LAMBDA(_xlpm.col,MAX(_xlpm.col)&gt;0)))),"")&lt; VALUE(N1347),
"Therapy cannot be entered before admission date",
""
)
))</f>
        <v>#VALUE!</v>
      </c>
      <c r="S1347" s="75" t="str">
        <f>IF(AND((OR(E1347="",E1347="No")),F1347="",H1347=0,I1347=0),"", IF(AND(E1347="Yes",NOT(F1347="")),"","Eligibility for therapy and therapy days/end date not consistent"))</f>
        <v/>
      </c>
      <c r="T1347" s="76">
        <f>'Therapy data entry'!$I$6</f>
        <v>45566</v>
      </c>
      <c r="U1347" s="154" t="str">
        <f>IF(OR(H1347=0,F1347=""),"", IFERROR(MATCH(9.99999999999999E+307, 'Therapy data entry'!I1347:CV1350, 1) - 1, ""))</f>
        <v/>
      </c>
      <c r="V1347" s="75" t="str">
        <f t="shared" ref="V1347" si="1933">IF(U1347="","",T1347+U1347)</f>
        <v/>
      </c>
      <c r="W1347" s="75" t="str">
        <f t="shared" ref="W1347" si="1934">IF(V1347="","",IF(V1347&gt;F1347,"Date therapy given outside therapy timeframe",""))</f>
        <v/>
      </c>
      <c r="X1347" s="84"/>
    </row>
    <row r="1348" spans="1:24" ht="15.75" hidden="1" thickBot="1" x14ac:dyDescent="0.3">
      <c r="A1348" s="198"/>
      <c r="B1348" s="198"/>
      <c r="C1348" s="198"/>
      <c r="D1348" s="198"/>
      <c r="E1348" s="198"/>
      <c r="F1348" s="198"/>
      <c r="H1348" s="144" cm="1">
        <f t="array" ref="H1348">SUM(--(_xlfn.BYCOL('Therapy data entry'!I1348:CV1351, _xlfn.LAMBDA(_xlpm.col, MAX(_xlpm.col) &gt; 0))))</f>
        <v>0</v>
      </c>
      <c r="I1348" s="144">
        <f>SUM('Therapy data entry'!I1348:CV1351)</f>
        <v>0</v>
      </c>
      <c r="J1348" s="198"/>
      <c r="K1348" s="198"/>
      <c r="L1348" s="198"/>
      <c r="R1348" s="152" t="str">
        <f>IF(O1348&lt;H1348,"Too many therapy days entered",
IF(IFERROR(MAX(_xlfn._xlws.FILTER('Therapy data entry'!$I$6:$CV$6,_xlfn.BYCOL('Therapy data entry'!I1348:CV1351,_xlfn.LAMBDA(_xlpm.col,MAX(_xlpm.col)&gt;0)))),0)&gt;F1348,
"Therapy entered after discharge date",
IF(IFERROR(MIN(_xlfn._xlws.FILTER('Therapy data entry'!$I$6:$CV$6,_xlfn.BYCOL('Therapy data entry'!I1348:CV1350,_xlfn.LAMBDA(_xlpm.col,MAX(_xlpm.col)&gt;0)))),"")&lt; VALUE(N1348),
"Therapy cannot be entered before admission date",
""
)
))</f>
        <v/>
      </c>
      <c r="S1348" s="198"/>
      <c r="T1348" s="198"/>
      <c r="U1348" s="154" t="str">
        <f>IF(OR(H1348=0,F1348=""),"", IFERROR(MATCH(9.99999999999999E+307, 'Therapy data entry'!I1348:CV1351, 1) - 1, ""))</f>
        <v/>
      </c>
      <c r="V1348" s="198"/>
      <c r="W1348" s="198"/>
      <c r="X1348" s="198"/>
    </row>
    <row r="1349" spans="1:24" ht="15.75" hidden="1" thickBot="1" x14ac:dyDescent="0.3">
      <c r="A1349" s="198"/>
      <c r="B1349" s="198"/>
      <c r="C1349" s="198"/>
      <c r="D1349" s="198"/>
      <c r="E1349" s="198"/>
      <c r="F1349" s="198"/>
      <c r="H1349" s="144" cm="1">
        <f t="array" ref="H1349">SUM(--(_xlfn.BYCOL('Therapy data entry'!I1349:CV1352, _xlfn.LAMBDA(_xlpm.col, MAX(_xlpm.col) &gt; 0))))</f>
        <v>0</v>
      </c>
      <c r="I1349" s="144">
        <f>SUM('Therapy data entry'!I1349:CV1352)</f>
        <v>0</v>
      </c>
      <c r="J1349" s="198"/>
      <c r="K1349" s="198"/>
      <c r="L1349" s="198"/>
      <c r="R1349" s="152" t="str">
        <f>IF(O1349&lt;H1349,"Too many therapy days entered",
IF(IFERROR(MAX(_xlfn._xlws.FILTER('Therapy data entry'!$I$6:$CV$6,_xlfn.BYCOL('Therapy data entry'!I1349:CV1352,_xlfn.LAMBDA(_xlpm.col,MAX(_xlpm.col)&gt;0)))),0)&gt;F1349,
"Therapy entered after discharge date",
IF(IFERROR(MIN(_xlfn._xlws.FILTER('Therapy data entry'!$I$6:$CV$6,_xlfn.BYCOL('Therapy data entry'!I1349:CV1351,_xlfn.LAMBDA(_xlpm.col,MAX(_xlpm.col)&gt;0)))),"")&lt; VALUE(N1349),
"Therapy cannot be entered before admission date",
""
)
))</f>
        <v/>
      </c>
      <c r="S1349" s="198"/>
      <c r="T1349" s="198"/>
      <c r="U1349" s="154" t="str">
        <f>IF(OR(H1349=0,F1349=""),"", IFERROR(MATCH(9.99999999999999E+307, 'Therapy data entry'!I1349:CV1352, 1) - 1, ""))</f>
        <v/>
      </c>
      <c r="V1349" s="198"/>
      <c r="W1349" s="198"/>
      <c r="X1349" s="198"/>
    </row>
    <row r="1350" spans="1:24" ht="15.75" hidden="1" thickBot="1" x14ac:dyDescent="0.3">
      <c r="A1350" s="198"/>
      <c r="B1350" s="198"/>
      <c r="C1350" s="198"/>
      <c r="D1350" s="198"/>
      <c r="E1350" s="198"/>
      <c r="F1350" s="198"/>
      <c r="H1350" s="144" cm="1">
        <f t="array" ref="H1350">SUM(--(_xlfn.BYCOL('Therapy data entry'!I1350:CV1353, _xlfn.LAMBDA(_xlpm.col, MAX(_xlpm.col) &gt; 0))))</f>
        <v>0</v>
      </c>
      <c r="I1350" s="144">
        <f>SUM('Therapy data entry'!I1350:CV1353)</f>
        <v>0</v>
      </c>
      <c r="J1350" s="198"/>
      <c r="K1350" s="198"/>
      <c r="L1350" s="198"/>
      <c r="R1350" s="152" t="str">
        <f>IF(O1350&lt;H1350,"Too many therapy days entered",
IF(IFERROR(MAX(_xlfn._xlws.FILTER('Therapy data entry'!$I$6:$CV$6,_xlfn.BYCOL('Therapy data entry'!I1350:CV1353,_xlfn.LAMBDA(_xlpm.col,MAX(_xlpm.col)&gt;0)))),0)&gt;F1350,
"Therapy entered after discharge date",
IF(IFERROR(MIN(_xlfn._xlws.FILTER('Therapy data entry'!$I$6:$CV$6,_xlfn.BYCOL('Therapy data entry'!I1350:CV1352,_xlfn.LAMBDA(_xlpm.col,MAX(_xlpm.col)&gt;0)))),"")&lt; VALUE(N1350),
"Therapy cannot be entered before admission date",
""
)
))</f>
        <v/>
      </c>
      <c r="S1350" s="198"/>
      <c r="T1350" s="198"/>
      <c r="U1350" s="154" t="str">
        <f>IF(OR(H1350=0,F1350=""),"", IFERROR(MATCH(9.99999999999999E+307, 'Therapy data entry'!I1350:CV1353, 1) - 1, ""))</f>
        <v/>
      </c>
      <c r="V1350" s="198"/>
      <c r="W1350" s="198"/>
      <c r="X1350" s="198"/>
    </row>
    <row r="1351" spans="1:24" ht="17.25" thickBot="1" x14ac:dyDescent="0.35">
      <c r="A1351" s="232" t="str">
        <f>IF(AND('Therapy data entry'!A1351="",'Therapy data entry'!D1351=""),"",IF(AND(NOT('Therapy data entry'!D1351=""),'Therapy data entry'!A1351=""),"SSNAP ID not entered",'Therapy data entry'!A1351))</f>
        <v/>
      </c>
      <c r="B1351" s="143" t="s">
        <v>15</v>
      </c>
      <c r="C1351" s="235" t="str">
        <f>IF('Therapy data entry'!D1351="","",'Therapy data entry'!D1351)</f>
        <v/>
      </c>
      <c r="D1351" s="144" t="s">
        <v>60</v>
      </c>
      <c r="E1351" s="145" t="str">
        <f>IF('Therapy data entry'!G1351="","",'Therapy data entry'!G1351)</f>
        <v>No</v>
      </c>
      <c r="F1351" s="146" t="str">
        <f>IF((E1351="Yes"),'Therapy data entry'!E1351,"")</f>
        <v/>
      </c>
      <c r="G1351" s="147" t="str">
        <f>IF(W1351="","Yes","No")</f>
        <v>Yes</v>
      </c>
      <c r="H1351" s="147" cm="1">
        <f t="array" ref="H1351">SUM(--(_xlfn.BYCOL('Therapy data entry'!I1351:CV1354, _xlfn.LAMBDA(_xlpm.col, MAX(_xlpm.col) &gt; 0))))</f>
        <v>0</v>
      </c>
      <c r="I1351" s="147">
        <f>SUM('Therapy data entry'!I1351:CV1354)</f>
        <v>0</v>
      </c>
      <c r="J1351" s="144">
        <f>SUM('Therapy data entry'!I1352:XFD1352)</f>
        <v>0</v>
      </c>
      <c r="K1351" s="144">
        <f>SUM('Therapy data entry'!I1353:XFD1353)</f>
        <v>0</v>
      </c>
      <c r="L1351" s="144">
        <f>SUM('Therapy data entry'!I1354:XFD1354)</f>
        <v>0</v>
      </c>
      <c r="M1351" s="148" t="e">
        <f>IF(AND((E1351="Yes"),NOT(F1351=""),G1351="Yes",R1351="", S1351=""),"Yes",IF(AND((E1351="No"),F1351="",R1351="", S1351=""),"Yes","No because "))</f>
        <v>#VALUE!</v>
      </c>
      <c r="N1351" s="149" t="e">
        <f>DAY(C1351)&amp;"/"&amp;MONTH(C1351)&amp;"/"&amp;YEAR(C1351)</f>
        <v>#VALUE!</v>
      </c>
      <c r="O1351" s="150" t="str">
        <f>IF(F1351="","",F1351-N1351+1)</f>
        <v/>
      </c>
      <c r="P1351" s="144" t="e">
        <f>IF(NOT(S1351=""),S1351,IF(NOT(R1351=""),R1351,IF(NOT(G1351="Yes"),"Days therapy received outside therapy timeframe",IF(NOT(OR(E1351="Yes",E1351="No")),"Data not entered yet",""))))</f>
        <v>#VALUE!</v>
      </c>
      <c r="Q1351" s="151"/>
      <c r="R1351" s="152" t="e">
        <f>IF(O1351&lt;H1351,"Too many therapy days entered",
IF(IFERROR(MAX(_xlfn._xlws.FILTER('Therapy data entry'!$I$6:$CV$6,_xlfn.BYCOL('Therapy data entry'!I1351:CV1354,_xlfn.LAMBDA(_xlpm.col,MAX(_xlpm.col)&gt;0)))),0)&gt;F1351,
"Therapy entered after discharge date",
IF(IFERROR(MIN(_xlfn._xlws.FILTER('Therapy data entry'!$I$6:$CV$6,_xlfn.BYCOL('Therapy data entry'!I1351:CV1353,_xlfn.LAMBDA(_xlpm.col,MAX(_xlpm.col)&gt;0)))),"")&lt; VALUE(N1351),
"Therapy cannot be entered before admission date",
""
)
))</f>
        <v>#VALUE!</v>
      </c>
      <c r="S1351" s="152" t="str">
        <f>IF(AND((OR(E1351="",E1351="No")),F1351="",H1351=0,I1351=0),"", IF(AND(E1351="Yes",NOT(F1351="")),"","Eligibility for therapy and therapy days/end date not consistent"))</f>
        <v/>
      </c>
      <c r="T1351" s="153">
        <f>'Therapy data entry'!$I$6</f>
        <v>45566</v>
      </c>
      <c r="U1351" s="154" t="str">
        <f>IF(OR(H1351=0,F1351=""),"", IFERROR(MATCH(9.99999999999999E+307, 'Therapy data entry'!I1351:CV1354, 1) - 1, ""))</f>
        <v/>
      </c>
      <c r="V1351" s="155" t="str">
        <f>IF(U1351="","",T1351+U1351)</f>
        <v/>
      </c>
      <c r="W1351" s="152" t="str">
        <f>IF(V1351="","",IF(V1351&gt;F1351,"Date therapy given outside therapy timeframe",""))</f>
        <v/>
      </c>
      <c r="X1351" s="156" t="str">
        <f>IF('Therapy data entry'!AK1351="","",'Therapy data entry'!AK1351)</f>
        <v/>
      </c>
    </row>
    <row r="1352" spans="1:24" ht="17.25" hidden="1" thickBot="1" x14ac:dyDescent="0.35">
      <c r="A1352" s="233"/>
      <c r="B1352" s="33"/>
      <c r="C1352" s="236"/>
      <c r="D1352" s="34"/>
      <c r="E1352" s="90"/>
      <c r="F1352" s="55"/>
      <c r="G1352" s="96"/>
      <c r="H1352" s="96" cm="1">
        <f t="array" ref="H1352">SUM(--(_xlfn.BYCOL('Therapy data entry'!I1352:CV1355, _xlfn.LAMBDA(_xlpm.col, MAX(_xlpm.col) &gt; 0))))</f>
        <v>0</v>
      </c>
      <c r="I1352" s="96">
        <f>SUM('Therapy data entry'!I1352:CV1355)</f>
        <v>0</v>
      </c>
      <c r="J1352" s="34"/>
      <c r="K1352" s="34"/>
      <c r="L1352" s="34"/>
      <c r="M1352" s="59"/>
      <c r="N1352" s="35"/>
      <c r="O1352" s="36"/>
      <c r="P1352" s="34"/>
      <c r="Q1352" s="37"/>
      <c r="R1352" s="152" t="str">
        <f>IF(O1352&lt;H1352,"Too many therapy days entered",
IF(IFERROR(MAX(_xlfn._xlws.FILTER('Therapy data entry'!$I$6:$CV$6,_xlfn.BYCOL('Therapy data entry'!I1352:CV1355,_xlfn.LAMBDA(_xlpm.col,MAX(_xlpm.col)&gt;0)))),0)&gt;F1352,
"Therapy entered after discharge date",
IF(IFERROR(MIN(_xlfn._xlws.FILTER('Therapy data entry'!$I$6:$CV$6,_xlfn.BYCOL('Therapy data entry'!I1352:CV1354,_xlfn.LAMBDA(_xlpm.col,MAX(_xlpm.col)&gt;0)))),"")&lt; VALUE(N1352),
"Therapy cannot be entered before admission date",
""
)
))</f>
        <v/>
      </c>
      <c r="S1352" s="38"/>
      <c r="T1352" s="56"/>
      <c r="U1352" s="154" t="str">
        <f>IF(OR(H1352=0,F1352=""),"", IFERROR(MATCH(9.99999999999999E+307, 'Therapy data entry'!I1352:CV1355, 1) - 1, ""))</f>
        <v/>
      </c>
      <c r="V1352" s="39"/>
      <c r="W1352" s="38"/>
      <c r="X1352" s="68"/>
    </row>
    <row r="1353" spans="1:24" ht="17.25" hidden="1" thickBot="1" x14ac:dyDescent="0.35">
      <c r="A1353" s="233"/>
      <c r="B1353" s="33"/>
      <c r="C1353" s="236"/>
      <c r="D1353" s="34"/>
      <c r="E1353" s="90"/>
      <c r="F1353" s="55"/>
      <c r="G1353" s="96"/>
      <c r="H1353" s="96" cm="1">
        <f t="array" ref="H1353">SUM(--(_xlfn.BYCOL('Therapy data entry'!I1353:CV1356, _xlfn.LAMBDA(_xlpm.col, MAX(_xlpm.col) &gt; 0))))</f>
        <v>0</v>
      </c>
      <c r="I1353" s="96">
        <f>SUM('Therapy data entry'!I1353:CV1356)</f>
        <v>0</v>
      </c>
      <c r="J1353" s="34"/>
      <c r="K1353" s="34"/>
      <c r="L1353" s="34"/>
      <c r="M1353" s="59"/>
      <c r="N1353" s="35"/>
      <c r="O1353" s="36"/>
      <c r="P1353" s="34"/>
      <c r="Q1353" s="37"/>
      <c r="R1353" s="152" t="str">
        <f>IF(O1353&lt;H1353,"Too many therapy days entered",
IF(IFERROR(MAX(_xlfn._xlws.FILTER('Therapy data entry'!$I$6:$CV$6,_xlfn.BYCOL('Therapy data entry'!I1353:CV1356,_xlfn.LAMBDA(_xlpm.col,MAX(_xlpm.col)&gt;0)))),0)&gt;F1353,
"Therapy entered after discharge date",
IF(IFERROR(MIN(_xlfn._xlws.FILTER('Therapy data entry'!$I$6:$CV$6,_xlfn.BYCOL('Therapy data entry'!I1353:CV1355,_xlfn.LAMBDA(_xlpm.col,MAX(_xlpm.col)&gt;0)))),"")&lt; VALUE(N1353),
"Therapy cannot be entered before admission date",
""
)
))</f>
        <v/>
      </c>
      <c r="S1353" s="38"/>
      <c r="T1353" s="56"/>
      <c r="U1353" s="154" t="str">
        <f>IF(OR(H1353=0,F1353=""),"", IFERROR(MATCH(9.99999999999999E+307, 'Therapy data entry'!I1353:CV1356, 1) - 1, ""))</f>
        <v/>
      </c>
      <c r="V1353" s="39"/>
      <c r="W1353" s="38"/>
      <c r="X1353" s="68"/>
    </row>
    <row r="1354" spans="1:24" ht="17.25" hidden="1" thickBot="1" x14ac:dyDescent="0.35">
      <c r="A1354" s="233"/>
      <c r="B1354" s="33"/>
      <c r="C1354" s="236"/>
      <c r="D1354" s="34"/>
      <c r="E1354" s="90"/>
      <c r="F1354" s="55"/>
      <c r="G1354" s="96"/>
      <c r="H1354" s="96" cm="1">
        <f t="array" ref="H1354">SUM(--(_xlfn.BYCOL('Therapy data entry'!I1354:CV1357, _xlfn.LAMBDA(_xlpm.col, MAX(_xlpm.col) &gt; 0))))</f>
        <v>0</v>
      </c>
      <c r="I1354" s="96">
        <f>SUM('Therapy data entry'!I1354:CV1357)</f>
        <v>0</v>
      </c>
      <c r="J1354" s="34"/>
      <c r="K1354" s="34"/>
      <c r="L1354" s="34"/>
      <c r="M1354" s="59"/>
      <c r="N1354" s="35"/>
      <c r="O1354" s="36"/>
      <c r="P1354" s="34"/>
      <c r="Q1354" s="37"/>
      <c r="R1354" s="152" t="str">
        <f>IF(O1354&lt;H1354,"Too many therapy days entered",
IF(IFERROR(MAX(_xlfn._xlws.FILTER('Therapy data entry'!$I$6:$CV$6,_xlfn.BYCOL('Therapy data entry'!I1354:CV1357,_xlfn.LAMBDA(_xlpm.col,MAX(_xlpm.col)&gt;0)))),0)&gt;F1354,
"Therapy entered after discharge date",
IF(IFERROR(MIN(_xlfn._xlws.FILTER('Therapy data entry'!$I$6:$CV$6,_xlfn.BYCOL('Therapy data entry'!I1354:CV1356,_xlfn.LAMBDA(_xlpm.col,MAX(_xlpm.col)&gt;0)))),"")&lt; VALUE(N1354),
"Therapy cannot be entered before admission date",
""
)
))</f>
        <v/>
      </c>
      <c r="S1354" s="38"/>
      <c r="T1354" s="56"/>
      <c r="U1354" s="154" t="str">
        <f>IF(OR(H1354=0,F1354=""),"", IFERROR(MATCH(9.99999999999999E+307, 'Therapy data entry'!I1354:CV1357, 1) - 1, ""))</f>
        <v/>
      </c>
      <c r="V1354" s="39"/>
      <c r="W1354" s="38"/>
      <c r="X1354" s="68"/>
    </row>
    <row r="1355" spans="1:24" ht="17.25" thickBot="1" x14ac:dyDescent="0.35">
      <c r="A1355" s="233"/>
      <c r="B1355" s="67" t="str">
        <f>IF('Therapy data entry'!B1352="","",'Therapy data entry'!B1352)</f>
        <v/>
      </c>
      <c r="C1355" s="236"/>
      <c r="D1355" s="61" t="s">
        <v>61</v>
      </c>
      <c r="E1355" s="91" t="str">
        <f>IF('Therapy data entry'!G1355="","",'Therapy data entry'!G1355)</f>
        <v>No</v>
      </c>
      <c r="F1355" s="103" t="str">
        <f>IF((E1355="Yes"),'Therapy data entry'!E1351,"")</f>
        <v/>
      </c>
      <c r="G1355" s="97" t="str">
        <f t="shared" ref="G1355" si="1935">IF(W1355="","Yes","No")</f>
        <v>Yes</v>
      </c>
      <c r="H1355" s="97" cm="1">
        <f t="array" ref="H1355">SUM(--(_xlfn.BYCOL('Therapy data entry'!I1355:CV1358, _xlfn.LAMBDA(_xlpm.col, MAX(_xlpm.col) &gt; 0))))</f>
        <v>0</v>
      </c>
      <c r="I1355" s="97">
        <f>SUM('Therapy data entry'!I1355:CV1358)</f>
        <v>0</v>
      </c>
      <c r="J1355" s="61">
        <f>SUM('Therapy data entry'!I1356:XFD1356)</f>
        <v>0</v>
      </c>
      <c r="K1355" s="61">
        <f>SUM('Therapy data entry'!I1357:XFD1357)</f>
        <v>0</v>
      </c>
      <c r="L1355" s="61">
        <f>SUM('Therapy data entry'!I1358:XFD1358)</f>
        <v>0</v>
      </c>
      <c r="M1355" s="63" t="e">
        <f t="shared" ref="M1355" si="1936">IF(AND((E1355="Yes"),NOT(F1355=""),G1355="Yes",R1355="", S1355=""),"Yes",IF(AND((E1355="No"),F1355="",R1355="", S1355=""),"Yes","No because "))</f>
        <v>#VALUE!</v>
      </c>
      <c r="N1355" s="35" t="e">
        <f>DAY(C1351)&amp;"/"&amp;MONTH(C1351)&amp;"/"&amp;YEAR(C1351)</f>
        <v>#VALUE!</v>
      </c>
      <c r="O1355" s="36" t="str">
        <f t="shared" ref="O1355" si="1937">IF(F1355="","",F1355-N1355+1)</f>
        <v/>
      </c>
      <c r="P1355" s="61" t="e">
        <f t="shared" ref="P1355" si="1938">IF(NOT(S1355=""),S1355,IF(NOT(R1355=""),R1355,IF(NOT(G1355="Yes"),"Days therapy received outside therapy timeframe",IF(NOT(OR(E1355="Yes",E1355="No")),"Data not entered yet",""))))</f>
        <v>#VALUE!</v>
      </c>
      <c r="Q1355" s="64"/>
      <c r="R1355" s="152" t="e">
        <f>IF(O1355&lt;H1355,"Too many therapy days entered",
IF(IFERROR(MAX(_xlfn._xlws.FILTER('Therapy data entry'!$I$6:$CV$6,_xlfn.BYCOL('Therapy data entry'!I1355:CV1358,_xlfn.LAMBDA(_xlpm.col,MAX(_xlpm.col)&gt;0)))),0)&gt;F1355,
"Therapy entered after discharge date",
IF(IFERROR(MIN(_xlfn._xlws.FILTER('Therapy data entry'!$I$6:$CV$6,_xlfn.BYCOL('Therapy data entry'!I1355:CV1357,_xlfn.LAMBDA(_xlpm.col,MAX(_xlpm.col)&gt;0)))),"")&lt; VALUE(N1355),
"Therapy cannot be entered before admission date",
""
)
))</f>
        <v>#VALUE!</v>
      </c>
      <c r="S1355" s="65" t="str">
        <f t="shared" ref="S1355" si="1939">IF(AND((OR(E1355="",E1355="No")),F1355="",H1355=0,I1355=0),"", IF(AND(E1355="Yes",NOT(F1355="")),"","Eligibility for therapy and therapy days/end date not consistent"))</f>
        <v/>
      </c>
      <c r="T1355" s="56">
        <f>'Therapy data entry'!$I$6</f>
        <v>45566</v>
      </c>
      <c r="U1355" s="154" t="str">
        <f>IF(OR(H1355=0,F1355=""),"", IFERROR(MATCH(9.99999999999999E+307, 'Therapy data entry'!I1355:CV1358, 1) - 1, ""))</f>
        <v/>
      </c>
      <c r="V1355" s="39" t="str">
        <f t="shared" ref="V1355" si="1940">IF(U1355="","",T1355+U1355)</f>
        <v/>
      </c>
      <c r="W1355" s="38" t="str">
        <f t="shared" ref="W1355" si="1941">IF(V1355="","",IF(V1355&gt;F1355,"Date therapy given outside therapy timeframe",""))</f>
        <v/>
      </c>
      <c r="X1355" s="69" t="str">
        <f>IF('Therapy data entry'!AK1355="","",'Therapy data entry'!AK1355)</f>
        <v/>
      </c>
    </row>
    <row r="1356" spans="1:24" ht="17.25" hidden="1" thickBot="1" x14ac:dyDescent="0.35">
      <c r="A1356" s="233"/>
      <c r="B1356" s="54"/>
      <c r="C1356" s="236"/>
      <c r="D1356" s="61"/>
      <c r="E1356" s="91"/>
      <c r="F1356" s="103"/>
      <c r="G1356" s="97"/>
      <c r="H1356" s="97" cm="1">
        <f t="array" ref="H1356">SUM(--(_xlfn.BYCOL('Therapy data entry'!I1356:CV1359, _xlfn.LAMBDA(_xlpm.col, MAX(_xlpm.col) &gt; 0))))</f>
        <v>0</v>
      </c>
      <c r="I1356" s="97">
        <f>SUM('Therapy data entry'!I1356:CV1359)</f>
        <v>0</v>
      </c>
      <c r="J1356" s="61"/>
      <c r="K1356" s="61"/>
      <c r="L1356" s="61"/>
      <c r="M1356" s="63"/>
      <c r="N1356" s="62"/>
      <c r="O1356" s="36"/>
      <c r="P1356" s="61"/>
      <c r="Q1356" s="64"/>
      <c r="R1356" s="152" t="str">
        <f>IF(O1356&lt;H1356,"Too many therapy days entered",
IF(IFERROR(MAX(_xlfn._xlws.FILTER('Therapy data entry'!$I$6:$CV$6,_xlfn.BYCOL('Therapy data entry'!I1356:CV1359,_xlfn.LAMBDA(_xlpm.col,MAX(_xlpm.col)&gt;0)))),0)&gt;F1356,
"Therapy entered after discharge date",
IF(IFERROR(MIN(_xlfn._xlws.FILTER('Therapy data entry'!$I$6:$CV$6,_xlfn.BYCOL('Therapy data entry'!I1356:CV1358,_xlfn.LAMBDA(_xlpm.col,MAX(_xlpm.col)&gt;0)))),"")&lt; VALUE(N1356),
"Therapy cannot be entered before admission date",
""
)
))</f>
        <v/>
      </c>
      <c r="S1356" s="38"/>
      <c r="T1356" s="56"/>
      <c r="U1356" s="154" t="str">
        <f>IF(OR(H1356=0,F1356=""),"", IFERROR(MATCH(9.99999999999999E+307, 'Therapy data entry'!I1356:CV1359, 1) - 1, ""))</f>
        <v/>
      </c>
      <c r="V1356" s="39"/>
      <c r="W1356" s="38"/>
      <c r="X1356" s="69"/>
    </row>
    <row r="1357" spans="1:24" ht="17.25" hidden="1" thickBot="1" x14ac:dyDescent="0.35">
      <c r="A1357" s="233"/>
      <c r="B1357" s="54"/>
      <c r="C1357" s="236"/>
      <c r="D1357" s="61"/>
      <c r="E1357" s="91"/>
      <c r="F1357" s="103"/>
      <c r="G1357" s="97"/>
      <c r="H1357" s="97" cm="1">
        <f t="array" ref="H1357">SUM(--(_xlfn.BYCOL('Therapy data entry'!I1357:CV1360, _xlfn.LAMBDA(_xlpm.col, MAX(_xlpm.col) &gt; 0))))</f>
        <v>0</v>
      </c>
      <c r="I1357" s="97">
        <f>SUM('Therapy data entry'!I1357:CV1360)</f>
        <v>0</v>
      </c>
      <c r="J1357" s="61"/>
      <c r="K1357" s="61"/>
      <c r="L1357" s="61"/>
      <c r="M1357" s="63"/>
      <c r="N1357" s="62"/>
      <c r="O1357" s="36"/>
      <c r="P1357" s="61"/>
      <c r="Q1357" s="64"/>
      <c r="R1357" s="152" t="str">
        <f>IF(O1357&lt;H1357,"Too many therapy days entered",
IF(IFERROR(MAX(_xlfn._xlws.FILTER('Therapy data entry'!$I$6:$CV$6,_xlfn.BYCOL('Therapy data entry'!I1357:CV1360,_xlfn.LAMBDA(_xlpm.col,MAX(_xlpm.col)&gt;0)))),0)&gt;F1357,
"Therapy entered after discharge date",
IF(IFERROR(MIN(_xlfn._xlws.FILTER('Therapy data entry'!$I$6:$CV$6,_xlfn.BYCOL('Therapy data entry'!I1357:CV1359,_xlfn.LAMBDA(_xlpm.col,MAX(_xlpm.col)&gt;0)))),"")&lt; VALUE(N1357),
"Therapy cannot be entered before admission date",
""
)
))</f>
        <v/>
      </c>
      <c r="S1357" s="38"/>
      <c r="T1357" s="56"/>
      <c r="U1357" s="154" t="str">
        <f>IF(OR(H1357=0,F1357=""),"", IFERROR(MATCH(9.99999999999999E+307, 'Therapy data entry'!I1357:CV1360, 1) - 1, ""))</f>
        <v/>
      </c>
      <c r="V1357" s="39"/>
      <c r="W1357" s="38"/>
      <c r="X1357" s="69"/>
    </row>
    <row r="1358" spans="1:24" ht="17.25" hidden="1" thickBot="1" x14ac:dyDescent="0.35">
      <c r="A1358" s="233"/>
      <c r="B1358" s="54"/>
      <c r="C1358" s="236"/>
      <c r="D1358" s="61"/>
      <c r="E1358" s="91"/>
      <c r="F1358" s="103"/>
      <c r="G1358" s="97"/>
      <c r="H1358" s="97" cm="1">
        <f t="array" ref="H1358">SUM(--(_xlfn.BYCOL('Therapy data entry'!I1358:CV1361, _xlfn.LAMBDA(_xlpm.col, MAX(_xlpm.col) &gt; 0))))</f>
        <v>0</v>
      </c>
      <c r="I1358" s="97">
        <f>SUM('Therapy data entry'!I1358:CV1361)</f>
        <v>0</v>
      </c>
      <c r="J1358" s="61"/>
      <c r="K1358" s="61"/>
      <c r="L1358" s="61"/>
      <c r="M1358" s="63"/>
      <c r="N1358" s="62"/>
      <c r="O1358" s="36"/>
      <c r="P1358" s="61"/>
      <c r="Q1358" s="64"/>
      <c r="R1358" s="152" t="str">
        <f>IF(O1358&lt;H1358,"Too many therapy days entered",
IF(IFERROR(MAX(_xlfn._xlws.FILTER('Therapy data entry'!$I$6:$CV$6,_xlfn.BYCOL('Therapy data entry'!I1358:CV1361,_xlfn.LAMBDA(_xlpm.col,MAX(_xlpm.col)&gt;0)))),0)&gt;F1358,
"Therapy entered after discharge date",
IF(IFERROR(MIN(_xlfn._xlws.FILTER('Therapy data entry'!$I$6:$CV$6,_xlfn.BYCOL('Therapy data entry'!I1358:CV1360,_xlfn.LAMBDA(_xlpm.col,MAX(_xlpm.col)&gt;0)))),"")&lt; VALUE(N1358),
"Therapy cannot be entered before admission date",
""
)
))</f>
        <v/>
      </c>
      <c r="S1358" s="38"/>
      <c r="T1358" s="56"/>
      <c r="U1358" s="154" t="str">
        <f>IF(OR(H1358=0,F1358=""),"", IFERROR(MATCH(9.99999999999999E+307, 'Therapy data entry'!I1358:CV1361, 1) - 1, ""))</f>
        <v/>
      </c>
      <c r="V1358" s="39"/>
      <c r="W1358" s="38"/>
      <c r="X1358" s="69"/>
    </row>
    <row r="1359" spans="1:24" ht="17.25" thickBot="1" x14ac:dyDescent="0.35">
      <c r="A1359" s="233"/>
      <c r="B1359" s="33" t="s">
        <v>19</v>
      </c>
      <c r="C1359" s="236"/>
      <c r="D1359" s="40" t="s">
        <v>62</v>
      </c>
      <c r="E1359" s="92" t="str">
        <f>IF('Therapy data entry'!G1359="","",'Therapy data entry'!G1359)</f>
        <v>No</v>
      </c>
      <c r="F1359" s="104" t="str">
        <f>IF((E1359="Yes"),'Therapy data entry'!E1351,"")</f>
        <v/>
      </c>
      <c r="G1359" s="98" t="str">
        <f t="shared" ref="G1359" si="1942">IF(W1359="","Yes","No")</f>
        <v>Yes</v>
      </c>
      <c r="H1359" s="98" cm="1">
        <f t="array" ref="H1359">SUM(--(_xlfn.BYCOL('Therapy data entry'!I1359:CV1362, _xlfn.LAMBDA(_xlpm.col, MAX(_xlpm.col) &gt; 0))))</f>
        <v>0</v>
      </c>
      <c r="I1359" s="98">
        <f>SUM('Therapy data entry'!I1359:CV1362)</f>
        <v>0</v>
      </c>
      <c r="J1359" s="40">
        <f>SUM('Therapy data entry'!I1360:XFD1360)</f>
        <v>0</v>
      </c>
      <c r="K1359" s="40">
        <f>SUM('Therapy data entry'!I1361:XFD1361)</f>
        <v>0</v>
      </c>
      <c r="L1359" s="40">
        <f>SUM('Therapy data entry'!I1362:XFD1362)</f>
        <v>0</v>
      </c>
      <c r="M1359" s="85" t="e">
        <f t="shared" ref="M1359" si="1943">IF(AND((E1359="Yes"),NOT(F1359=""),G1359="Yes",R1359="", S1359=""),"Yes",IF(AND((E1359="No"),F1359="",R1359="", S1359=""),"Yes","No because "))</f>
        <v>#VALUE!</v>
      </c>
      <c r="N1359" s="35" t="e">
        <f>DAY(C1351)&amp;"/"&amp;MONTH(C1351)&amp;"/"&amp;YEAR(C1351)</f>
        <v>#VALUE!</v>
      </c>
      <c r="O1359" s="36" t="str">
        <f t="shared" ref="O1359" si="1944">IF(F1359="","",F1359-N1359+1)</f>
        <v/>
      </c>
      <c r="P1359" s="40" t="e">
        <f t="shared" ref="P1359" si="1945">IF(NOT(S1359=""),S1359,IF(NOT(R1359=""),R1359,IF(NOT(G1359="Yes"),"Days therapy received outside therapy timeframe",IF(NOT(OR(E1359="Yes",E1359="No")),"Data not entered yet",""))))</f>
        <v>#VALUE!</v>
      </c>
      <c r="Q1359" s="41"/>
      <c r="R1359" s="152" t="e">
        <f>IF(O1359&lt;H1359,"Too many therapy days entered",
IF(IFERROR(MAX(_xlfn._xlws.FILTER('Therapy data entry'!$I$6:$CV$6,_xlfn.BYCOL('Therapy data entry'!I1359:CV1362,_xlfn.LAMBDA(_xlpm.col,MAX(_xlpm.col)&gt;0)))),0)&gt;F1359,
"Therapy entered after discharge date",
IF(IFERROR(MIN(_xlfn._xlws.FILTER('Therapy data entry'!$I$6:$CV$6,_xlfn.BYCOL('Therapy data entry'!I1359:CV1361,_xlfn.LAMBDA(_xlpm.col,MAX(_xlpm.col)&gt;0)))),"")&lt; VALUE(N1359),
"Therapy cannot be entered before admission date",
""
)
))</f>
        <v>#VALUE!</v>
      </c>
      <c r="S1359" s="38" t="str">
        <f t="shared" ref="S1359" si="1946">IF(AND((OR(E1359="",E1359="No")),F1359="",H1359=0,I1359=0),"", IF(AND(E1359="Yes",NOT(F1359="")),"","Eligibility for therapy and therapy days/end date not consistent"))</f>
        <v/>
      </c>
      <c r="T1359" s="56">
        <f>'Therapy data entry'!$I$6</f>
        <v>45566</v>
      </c>
      <c r="U1359" s="154" t="str">
        <f>IF(OR(H1359=0,F1359=""),"", IFERROR(MATCH(9.99999999999999E+307, 'Therapy data entry'!I1359:CV1362, 1) - 1, ""))</f>
        <v/>
      </c>
      <c r="V1359" s="39" t="str">
        <f t="shared" ref="V1359" si="1947">IF(U1359="","",T1359+U1359)</f>
        <v/>
      </c>
      <c r="W1359" s="38" t="str">
        <f t="shared" ref="W1359" si="1948">IF(V1359="","",IF(V1359&gt;F1359,"Date therapy given outside therapy timeframe",""))</f>
        <v/>
      </c>
      <c r="X1359" s="70" t="str">
        <f>IF('Therapy data entry'!AK1359="","",'Therapy data entry'!AK1359)</f>
        <v/>
      </c>
    </row>
    <row r="1360" spans="1:24" ht="17.25" hidden="1" thickBot="1" x14ac:dyDescent="0.35">
      <c r="A1360" s="233"/>
      <c r="B1360" s="33"/>
      <c r="C1360" s="236"/>
      <c r="D1360" s="40"/>
      <c r="E1360" s="92"/>
      <c r="F1360" s="104"/>
      <c r="G1360" s="98"/>
      <c r="H1360" s="98" cm="1">
        <f t="array" ref="H1360">SUM(--(_xlfn.BYCOL('Therapy data entry'!I1360:CV1363, _xlfn.LAMBDA(_xlpm.col, MAX(_xlpm.col) &gt; 0))))</f>
        <v>0</v>
      </c>
      <c r="I1360" s="98">
        <f>SUM('Therapy data entry'!I1360:CV1363)</f>
        <v>0</v>
      </c>
      <c r="J1360" s="40"/>
      <c r="K1360" s="40"/>
      <c r="L1360" s="40"/>
      <c r="M1360" s="85"/>
      <c r="N1360" s="35"/>
      <c r="O1360" s="36"/>
      <c r="P1360" s="40"/>
      <c r="Q1360" s="41"/>
      <c r="R1360" s="152" t="str">
        <f>IF(O1360&lt;H1360,"Too many therapy days entered",
IF(IFERROR(MAX(_xlfn._xlws.FILTER('Therapy data entry'!$I$6:$CV$6,_xlfn.BYCOL('Therapy data entry'!I1360:CV1363,_xlfn.LAMBDA(_xlpm.col,MAX(_xlpm.col)&gt;0)))),0)&gt;F1360,
"Therapy entered after discharge date",
IF(IFERROR(MIN(_xlfn._xlws.FILTER('Therapy data entry'!$I$6:$CV$6,_xlfn.BYCOL('Therapy data entry'!I1360:CV1362,_xlfn.LAMBDA(_xlpm.col,MAX(_xlpm.col)&gt;0)))),"")&lt; VALUE(N1360),
"Therapy cannot be entered before admission date",
""
)
))</f>
        <v/>
      </c>
      <c r="S1360" s="38"/>
      <c r="T1360" s="56"/>
      <c r="U1360" s="154" t="str">
        <f>IF(OR(H1360=0,F1360=""),"", IFERROR(MATCH(9.99999999999999E+307, 'Therapy data entry'!I1360:CV1363, 1) - 1, ""))</f>
        <v/>
      </c>
      <c r="V1360" s="39"/>
      <c r="W1360" s="38"/>
      <c r="X1360" s="70"/>
    </row>
    <row r="1361" spans="1:24" ht="17.25" hidden="1" thickBot="1" x14ac:dyDescent="0.35">
      <c r="A1361" s="233"/>
      <c r="B1361" s="33"/>
      <c r="C1361" s="236"/>
      <c r="D1361" s="40"/>
      <c r="E1361" s="92"/>
      <c r="F1361" s="104"/>
      <c r="G1361" s="98"/>
      <c r="H1361" s="98" cm="1">
        <f t="array" ref="H1361">SUM(--(_xlfn.BYCOL('Therapy data entry'!I1361:CV1364, _xlfn.LAMBDA(_xlpm.col, MAX(_xlpm.col) &gt; 0))))</f>
        <v>0</v>
      </c>
      <c r="I1361" s="98">
        <f>SUM('Therapy data entry'!I1361:CV1364)</f>
        <v>0</v>
      </c>
      <c r="J1361" s="40"/>
      <c r="K1361" s="40"/>
      <c r="L1361" s="40"/>
      <c r="M1361" s="85"/>
      <c r="N1361" s="35"/>
      <c r="O1361" s="36"/>
      <c r="P1361" s="40"/>
      <c r="Q1361" s="41"/>
      <c r="R1361" s="152" t="str">
        <f>IF(O1361&lt;H1361,"Too many therapy days entered",
IF(IFERROR(MAX(_xlfn._xlws.FILTER('Therapy data entry'!$I$6:$CV$6,_xlfn.BYCOL('Therapy data entry'!I1361:CV1364,_xlfn.LAMBDA(_xlpm.col,MAX(_xlpm.col)&gt;0)))),0)&gt;F1361,
"Therapy entered after discharge date",
IF(IFERROR(MIN(_xlfn._xlws.FILTER('Therapy data entry'!$I$6:$CV$6,_xlfn.BYCOL('Therapy data entry'!I1361:CV1363,_xlfn.LAMBDA(_xlpm.col,MAX(_xlpm.col)&gt;0)))),"")&lt; VALUE(N1361),
"Therapy cannot be entered before admission date",
""
)
))</f>
        <v/>
      </c>
      <c r="S1361" s="38"/>
      <c r="T1361" s="56"/>
      <c r="U1361" s="154" t="str">
        <f>IF(OR(H1361=0,F1361=""),"", IFERROR(MATCH(9.99999999999999E+307, 'Therapy data entry'!I1361:CV1364, 1) - 1, ""))</f>
        <v/>
      </c>
      <c r="V1361" s="39"/>
      <c r="W1361" s="38"/>
      <c r="X1361" s="70"/>
    </row>
    <row r="1362" spans="1:24" ht="17.25" hidden="1" thickBot="1" x14ac:dyDescent="0.35">
      <c r="A1362" s="233"/>
      <c r="B1362" s="66"/>
      <c r="C1362" s="236"/>
      <c r="D1362" s="40"/>
      <c r="E1362" s="92"/>
      <c r="F1362" s="104"/>
      <c r="G1362" s="98"/>
      <c r="H1362" s="98" cm="1">
        <f t="array" ref="H1362">SUM(--(_xlfn.BYCOL('Therapy data entry'!I1362:CV1365, _xlfn.LAMBDA(_xlpm.col, MAX(_xlpm.col) &gt; 0))))</f>
        <v>0</v>
      </c>
      <c r="I1362" s="98">
        <f>SUM('Therapy data entry'!I1362:CV1365)</f>
        <v>0</v>
      </c>
      <c r="J1362" s="40"/>
      <c r="K1362" s="40"/>
      <c r="L1362" s="40"/>
      <c r="M1362" s="85"/>
      <c r="N1362" s="35"/>
      <c r="O1362" s="36"/>
      <c r="P1362" s="40"/>
      <c r="Q1362" s="41"/>
      <c r="R1362" s="152" t="str">
        <f>IF(O1362&lt;H1362,"Too many therapy days entered",
IF(IFERROR(MAX(_xlfn._xlws.FILTER('Therapy data entry'!$I$6:$CV$6,_xlfn.BYCOL('Therapy data entry'!I1362:CV1365,_xlfn.LAMBDA(_xlpm.col,MAX(_xlpm.col)&gt;0)))),0)&gt;F1362,
"Therapy entered after discharge date",
IF(IFERROR(MIN(_xlfn._xlws.FILTER('Therapy data entry'!$I$6:$CV$6,_xlfn.BYCOL('Therapy data entry'!I1362:CV1364,_xlfn.LAMBDA(_xlpm.col,MAX(_xlpm.col)&gt;0)))),"")&lt; VALUE(N1362),
"Therapy cannot be entered before admission date",
""
)
))</f>
        <v/>
      </c>
      <c r="S1362" s="38"/>
      <c r="T1362" s="56"/>
      <c r="U1362" s="154" t="str">
        <f>IF(OR(H1362=0,F1362=""),"", IFERROR(MATCH(9.99999999999999E+307, 'Therapy data entry'!I1362:CV1365, 1) - 1, ""))</f>
        <v/>
      </c>
      <c r="V1362" s="39"/>
      <c r="W1362" s="38"/>
      <c r="X1362" s="70"/>
    </row>
    <row r="1363" spans="1:24" ht="17.25" thickBot="1" x14ac:dyDescent="0.35">
      <c r="A1363" s="233"/>
      <c r="B1363" s="238" t="str">
        <f>IF('Therapy data entry'!B1354="","",'Therapy data entry'!B1354)</f>
        <v/>
      </c>
      <c r="C1363" s="236"/>
      <c r="D1363" s="42" t="s">
        <v>63</v>
      </c>
      <c r="E1363" s="93" t="str">
        <f>IF('Therapy data entry'!G1363="","",'Therapy data entry'!G1363)</f>
        <v>No</v>
      </c>
      <c r="F1363" s="105" t="str">
        <f>IF((E1363="Yes"),'Therapy data entry'!E1351,"")</f>
        <v/>
      </c>
      <c r="G1363" s="99" t="str">
        <f t="shared" ref="G1363" si="1949">IF(W1363="","Yes","No")</f>
        <v>Yes</v>
      </c>
      <c r="H1363" s="99" cm="1">
        <f t="array" ref="H1363">SUM(--(_xlfn.BYCOL('Therapy data entry'!I1363:CV1366, _xlfn.LAMBDA(_xlpm.col, MAX(_xlpm.col) &gt; 0))))</f>
        <v>0</v>
      </c>
      <c r="I1363" s="99">
        <f>SUM('Therapy data entry'!I1363:CV1366)</f>
        <v>0</v>
      </c>
      <c r="J1363" s="42">
        <f>SUM('Therapy data entry'!I1364:XFD1364)</f>
        <v>0</v>
      </c>
      <c r="K1363" s="42">
        <f>SUM('Therapy data entry'!I1365:XFD1365)</f>
        <v>0</v>
      </c>
      <c r="L1363" s="42">
        <f>SUM('Therapy data entry'!I1366:XFD1366)</f>
        <v>0</v>
      </c>
      <c r="M1363" s="86" t="e">
        <f t="shared" ref="M1363" si="1950">IF(AND((E1363="Yes"),NOT(F1363=""),G1363="Yes",R1363="", S1363=""),"Yes",IF(AND((E1363="No"),F1363="",R1363="", S1363=""),"Yes","No because "))</f>
        <v>#VALUE!</v>
      </c>
      <c r="N1363" s="35" t="e">
        <f>DAY(C1351)&amp;"/"&amp;MONTH(C1351)&amp;"/"&amp;YEAR(C1351)</f>
        <v>#VALUE!</v>
      </c>
      <c r="O1363" s="36" t="str">
        <f t="shared" ref="O1363" si="1951">IF(F1363="","",F1363-N1363+1)</f>
        <v/>
      </c>
      <c r="P1363" s="42" t="e">
        <f t="shared" ref="P1363" si="1952">IF(NOT(S1363=""),S1363,IF(NOT(R1363=""),R1363,IF(NOT(G1363="Yes"),"Days therapy received outside therapy timeframe",IF(NOT(OR(E1363="Yes",E1363="No")),"Data not entered yet",""))))</f>
        <v>#VALUE!</v>
      </c>
      <c r="Q1363" s="43"/>
      <c r="R1363" s="152" t="e">
        <f>IF(O1363&lt;H1363,"Too many therapy days entered",
IF(IFERROR(MAX(_xlfn._xlws.FILTER('Therapy data entry'!$I$6:$CV$6,_xlfn.BYCOL('Therapy data entry'!I1363:CV1366,_xlfn.LAMBDA(_xlpm.col,MAX(_xlpm.col)&gt;0)))),0)&gt;F1363,
"Therapy entered after discharge date",
IF(IFERROR(MIN(_xlfn._xlws.FILTER('Therapy data entry'!$I$6:$CV$6,_xlfn.BYCOL('Therapy data entry'!I1363:CV1365,_xlfn.LAMBDA(_xlpm.col,MAX(_xlpm.col)&gt;0)))),"")&lt; VALUE(N1363),
"Therapy cannot be entered before admission date",
""
)
))</f>
        <v>#VALUE!</v>
      </c>
      <c r="S1363" s="38" t="str">
        <f t="shared" ref="S1363" si="1953">IF(AND((OR(E1363="",E1363="No")),F1363="",H1363=0,I1363=0),"", IF(AND(E1363="Yes",NOT(F1363="")),"","Eligibility for therapy and therapy days/end date not consistent"))</f>
        <v/>
      </c>
      <c r="T1363" s="56">
        <f>'Therapy data entry'!$I$6</f>
        <v>45566</v>
      </c>
      <c r="U1363" s="154" t="str">
        <f>IF(OR(H1363=0,F1363=""),"", IFERROR(MATCH(9.99999999999999E+307, 'Therapy data entry'!I1363:CV1366, 1) - 1, ""))</f>
        <v/>
      </c>
      <c r="V1363" s="39" t="str">
        <f t="shared" ref="V1363" si="1954">IF(U1363="","",T1363+U1363)</f>
        <v/>
      </c>
      <c r="W1363" s="38" t="str">
        <f t="shared" ref="W1363" si="1955">IF(V1363="","",IF(V1363&gt;F1363,"Date therapy given outside therapy timeframe",""))</f>
        <v/>
      </c>
      <c r="X1363" s="71" t="str">
        <f>IF('Therapy data entry'!AK1363="","",'Therapy data entry'!AK1363)</f>
        <v/>
      </c>
    </row>
    <row r="1364" spans="1:24" ht="17.25" hidden="1" thickBot="1" x14ac:dyDescent="0.35">
      <c r="A1364" s="233"/>
      <c r="B1364" s="239"/>
      <c r="C1364" s="236"/>
      <c r="D1364" s="42"/>
      <c r="E1364" s="93"/>
      <c r="F1364" s="105"/>
      <c r="G1364" s="99"/>
      <c r="H1364" s="99" cm="1">
        <f t="array" ref="H1364">SUM(--(_xlfn.BYCOL('Therapy data entry'!I1364:CV1367, _xlfn.LAMBDA(_xlpm.col, MAX(_xlpm.col) &gt; 0))))</f>
        <v>0</v>
      </c>
      <c r="I1364" s="99">
        <f>SUM('Therapy data entry'!I1364:CV1367)</f>
        <v>0</v>
      </c>
      <c r="J1364" s="42"/>
      <c r="K1364" s="42"/>
      <c r="L1364" s="42"/>
      <c r="M1364" s="86"/>
      <c r="N1364" s="45"/>
      <c r="O1364" s="36"/>
      <c r="P1364" s="42"/>
      <c r="Q1364" s="43"/>
      <c r="R1364" s="152" t="str">
        <f>IF(O1364&lt;H1364,"Too many therapy days entered",
IF(IFERROR(MAX(_xlfn._xlws.FILTER('Therapy data entry'!$I$6:$CV$6,_xlfn.BYCOL('Therapy data entry'!I1364:CV1367,_xlfn.LAMBDA(_xlpm.col,MAX(_xlpm.col)&gt;0)))),0)&gt;F1364,
"Therapy entered after discharge date",
IF(IFERROR(MIN(_xlfn._xlws.FILTER('Therapy data entry'!$I$6:$CV$6,_xlfn.BYCOL('Therapy data entry'!I1364:CV1366,_xlfn.LAMBDA(_xlpm.col,MAX(_xlpm.col)&gt;0)))),"")&lt; VALUE(N1364),
"Therapy cannot be entered before admission date",
""
)
))</f>
        <v/>
      </c>
      <c r="S1364" s="38"/>
      <c r="T1364" s="56"/>
      <c r="U1364" s="154" t="str">
        <f>IF(OR(H1364=0,F1364=""),"", IFERROR(MATCH(9.99999999999999E+307, 'Therapy data entry'!I1364:CV1367, 1) - 1, ""))</f>
        <v/>
      </c>
      <c r="V1364" s="39"/>
      <c r="W1364" s="38"/>
      <c r="X1364" s="71"/>
    </row>
    <row r="1365" spans="1:24" ht="17.25" hidden="1" thickBot="1" x14ac:dyDescent="0.35">
      <c r="A1365" s="233"/>
      <c r="B1365" s="239"/>
      <c r="C1365" s="236"/>
      <c r="D1365" s="42"/>
      <c r="E1365" s="93"/>
      <c r="F1365" s="105"/>
      <c r="G1365" s="99"/>
      <c r="H1365" s="99" cm="1">
        <f t="array" ref="H1365">SUM(--(_xlfn.BYCOL('Therapy data entry'!I1365:CV1368, _xlfn.LAMBDA(_xlpm.col, MAX(_xlpm.col) &gt; 0))))</f>
        <v>0</v>
      </c>
      <c r="I1365" s="99">
        <f>SUM('Therapy data entry'!I1365:CV1368)</f>
        <v>0</v>
      </c>
      <c r="J1365" s="42"/>
      <c r="K1365" s="42"/>
      <c r="L1365" s="42"/>
      <c r="M1365" s="86"/>
      <c r="N1365" s="45"/>
      <c r="O1365" s="36"/>
      <c r="P1365" s="42"/>
      <c r="Q1365" s="43"/>
      <c r="R1365" s="152" t="str">
        <f>IF(O1365&lt;H1365,"Too many therapy days entered",
IF(IFERROR(MAX(_xlfn._xlws.FILTER('Therapy data entry'!$I$6:$CV$6,_xlfn.BYCOL('Therapy data entry'!I1365:CV1368,_xlfn.LAMBDA(_xlpm.col,MAX(_xlpm.col)&gt;0)))),0)&gt;F1365,
"Therapy entered after discharge date",
IF(IFERROR(MIN(_xlfn._xlws.FILTER('Therapy data entry'!$I$6:$CV$6,_xlfn.BYCOL('Therapy data entry'!I1365:CV1367,_xlfn.LAMBDA(_xlpm.col,MAX(_xlpm.col)&gt;0)))),"")&lt; VALUE(N1365),
"Therapy cannot be entered before admission date",
""
)
))</f>
        <v/>
      </c>
      <c r="S1365" s="38"/>
      <c r="T1365" s="56"/>
      <c r="U1365" s="154" t="str">
        <f>IF(OR(H1365=0,F1365=""),"", IFERROR(MATCH(9.99999999999999E+307, 'Therapy data entry'!I1365:CV1368, 1) - 1, ""))</f>
        <v/>
      </c>
      <c r="V1365" s="39"/>
      <c r="W1365" s="38"/>
      <c r="X1365" s="71"/>
    </row>
    <row r="1366" spans="1:24" ht="17.25" hidden="1" thickBot="1" x14ac:dyDescent="0.35">
      <c r="A1366" s="233"/>
      <c r="B1366" s="239"/>
      <c r="C1366" s="236"/>
      <c r="D1366" s="42"/>
      <c r="E1366" s="93"/>
      <c r="F1366" s="105"/>
      <c r="G1366" s="99"/>
      <c r="H1366" s="99" cm="1">
        <f t="array" ref="H1366">SUM(--(_xlfn.BYCOL('Therapy data entry'!I1366:CV1369, _xlfn.LAMBDA(_xlpm.col, MAX(_xlpm.col) &gt; 0))))</f>
        <v>0</v>
      </c>
      <c r="I1366" s="99">
        <f>SUM('Therapy data entry'!I1366:CV1369)</f>
        <v>0</v>
      </c>
      <c r="J1366" s="42"/>
      <c r="K1366" s="42"/>
      <c r="L1366" s="42"/>
      <c r="M1366" s="86"/>
      <c r="N1366" s="45"/>
      <c r="O1366" s="36"/>
      <c r="P1366" s="42"/>
      <c r="Q1366" s="43"/>
      <c r="R1366" s="152" t="str">
        <f>IF(O1366&lt;H1366,"Too many therapy days entered",
IF(IFERROR(MAX(_xlfn._xlws.FILTER('Therapy data entry'!$I$6:$CV$6,_xlfn.BYCOL('Therapy data entry'!I1366:CV1369,_xlfn.LAMBDA(_xlpm.col,MAX(_xlpm.col)&gt;0)))),0)&gt;F1366,
"Therapy entered after discharge date",
IF(IFERROR(MIN(_xlfn._xlws.FILTER('Therapy data entry'!$I$6:$CV$6,_xlfn.BYCOL('Therapy data entry'!I1366:CV1368,_xlfn.LAMBDA(_xlpm.col,MAX(_xlpm.col)&gt;0)))),"")&lt; VALUE(N1366),
"Therapy cannot be entered before admission date",
""
)
))</f>
        <v/>
      </c>
      <c r="S1366" s="38"/>
      <c r="T1366" s="56"/>
      <c r="U1366" s="154" t="str">
        <f>IF(OR(H1366=0,F1366=""),"", IFERROR(MATCH(9.99999999999999E+307, 'Therapy data entry'!I1366:CV1369, 1) - 1, ""))</f>
        <v/>
      </c>
      <c r="V1366" s="39"/>
      <c r="W1366" s="38"/>
      <c r="X1366" s="71"/>
    </row>
    <row r="1367" spans="1:24" ht="17.25" thickBot="1" x14ac:dyDescent="0.35">
      <c r="A1367" s="233"/>
      <c r="B1367" s="239"/>
      <c r="C1367" s="236"/>
      <c r="D1367" s="52" t="s">
        <v>64</v>
      </c>
      <c r="E1367" s="94" t="str">
        <f>IF('Therapy data entry'!G1367="","",'Therapy data entry'!G1367)</f>
        <v>No</v>
      </c>
      <c r="F1367" s="106" t="str">
        <f>IF((E1367="Yes"),'Therapy data entry'!E1351,"")</f>
        <v/>
      </c>
      <c r="G1367" s="100" t="str">
        <f t="shared" ref="G1367" si="1956">IF(W1367="","Yes","No")</f>
        <v>Yes</v>
      </c>
      <c r="H1367" s="100" cm="1">
        <f t="array" ref="H1367">SUM(--(_xlfn.BYCOL('Therapy data entry'!I1367:CV1370, _xlfn.LAMBDA(_xlpm.col, MAX(_xlpm.col) &gt; 0))))</f>
        <v>0</v>
      </c>
      <c r="I1367" s="100">
        <f>SUM('Therapy data entry'!I1367:CV1370)</f>
        <v>0</v>
      </c>
      <c r="J1367" s="52">
        <f>SUM('Therapy data entry'!I1368:XFD1368)</f>
        <v>0</v>
      </c>
      <c r="K1367" s="52">
        <f>SUM('Therapy data entry'!I1369:XFD1369)</f>
        <v>0</v>
      </c>
      <c r="L1367" s="52">
        <f>SUM('Therapy data entry'!I1370:XFD1370)</f>
        <v>0</v>
      </c>
      <c r="M1367" s="57" t="e">
        <f t="shared" ref="M1367" si="1957">IF(AND((E1367="Yes"),NOT(F1367=""),G1367="Yes",R1367="", S1367=""),"Yes",IF(AND((E1367="No"),F1367="",R1367="", S1367=""),"Yes","No because "))</f>
        <v>#VALUE!</v>
      </c>
      <c r="N1367" s="35" t="e">
        <f>DAY(C1351)&amp;"/"&amp;MONTH(C1351)&amp;"/"&amp;YEAR(C1351)</f>
        <v>#VALUE!</v>
      </c>
      <c r="O1367" s="36" t="str">
        <f t="shared" ref="O1367" si="1958">IF(F1367="","",F1367-N1367+1)</f>
        <v/>
      </c>
      <c r="P1367" s="87" t="e">
        <f t="shared" ref="P1367" si="1959">IF(NOT(S1367=""),S1367,IF(NOT(R1367=""),R1367,IF(NOT(G1367="Yes"),"Days therapy received outside therapy timeframe",IF(NOT(OR(E1367="Yes",E1367="No")),"Data not entered yet",""))))</f>
        <v>#VALUE!</v>
      </c>
      <c r="Q1367" s="57"/>
      <c r="R1367" s="152" t="e">
        <f>IF(O1367&lt;H1367,"Too many therapy days entered",
IF(IFERROR(MAX(_xlfn._xlws.FILTER('Therapy data entry'!$I$6:$CV$6,_xlfn.BYCOL('Therapy data entry'!I1367:CV1370,_xlfn.LAMBDA(_xlpm.col,MAX(_xlpm.col)&gt;0)))),0)&gt;F1367,
"Therapy entered after discharge date",
IF(IFERROR(MIN(_xlfn._xlws.FILTER('Therapy data entry'!$I$6:$CV$6,_xlfn.BYCOL('Therapy data entry'!I1367:CV1369,_xlfn.LAMBDA(_xlpm.col,MAX(_xlpm.col)&gt;0)))),"")&lt; VALUE(N1367),
"Therapy cannot be entered before admission date",
""
)
))</f>
        <v>#VALUE!</v>
      </c>
      <c r="S1367" s="65" t="str">
        <f t="shared" ref="S1367" si="1960">IF(AND((OR(E1367="",E1367="No")),F1367="",H1367=0,I1367=0),"", IF(AND(E1367="Yes",NOT(F1367="")),"","Eligibility for therapy and therapy days/end date not consistent"))</f>
        <v/>
      </c>
      <c r="T1367" s="56">
        <f>'Therapy data entry'!$I$6</f>
        <v>45566</v>
      </c>
      <c r="U1367" s="154" t="str">
        <f>IF(OR(H1367=0,F1367=""),"", IFERROR(MATCH(9.99999999999999E+307, 'Therapy data entry'!I1367:CV1370, 1) - 1, ""))</f>
        <v/>
      </c>
      <c r="V1367" s="65" t="str">
        <f t="shared" ref="V1367" si="1961">IF(U1367="","",T1367+U1367)</f>
        <v/>
      </c>
      <c r="W1367" s="65" t="str">
        <f t="shared" ref="W1367" si="1962">IF(V1367="","",IF(V1367&gt;F1367,"Date therapy given outside therapy timeframe",""))</f>
        <v/>
      </c>
      <c r="X1367" s="72"/>
    </row>
    <row r="1368" spans="1:24" ht="17.25" hidden="1" thickBot="1" x14ac:dyDescent="0.35">
      <c r="A1368" s="233"/>
      <c r="B1368" s="239"/>
      <c r="C1368" s="236"/>
      <c r="D1368" s="52"/>
      <c r="E1368" s="94"/>
      <c r="F1368" s="106"/>
      <c r="G1368" s="100"/>
      <c r="H1368" s="100" cm="1">
        <f t="array" ref="H1368">SUM(--(_xlfn.BYCOL('Therapy data entry'!I1368:CV1371, _xlfn.LAMBDA(_xlpm.col, MAX(_xlpm.col) &gt; 0))))</f>
        <v>0</v>
      </c>
      <c r="I1368" s="100">
        <f>SUM('Therapy data entry'!I1368:CV1371)</f>
        <v>0</v>
      </c>
      <c r="J1368" s="52"/>
      <c r="K1368" s="52"/>
      <c r="L1368" s="52"/>
      <c r="M1368" s="57"/>
      <c r="N1368" s="57"/>
      <c r="O1368" s="36"/>
      <c r="P1368" s="87"/>
      <c r="Q1368" s="57"/>
      <c r="R1368" s="152" t="str">
        <f>IF(O1368&lt;H1368,"Too many therapy days entered",
IF(IFERROR(MAX(_xlfn._xlws.FILTER('Therapy data entry'!$I$6:$CV$6,_xlfn.BYCOL('Therapy data entry'!I1368:CV1371,_xlfn.LAMBDA(_xlpm.col,MAX(_xlpm.col)&gt;0)))),0)&gt;F1368,
"Therapy entered after discharge date",
IF(IFERROR(MIN(_xlfn._xlws.FILTER('Therapy data entry'!$I$6:$CV$6,_xlfn.BYCOL('Therapy data entry'!I1368:CV1370,_xlfn.LAMBDA(_xlpm.col,MAX(_xlpm.col)&gt;0)))),"")&lt; VALUE(N1368),
"Therapy cannot be entered before admission date",
""
)
))</f>
        <v/>
      </c>
      <c r="S1368" s="65"/>
      <c r="T1368" s="56"/>
      <c r="U1368" s="154" t="str">
        <f>IF(OR(H1368=0,F1368=""),"", IFERROR(MATCH(9.99999999999999E+307, 'Therapy data entry'!I1368:CV1371, 1) - 1, ""))</f>
        <v/>
      </c>
      <c r="V1368" s="65"/>
      <c r="W1368" s="65"/>
      <c r="X1368" s="72"/>
    </row>
    <row r="1369" spans="1:24" ht="17.25" hidden="1" thickBot="1" x14ac:dyDescent="0.35">
      <c r="A1369" s="233"/>
      <c r="B1369" s="239"/>
      <c r="C1369" s="236"/>
      <c r="D1369" s="52"/>
      <c r="E1369" s="94"/>
      <c r="F1369" s="106"/>
      <c r="G1369" s="100"/>
      <c r="H1369" s="100" cm="1">
        <f t="array" ref="H1369">SUM(--(_xlfn.BYCOL('Therapy data entry'!I1369:CV1372, _xlfn.LAMBDA(_xlpm.col, MAX(_xlpm.col) &gt; 0))))</f>
        <v>0</v>
      </c>
      <c r="I1369" s="100">
        <f>SUM('Therapy data entry'!I1369:CV1372)</f>
        <v>0</v>
      </c>
      <c r="J1369" s="52"/>
      <c r="K1369" s="52"/>
      <c r="L1369" s="52"/>
      <c r="M1369" s="57"/>
      <c r="N1369" s="57"/>
      <c r="O1369" s="36"/>
      <c r="P1369" s="87"/>
      <c r="Q1369" s="57"/>
      <c r="R1369" s="152" t="str">
        <f>IF(O1369&lt;H1369,"Too many therapy days entered",
IF(IFERROR(MAX(_xlfn._xlws.FILTER('Therapy data entry'!$I$6:$CV$6,_xlfn.BYCOL('Therapy data entry'!I1369:CV1372,_xlfn.LAMBDA(_xlpm.col,MAX(_xlpm.col)&gt;0)))),0)&gt;F1369,
"Therapy entered after discharge date",
IF(IFERROR(MIN(_xlfn._xlws.FILTER('Therapy data entry'!$I$6:$CV$6,_xlfn.BYCOL('Therapy data entry'!I1369:CV1371,_xlfn.LAMBDA(_xlpm.col,MAX(_xlpm.col)&gt;0)))),"")&lt; VALUE(N1369),
"Therapy cannot be entered before admission date",
""
)
))</f>
        <v/>
      </c>
      <c r="S1369" s="65"/>
      <c r="T1369" s="56"/>
      <c r="U1369" s="154" t="str">
        <f>IF(OR(H1369=0,F1369=""),"", IFERROR(MATCH(9.99999999999999E+307, 'Therapy data entry'!I1369:CV1372, 1) - 1, ""))</f>
        <v/>
      </c>
      <c r="V1369" s="65"/>
      <c r="W1369" s="65"/>
      <c r="X1369" s="72"/>
    </row>
    <row r="1370" spans="1:24" ht="17.25" hidden="1" thickBot="1" x14ac:dyDescent="0.35">
      <c r="A1370" s="233"/>
      <c r="B1370" s="239"/>
      <c r="C1370" s="236"/>
      <c r="D1370" s="52"/>
      <c r="E1370" s="94"/>
      <c r="F1370" s="106"/>
      <c r="G1370" s="100"/>
      <c r="H1370" s="100" cm="1">
        <f t="array" ref="H1370">SUM(--(_xlfn.BYCOL('Therapy data entry'!I1370:CV1373, _xlfn.LAMBDA(_xlpm.col, MAX(_xlpm.col) &gt; 0))))</f>
        <v>0</v>
      </c>
      <c r="I1370" s="100">
        <f>SUM('Therapy data entry'!I1370:CV1373)</f>
        <v>0</v>
      </c>
      <c r="J1370" s="52"/>
      <c r="K1370" s="52"/>
      <c r="L1370" s="52"/>
      <c r="M1370" s="57"/>
      <c r="N1370" s="57"/>
      <c r="O1370" s="36"/>
      <c r="P1370" s="87"/>
      <c r="Q1370" s="57"/>
      <c r="R1370" s="152" t="str">
        <f>IF(O1370&lt;H1370,"Too many therapy days entered",
IF(IFERROR(MAX(_xlfn._xlws.FILTER('Therapy data entry'!$I$6:$CV$6,_xlfn.BYCOL('Therapy data entry'!I1370:CV1373,_xlfn.LAMBDA(_xlpm.col,MAX(_xlpm.col)&gt;0)))),0)&gt;F1370,
"Therapy entered after discharge date",
IF(IFERROR(MIN(_xlfn._xlws.FILTER('Therapy data entry'!$I$6:$CV$6,_xlfn.BYCOL('Therapy data entry'!I1370:CV1372,_xlfn.LAMBDA(_xlpm.col,MAX(_xlpm.col)&gt;0)))),"")&lt; VALUE(N1370),
"Therapy cannot be entered before admission date",
""
)
))</f>
        <v/>
      </c>
      <c r="S1370" s="65"/>
      <c r="T1370" s="56"/>
      <c r="U1370" s="154" t="str">
        <f>IF(OR(H1370=0,F1370=""),"", IFERROR(MATCH(9.99999999999999E+307, 'Therapy data entry'!I1370:CV1373, 1) - 1, ""))</f>
        <v/>
      </c>
      <c r="V1370" s="65"/>
      <c r="W1370" s="65"/>
      <c r="X1370" s="72"/>
    </row>
    <row r="1371" spans="1:24" ht="17.25" thickBot="1" x14ac:dyDescent="0.35">
      <c r="A1371" s="233"/>
      <c r="B1371" s="239"/>
      <c r="C1371" s="236"/>
      <c r="D1371" s="53" t="s">
        <v>65</v>
      </c>
      <c r="E1371" s="95" t="str">
        <f>IF('Therapy data entry'!G1371="","",'Therapy data entry'!G1371)</f>
        <v>No</v>
      </c>
      <c r="F1371" s="107" t="str">
        <f>IF((E1371="Yes"),'Therapy data entry'!E1351,"")</f>
        <v/>
      </c>
      <c r="G1371" s="101" t="str">
        <f t="shared" ref="G1371" si="1963">IF(W1371="","Yes","No")</f>
        <v>Yes</v>
      </c>
      <c r="H1371" s="101" cm="1">
        <f t="array" ref="H1371">SUM(--(_xlfn.BYCOL('Therapy data entry'!I1371:CV1374, _xlfn.LAMBDA(_xlpm.col, MAX(_xlpm.col) &gt; 0))))</f>
        <v>0</v>
      </c>
      <c r="I1371" s="101">
        <f>SUM('Therapy data entry'!I1371:CV1374)</f>
        <v>0</v>
      </c>
      <c r="J1371" s="53">
        <f>SUM('Therapy data entry'!I1372:XFD1372)</f>
        <v>0</v>
      </c>
      <c r="K1371" s="53">
        <f>SUM('Therapy data entry'!I1373:XFD1373)</f>
        <v>0</v>
      </c>
      <c r="L1371" s="53">
        <f>SUM('Therapy data entry'!I1374:XFD1374)</f>
        <v>0</v>
      </c>
      <c r="M1371" s="58" t="e">
        <f t="shared" ref="M1371" si="1964">IF(AND((E1371="Yes"),NOT(F1371=""),G1371="Yes",R1371="", S1371=""),"Yes",IF(AND((E1371="No"),F1371="",R1371="", S1371=""),"Yes","No because "))</f>
        <v>#VALUE!</v>
      </c>
      <c r="N1371" s="35" t="e">
        <f>DAY(C1351)&amp;"/"&amp;MONTH(C1351)&amp;"/"&amp;YEAR(C1351)</f>
        <v>#VALUE!</v>
      </c>
      <c r="O1371" s="36" t="str">
        <f t="shared" ref="O1371" si="1965">IF(F1371="","",F1371-N1371+1)</f>
        <v/>
      </c>
      <c r="P1371" s="88" t="e">
        <f t="shared" ref="P1371" si="1966">IF(NOT(S1371=""),S1371,IF(NOT(R1371=""),R1371,IF(NOT(G1371="Yes"),"Days therapy received outside therapy timeframe",IF(NOT(OR(E1371="Yes",E1371="No")),"Data not entered yet",""))))</f>
        <v>#VALUE!</v>
      </c>
      <c r="Q1371" s="58"/>
      <c r="R1371" s="152" t="e">
        <f>IF(O1371&lt;H1371,"Too many therapy days entered",
IF(IFERROR(MAX(_xlfn._xlws.FILTER('Therapy data entry'!$I$6:$CV$6,_xlfn.BYCOL('Therapy data entry'!I1371:CV1374,_xlfn.LAMBDA(_xlpm.col,MAX(_xlpm.col)&gt;0)))),0)&gt;F1371,
"Therapy entered after discharge date",
IF(IFERROR(MIN(_xlfn._xlws.FILTER('Therapy data entry'!$I$6:$CV$6,_xlfn.BYCOL('Therapy data entry'!I1371:CV1373,_xlfn.LAMBDA(_xlpm.col,MAX(_xlpm.col)&gt;0)))),"")&lt; VALUE(N1371),
"Therapy cannot be entered before admission date",
""
)
))</f>
        <v>#VALUE!</v>
      </c>
      <c r="S1371" s="65" t="str">
        <f t="shared" ref="S1371" si="1967">IF(AND((OR(E1371="",E1371="No")),F1371="",H1371=0,I1371=0),"", IF(AND(E1371="Yes",NOT(F1371="")),"","Eligibility for therapy and therapy days/end date not consistent"))</f>
        <v/>
      </c>
      <c r="T1371" s="56">
        <f>'Therapy data entry'!$I$6</f>
        <v>45566</v>
      </c>
      <c r="U1371" s="154" t="str">
        <f>IF(OR(H1371=0,F1371=""),"", IFERROR(MATCH(9.99999999999999E+307, 'Therapy data entry'!I1371:CV1374, 1) - 1, ""))</f>
        <v/>
      </c>
      <c r="V1371" s="65" t="str">
        <f t="shared" ref="V1371" si="1968">IF(U1371="","",T1371+U1371)</f>
        <v/>
      </c>
      <c r="W1371" s="65" t="str">
        <f t="shared" ref="W1371" si="1969">IF(V1371="","",IF(V1371&gt;F1371,"Date therapy given outside therapy timeframe",""))</f>
        <v/>
      </c>
      <c r="X1371" s="73"/>
    </row>
    <row r="1372" spans="1:24" ht="17.25" hidden="1" thickBot="1" x14ac:dyDescent="0.35">
      <c r="A1372" s="233"/>
      <c r="B1372" s="239"/>
      <c r="C1372" s="236"/>
      <c r="D1372" s="53"/>
      <c r="E1372" s="95"/>
      <c r="F1372" s="107"/>
      <c r="G1372" s="101"/>
      <c r="H1372" s="101" cm="1">
        <f t="array" ref="H1372">SUM(--(_xlfn.BYCOL('Therapy data entry'!I1372:CV1375, _xlfn.LAMBDA(_xlpm.col, MAX(_xlpm.col) &gt; 0))))</f>
        <v>0</v>
      </c>
      <c r="I1372" s="101">
        <f>SUM('Therapy data entry'!I1372:CV1375)</f>
        <v>0</v>
      </c>
      <c r="J1372" s="53"/>
      <c r="K1372" s="53"/>
      <c r="L1372" s="53"/>
      <c r="M1372" s="58"/>
      <c r="N1372" s="58"/>
      <c r="O1372" s="36"/>
      <c r="P1372" s="88"/>
      <c r="Q1372" s="58"/>
      <c r="R1372" s="152" t="str">
        <f>IF(O1372&lt;H1372,"Too many therapy days entered",
IF(IFERROR(MAX(_xlfn._xlws.FILTER('Therapy data entry'!$I$6:$CV$6,_xlfn.BYCOL('Therapy data entry'!I1372:CV1375,_xlfn.LAMBDA(_xlpm.col,MAX(_xlpm.col)&gt;0)))),0)&gt;F1372,
"Therapy entered after discharge date",
IF(IFERROR(MIN(_xlfn._xlws.FILTER('Therapy data entry'!$I$6:$CV$6,_xlfn.BYCOL('Therapy data entry'!I1372:CV1374,_xlfn.LAMBDA(_xlpm.col,MAX(_xlpm.col)&gt;0)))),"")&lt; VALUE(N1372),
"Therapy cannot be entered before admission date",
""
)
))</f>
        <v/>
      </c>
      <c r="S1372" s="65"/>
      <c r="T1372" s="56"/>
      <c r="U1372" s="154" t="str">
        <f>IF(OR(H1372=0,F1372=""),"", IFERROR(MATCH(9.99999999999999E+307, 'Therapy data entry'!I1372:CV1375, 1) - 1, ""))</f>
        <v/>
      </c>
      <c r="V1372" s="65"/>
      <c r="W1372" s="65"/>
      <c r="X1372" s="73"/>
    </row>
    <row r="1373" spans="1:24" ht="17.25" hidden="1" thickBot="1" x14ac:dyDescent="0.35">
      <c r="A1373" s="233"/>
      <c r="B1373" s="239"/>
      <c r="C1373" s="236"/>
      <c r="D1373" s="53"/>
      <c r="E1373" s="95"/>
      <c r="F1373" s="107"/>
      <c r="G1373" s="101"/>
      <c r="H1373" s="101" cm="1">
        <f t="array" ref="H1373">SUM(--(_xlfn.BYCOL('Therapy data entry'!I1373:CV1376, _xlfn.LAMBDA(_xlpm.col, MAX(_xlpm.col) &gt; 0))))</f>
        <v>0</v>
      </c>
      <c r="I1373" s="101">
        <f>SUM('Therapy data entry'!I1373:CV1376)</f>
        <v>0</v>
      </c>
      <c r="J1373" s="53"/>
      <c r="K1373" s="53"/>
      <c r="L1373" s="53"/>
      <c r="M1373" s="58"/>
      <c r="N1373" s="58"/>
      <c r="O1373" s="36"/>
      <c r="P1373" s="88"/>
      <c r="Q1373" s="58"/>
      <c r="R1373" s="152" t="str">
        <f>IF(O1373&lt;H1373,"Too many therapy days entered",
IF(IFERROR(MAX(_xlfn._xlws.FILTER('Therapy data entry'!$I$6:$CV$6,_xlfn.BYCOL('Therapy data entry'!I1373:CV1376,_xlfn.LAMBDA(_xlpm.col,MAX(_xlpm.col)&gt;0)))),0)&gt;F1373,
"Therapy entered after discharge date",
IF(IFERROR(MIN(_xlfn._xlws.FILTER('Therapy data entry'!$I$6:$CV$6,_xlfn.BYCOL('Therapy data entry'!I1373:CV1375,_xlfn.LAMBDA(_xlpm.col,MAX(_xlpm.col)&gt;0)))),"")&lt; VALUE(N1373),
"Therapy cannot be entered before admission date",
""
)
))</f>
        <v/>
      </c>
      <c r="S1373" s="65"/>
      <c r="T1373" s="56"/>
      <c r="U1373" s="154" t="str">
        <f>IF(OR(H1373=0,F1373=""),"", IFERROR(MATCH(9.99999999999999E+307, 'Therapy data entry'!I1373:CV1376, 1) - 1, ""))</f>
        <v/>
      </c>
      <c r="V1373" s="65"/>
      <c r="W1373" s="65"/>
      <c r="X1373" s="73"/>
    </row>
    <row r="1374" spans="1:24" ht="17.25" hidden="1" thickBot="1" x14ac:dyDescent="0.35">
      <c r="A1374" s="233"/>
      <c r="B1374" s="239"/>
      <c r="C1374" s="236"/>
      <c r="D1374" s="53"/>
      <c r="E1374" s="95"/>
      <c r="F1374" s="107"/>
      <c r="G1374" s="101"/>
      <c r="H1374" s="101" cm="1">
        <f t="array" ref="H1374">SUM(--(_xlfn.BYCOL('Therapy data entry'!I1374:CV1377, _xlfn.LAMBDA(_xlpm.col, MAX(_xlpm.col) &gt; 0))))</f>
        <v>0</v>
      </c>
      <c r="I1374" s="101">
        <f>SUM('Therapy data entry'!I1374:CV1377)</f>
        <v>0</v>
      </c>
      <c r="J1374" s="53"/>
      <c r="K1374" s="53"/>
      <c r="L1374" s="53"/>
      <c r="M1374" s="58"/>
      <c r="N1374" s="58"/>
      <c r="O1374" s="36"/>
      <c r="P1374" s="88"/>
      <c r="Q1374" s="58"/>
      <c r="R1374" s="152" t="str">
        <f>IF(O1374&lt;H1374,"Too many therapy days entered",
IF(IFERROR(MAX(_xlfn._xlws.FILTER('Therapy data entry'!$I$6:$CV$6,_xlfn.BYCOL('Therapy data entry'!I1374:CV1377,_xlfn.LAMBDA(_xlpm.col,MAX(_xlpm.col)&gt;0)))),0)&gt;F1374,
"Therapy entered after discharge date",
IF(IFERROR(MIN(_xlfn._xlws.FILTER('Therapy data entry'!$I$6:$CV$6,_xlfn.BYCOL('Therapy data entry'!I1374:CV1376,_xlfn.LAMBDA(_xlpm.col,MAX(_xlpm.col)&gt;0)))),"")&lt; VALUE(N1374),
"Therapy cannot be entered before admission date",
""
)
))</f>
        <v/>
      </c>
      <c r="S1374" s="65"/>
      <c r="T1374" s="56"/>
      <c r="U1374" s="154" t="str">
        <f>IF(OR(H1374=0,F1374=""),"", IFERROR(MATCH(9.99999999999999E+307, 'Therapy data entry'!I1374:CV1377, 1) - 1, ""))</f>
        <v/>
      </c>
      <c r="V1374" s="65"/>
      <c r="W1374" s="65"/>
      <c r="X1374" s="73"/>
    </row>
    <row r="1375" spans="1:24" ht="17.25" thickBot="1" x14ac:dyDescent="0.35">
      <c r="A1375" s="234"/>
      <c r="B1375" s="240"/>
      <c r="C1375" s="237"/>
      <c r="D1375" s="81" t="s">
        <v>66</v>
      </c>
      <c r="E1375" s="81" t="str">
        <f>IF('Therapy data entry'!G1375="","",'Therapy data entry'!G1375)</f>
        <v>No</v>
      </c>
      <c r="F1375" s="108" t="str">
        <f>IF((E1375="Yes"),'Therapy data entry'!E1351,"")</f>
        <v/>
      </c>
      <c r="G1375" s="157" t="str">
        <f t="shared" ref="G1375" si="1970">IF(W1375="","Yes","No")</f>
        <v>Yes</v>
      </c>
      <c r="H1375" s="157" cm="1">
        <f t="array" ref="H1375">SUM(--(_xlfn.BYCOL('Therapy data entry'!I1375:CV1378, _xlfn.LAMBDA(_xlpm.col, MAX(_xlpm.col) &gt; 0))))</f>
        <v>0</v>
      </c>
      <c r="I1375" s="157">
        <f>SUM('Therapy data entry'!I1375:CV1378)</f>
        <v>0</v>
      </c>
      <c r="J1375" s="81">
        <f>SUM('Therapy data entry'!I1376:XFD1376)</f>
        <v>0</v>
      </c>
      <c r="K1375" s="81">
        <f>SUM('Therapy data entry'!I1377:XFD1377)</f>
        <v>0</v>
      </c>
      <c r="L1375" s="81">
        <f>SUM('Therapy data entry'!I1378:XFD1378)</f>
        <v>0</v>
      </c>
      <c r="M1375" s="83" t="e">
        <f t="shared" ref="M1375" si="1971">IF(AND((E1375="Yes"),NOT(F1375=""),G1375="Yes",R1375="", S1375=""),"Yes",IF(AND((E1375="No"),F1375="",R1375="", S1375=""),"Yes","No because "))</f>
        <v>#VALUE!</v>
      </c>
      <c r="N1375" s="82" t="e">
        <f>DAY(C1351)&amp;"/"&amp;MONTH(C1351)&amp;"/"&amp;YEAR(C1351)</f>
        <v>#VALUE!</v>
      </c>
      <c r="O1375" s="74" t="str">
        <f t="shared" ref="O1375" si="1972">IF(F1375="","",F1375-N1375+1)</f>
        <v/>
      </c>
      <c r="P1375" s="89" t="e">
        <f t="shared" ref="P1375" si="1973">IF(NOT(S1375=""),S1375,IF(NOT(R1375=""),R1375,IF(NOT(G1375="Yes"),"Days therapy received outside therapy timeframe",IF(NOT(OR(E1375="Yes",E1375="No")),"Data not entered yet",""))))</f>
        <v>#VALUE!</v>
      </c>
      <c r="Q1375" s="83"/>
      <c r="R1375" s="152" t="e">
        <f>IF(O1375&lt;H1375,"Too many therapy days entered",
IF(IFERROR(MAX(_xlfn._xlws.FILTER('Therapy data entry'!$I$6:$CV$6,_xlfn.BYCOL('Therapy data entry'!I1375:CV1378,_xlfn.LAMBDA(_xlpm.col,MAX(_xlpm.col)&gt;0)))),0)&gt;F1375,
"Therapy entered after discharge date",
IF(IFERROR(MIN(_xlfn._xlws.FILTER('Therapy data entry'!$I$6:$CV$6,_xlfn.BYCOL('Therapy data entry'!I1375:CV1377,_xlfn.LAMBDA(_xlpm.col,MAX(_xlpm.col)&gt;0)))),"")&lt; VALUE(N1375),
"Therapy cannot be entered before admission date",
""
)
))</f>
        <v>#VALUE!</v>
      </c>
      <c r="S1375" s="75" t="str">
        <f>IF(AND((OR(E1375="",E1375="No")),F1375="",H1375=0,I1375=0),"", IF(AND(E1375="Yes",NOT(F1375="")),"","Eligibility for therapy and therapy days/end date not consistent"))</f>
        <v/>
      </c>
      <c r="T1375" s="76">
        <f>'Therapy data entry'!$I$6</f>
        <v>45566</v>
      </c>
      <c r="U1375" s="154" t="str">
        <f>IF(OR(H1375=0,F1375=""),"", IFERROR(MATCH(9.99999999999999E+307, 'Therapy data entry'!I1375:CV1378, 1) - 1, ""))</f>
        <v/>
      </c>
      <c r="V1375" s="75" t="str">
        <f t="shared" ref="V1375" si="1974">IF(U1375="","",T1375+U1375)</f>
        <v/>
      </c>
      <c r="W1375" s="75" t="str">
        <f t="shared" ref="W1375" si="1975">IF(V1375="","",IF(V1375&gt;F1375,"Date therapy given outside therapy timeframe",""))</f>
        <v/>
      </c>
      <c r="X1375" s="84"/>
    </row>
    <row r="1376" spans="1:24" ht="15.75" hidden="1" thickBot="1" x14ac:dyDescent="0.3">
      <c r="A1376" s="198"/>
      <c r="B1376" s="198"/>
      <c r="C1376" s="198"/>
      <c r="D1376" s="198"/>
      <c r="E1376" s="198"/>
      <c r="F1376" s="198"/>
      <c r="H1376" s="144" cm="1">
        <f t="array" ref="H1376">SUM(--(_xlfn.BYCOL('Therapy data entry'!I1376:CV1379, _xlfn.LAMBDA(_xlpm.col, MAX(_xlpm.col) &gt; 0))))</f>
        <v>0</v>
      </c>
      <c r="I1376" s="144">
        <f>SUM('Therapy data entry'!I1376:CV1379)</f>
        <v>0</v>
      </c>
      <c r="J1376" s="198"/>
      <c r="K1376" s="198"/>
      <c r="L1376" s="198"/>
      <c r="R1376" s="152" t="str">
        <f>IF(O1376&lt;H1376,"Too many therapy days entered",
IF(IFERROR(MAX(_xlfn._xlws.FILTER('Therapy data entry'!$I$6:$CV$6,_xlfn.BYCOL('Therapy data entry'!I1376:CV1379,_xlfn.LAMBDA(_xlpm.col,MAX(_xlpm.col)&gt;0)))),0)&gt;F1376,
"Therapy entered after discharge date",
IF(IFERROR(MIN(_xlfn._xlws.FILTER('Therapy data entry'!$I$6:$CV$6,_xlfn.BYCOL('Therapy data entry'!I1376:CV1378,_xlfn.LAMBDA(_xlpm.col,MAX(_xlpm.col)&gt;0)))),"")&lt; VALUE(N1376),
"Therapy cannot be entered before admission date",
""
)
))</f>
        <v/>
      </c>
      <c r="S1376" s="198"/>
      <c r="T1376" s="198"/>
      <c r="U1376" s="154" t="str">
        <f>IF(OR(H1376=0,F1376=""),"", IFERROR(MATCH(9.99999999999999E+307, 'Therapy data entry'!I1376:CV1379, 1) - 1, ""))</f>
        <v/>
      </c>
      <c r="V1376" s="198"/>
      <c r="W1376" s="198"/>
      <c r="X1376" s="198"/>
    </row>
    <row r="1377" spans="1:24" ht="15.75" hidden="1" thickBot="1" x14ac:dyDescent="0.3">
      <c r="A1377" s="198"/>
      <c r="B1377" s="198"/>
      <c r="C1377" s="198"/>
      <c r="D1377" s="198"/>
      <c r="E1377" s="198"/>
      <c r="F1377" s="198"/>
      <c r="H1377" s="144" cm="1">
        <f t="array" ref="H1377">SUM(--(_xlfn.BYCOL('Therapy data entry'!I1377:CV1380, _xlfn.LAMBDA(_xlpm.col, MAX(_xlpm.col) &gt; 0))))</f>
        <v>0</v>
      </c>
      <c r="I1377" s="144">
        <f>SUM('Therapy data entry'!I1377:CV1380)</f>
        <v>0</v>
      </c>
      <c r="J1377" s="198"/>
      <c r="K1377" s="198"/>
      <c r="L1377" s="198"/>
      <c r="R1377" s="152" t="str">
        <f>IF(O1377&lt;H1377,"Too many therapy days entered",
IF(IFERROR(MAX(_xlfn._xlws.FILTER('Therapy data entry'!$I$6:$CV$6,_xlfn.BYCOL('Therapy data entry'!I1377:CV1380,_xlfn.LAMBDA(_xlpm.col,MAX(_xlpm.col)&gt;0)))),0)&gt;F1377,
"Therapy entered after discharge date",
IF(IFERROR(MIN(_xlfn._xlws.FILTER('Therapy data entry'!$I$6:$CV$6,_xlfn.BYCOL('Therapy data entry'!I1377:CV1379,_xlfn.LAMBDA(_xlpm.col,MAX(_xlpm.col)&gt;0)))),"")&lt; VALUE(N1377),
"Therapy cannot be entered before admission date",
""
)
))</f>
        <v/>
      </c>
      <c r="S1377" s="198"/>
      <c r="T1377" s="198"/>
      <c r="U1377" s="154" t="str">
        <f>IF(OR(H1377=0,F1377=""),"", IFERROR(MATCH(9.99999999999999E+307, 'Therapy data entry'!I1377:CV1380, 1) - 1, ""))</f>
        <v/>
      </c>
      <c r="V1377" s="198"/>
      <c r="W1377" s="198"/>
      <c r="X1377" s="198"/>
    </row>
    <row r="1378" spans="1:24" ht="15.75" hidden="1" thickBot="1" x14ac:dyDescent="0.3">
      <c r="A1378" s="198"/>
      <c r="B1378" s="198"/>
      <c r="C1378" s="198"/>
      <c r="D1378" s="198"/>
      <c r="E1378" s="198"/>
      <c r="F1378" s="198"/>
      <c r="H1378" s="144" cm="1">
        <f t="array" ref="H1378">SUM(--(_xlfn.BYCOL('Therapy data entry'!I1378:CV1381, _xlfn.LAMBDA(_xlpm.col, MAX(_xlpm.col) &gt; 0))))</f>
        <v>0</v>
      </c>
      <c r="I1378" s="144">
        <f>SUM('Therapy data entry'!I1378:CV1381)</f>
        <v>0</v>
      </c>
      <c r="J1378" s="198"/>
      <c r="K1378" s="198"/>
      <c r="L1378" s="198"/>
      <c r="R1378" s="152" t="str">
        <f>IF(O1378&lt;H1378,"Too many therapy days entered",
IF(IFERROR(MAX(_xlfn._xlws.FILTER('Therapy data entry'!$I$6:$CV$6,_xlfn.BYCOL('Therapy data entry'!I1378:CV1381,_xlfn.LAMBDA(_xlpm.col,MAX(_xlpm.col)&gt;0)))),0)&gt;F1378,
"Therapy entered after discharge date",
IF(IFERROR(MIN(_xlfn._xlws.FILTER('Therapy data entry'!$I$6:$CV$6,_xlfn.BYCOL('Therapy data entry'!I1378:CV1380,_xlfn.LAMBDA(_xlpm.col,MAX(_xlpm.col)&gt;0)))),"")&lt; VALUE(N1378),
"Therapy cannot be entered before admission date",
""
)
))</f>
        <v/>
      </c>
      <c r="S1378" s="198"/>
      <c r="T1378" s="198"/>
      <c r="U1378" s="154" t="str">
        <f>IF(OR(H1378=0,F1378=""),"", IFERROR(MATCH(9.99999999999999E+307, 'Therapy data entry'!I1378:CV1381, 1) - 1, ""))</f>
        <v/>
      </c>
      <c r="V1378" s="198"/>
      <c r="W1378" s="198"/>
      <c r="X1378" s="198"/>
    </row>
    <row r="1379" spans="1:24" ht="17.25" thickBot="1" x14ac:dyDescent="0.35">
      <c r="A1379" s="232" t="str">
        <f>IF(AND('Therapy data entry'!A1379="",'Therapy data entry'!D1379=""),"",IF(AND(NOT('Therapy data entry'!D1379=""),'Therapy data entry'!A1379=""),"SSNAP ID not entered",'Therapy data entry'!A1379))</f>
        <v/>
      </c>
      <c r="B1379" s="143" t="s">
        <v>15</v>
      </c>
      <c r="C1379" s="235" t="str">
        <f>IF('Therapy data entry'!D1379="","",'Therapy data entry'!D1379)</f>
        <v/>
      </c>
      <c r="D1379" s="144" t="s">
        <v>60</v>
      </c>
      <c r="E1379" s="145" t="str">
        <f>IF('Therapy data entry'!G1379="","",'Therapy data entry'!G1379)</f>
        <v>No</v>
      </c>
      <c r="F1379" s="146" t="str">
        <f>IF((E1379="Yes"),'Therapy data entry'!E1379,"")</f>
        <v/>
      </c>
      <c r="G1379" s="147" t="str">
        <f>IF(W1379="","Yes","No")</f>
        <v>Yes</v>
      </c>
      <c r="H1379" s="147" cm="1">
        <f t="array" ref="H1379">SUM(--(_xlfn.BYCOL('Therapy data entry'!I1379:CV1382, _xlfn.LAMBDA(_xlpm.col, MAX(_xlpm.col) &gt; 0))))</f>
        <v>0</v>
      </c>
      <c r="I1379" s="147">
        <f>SUM('Therapy data entry'!I1379:CV1382)</f>
        <v>0</v>
      </c>
      <c r="J1379" s="144">
        <f>SUM('Therapy data entry'!I1380:XFD1380)</f>
        <v>0</v>
      </c>
      <c r="K1379" s="144">
        <f>SUM('Therapy data entry'!I1381:XFD1381)</f>
        <v>0</v>
      </c>
      <c r="L1379" s="144">
        <f>SUM('Therapy data entry'!I1382:XFD1382)</f>
        <v>0</v>
      </c>
      <c r="M1379" s="148" t="e">
        <f>IF(AND((E1379="Yes"),NOT(F1379=""),G1379="Yes",R1379="", S1379=""),"Yes",IF(AND((E1379="No"),F1379="",R1379="", S1379=""),"Yes","No because "))</f>
        <v>#VALUE!</v>
      </c>
      <c r="N1379" s="149" t="e">
        <f>DAY(C1379)&amp;"/"&amp;MONTH(C1379)&amp;"/"&amp;YEAR(C1379)</f>
        <v>#VALUE!</v>
      </c>
      <c r="O1379" s="150" t="str">
        <f>IF(F1379="","",F1379-N1379+1)</f>
        <v/>
      </c>
      <c r="P1379" s="144" t="e">
        <f>IF(NOT(S1379=""),S1379,IF(NOT(R1379=""),R1379,IF(NOT(G1379="Yes"),"Days therapy received outside therapy timeframe",IF(NOT(OR(E1379="Yes",E1379="No")),"Data not entered yet",""))))</f>
        <v>#VALUE!</v>
      </c>
      <c r="Q1379" s="151"/>
      <c r="R1379" s="152" t="e">
        <f>IF(O1379&lt;H1379,"Too many therapy days entered",
IF(IFERROR(MAX(_xlfn._xlws.FILTER('Therapy data entry'!$I$6:$CV$6,_xlfn.BYCOL('Therapy data entry'!I1379:CV1382,_xlfn.LAMBDA(_xlpm.col,MAX(_xlpm.col)&gt;0)))),0)&gt;F1379,
"Therapy entered after discharge date",
IF(IFERROR(MIN(_xlfn._xlws.FILTER('Therapy data entry'!$I$6:$CV$6,_xlfn.BYCOL('Therapy data entry'!I1379:CV1381,_xlfn.LAMBDA(_xlpm.col,MAX(_xlpm.col)&gt;0)))),"")&lt; VALUE(N1379),
"Therapy cannot be entered before admission date",
""
)
))</f>
        <v>#VALUE!</v>
      </c>
      <c r="S1379" s="152" t="str">
        <f>IF(AND((OR(E1379="",E1379="No")),F1379="",H1379=0,I1379=0),"", IF(AND(E1379="Yes",NOT(F1379="")),"","Eligibility for therapy and therapy days/end date not consistent"))</f>
        <v/>
      </c>
      <c r="T1379" s="153">
        <f>'Therapy data entry'!$I$6</f>
        <v>45566</v>
      </c>
      <c r="U1379" s="154" t="str">
        <f>IF(OR(H1379=0,F1379=""),"", IFERROR(MATCH(9.99999999999999E+307, 'Therapy data entry'!I1379:CV1382, 1) - 1, ""))</f>
        <v/>
      </c>
      <c r="V1379" s="155" t="str">
        <f>IF(U1379="","",T1379+U1379)</f>
        <v/>
      </c>
      <c r="W1379" s="152" t="str">
        <f>IF(V1379="","",IF(V1379&gt;F1379,"Date therapy given outside therapy timeframe",""))</f>
        <v/>
      </c>
      <c r="X1379" s="156" t="str">
        <f>IF('Therapy data entry'!AK1379="","",'Therapy data entry'!AK1379)</f>
        <v/>
      </c>
    </row>
    <row r="1380" spans="1:24" ht="17.25" hidden="1" thickBot="1" x14ac:dyDescent="0.35">
      <c r="A1380" s="233"/>
      <c r="B1380" s="33"/>
      <c r="C1380" s="236"/>
      <c r="D1380" s="34"/>
      <c r="E1380" s="90"/>
      <c r="F1380" s="55"/>
      <c r="G1380" s="96"/>
      <c r="H1380" s="96" cm="1">
        <f t="array" ref="H1380">SUM(--(_xlfn.BYCOL('Therapy data entry'!I1380:CV1383, _xlfn.LAMBDA(_xlpm.col, MAX(_xlpm.col) &gt; 0))))</f>
        <v>0</v>
      </c>
      <c r="I1380" s="96">
        <f>SUM('Therapy data entry'!I1380:CV1383)</f>
        <v>0</v>
      </c>
      <c r="J1380" s="34"/>
      <c r="K1380" s="34"/>
      <c r="L1380" s="34"/>
      <c r="M1380" s="59"/>
      <c r="N1380" s="35"/>
      <c r="O1380" s="36"/>
      <c r="P1380" s="34"/>
      <c r="Q1380" s="37"/>
      <c r="R1380" s="152" t="str">
        <f>IF(O1380&lt;H1380,"Too many therapy days entered",
IF(IFERROR(MAX(_xlfn._xlws.FILTER('Therapy data entry'!$I$6:$CV$6,_xlfn.BYCOL('Therapy data entry'!I1380:CV1383,_xlfn.LAMBDA(_xlpm.col,MAX(_xlpm.col)&gt;0)))),0)&gt;F1380,
"Therapy entered after discharge date",
IF(IFERROR(MIN(_xlfn._xlws.FILTER('Therapy data entry'!$I$6:$CV$6,_xlfn.BYCOL('Therapy data entry'!I1380:CV1382,_xlfn.LAMBDA(_xlpm.col,MAX(_xlpm.col)&gt;0)))),"")&lt; VALUE(N1380),
"Therapy cannot be entered before admission date",
""
)
))</f>
        <v/>
      </c>
      <c r="S1380" s="38"/>
      <c r="T1380" s="56"/>
      <c r="U1380" s="154" t="str">
        <f>IF(OR(H1380=0,F1380=""),"", IFERROR(MATCH(9.99999999999999E+307, 'Therapy data entry'!I1380:CV1383, 1) - 1, ""))</f>
        <v/>
      </c>
      <c r="V1380" s="39"/>
      <c r="W1380" s="38"/>
      <c r="X1380" s="68"/>
    </row>
    <row r="1381" spans="1:24" ht="17.25" hidden="1" thickBot="1" x14ac:dyDescent="0.35">
      <c r="A1381" s="233"/>
      <c r="B1381" s="33"/>
      <c r="C1381" s="236"/>
      <c r="D1381" s="34"/>
      <c r="E1381" s="90"/>
      <c r="F1381" s="55"/>
      <c r="G1381" s="96"/>
      <c r="H1381" s="96" cm="1">
        <f t="array" ref="H1381">SUM(--(_xlfn.BYCOL('Therapy data entry'!I1381:CV1384, _xlfn.LAMBDA(_xlpm.col, MAX(_xlpm.col) &gt; 0))))</f>
        <v>0</v>
      </c>
      <c r="I1381" s="96">
        <f>SUM('Therapy data entry'!I1381:CV1384)</f>
        <v>0</v>
      </c>
      <c r="J1381" s="34"/>
      <c r="K1381" s="34"/>
      <c r="L1381" s="34"/>
      <c r="M1381" s="59"/>
      <c r="N1381" s="35"/>
      <c r="O1381" s="36"/>
      <c r="P1381" s="34"/>
      <c r="Q1381" s="37"/>
      <c r="R1381" s="152" t="str">
        <f>IF(O1381&lt;H1381,"Too many therapy days entered",
IF(IFERROR(MAX(_xlfn._xlws.FILTER('Therapy data entry'!$I$6:$CV$6,_xlfn.BYCOL('Therapy data entry'!I1381:CV1384,_xlfn.LAMBDA(_xlpm.col,MAX(_xlpm.col)&gt;0)))),0)&gt;F1381,
"Therapy entered after discharge date",
IF(IFERROR(MIN(_xlfn._xlws.FILTER('Therapy data entry'!$I$6:$CV$6,_xlfn.BYCOL('Therapy data entry'!I1381:CV1383,_xlfn.LAMBDA(_xlpm.col,MAX(_xlpm.col)&gt;0)))),"")&lt; VALUE(N1381),
"Therapy cannot be entered before admission date",
""
)
))</f>
        <v/>
      </c>
      <c r="S1381" s="38"/>
      <c r="T1381" s="56"/>
      <c r="U1381" s="154" t="str">
        <f>IF(OR(H1381=0,F1381=""),"", IFERROR(MATCH(9.99999999999999E+307, 'Therapy data entry'!I1381:CV1384, 1) - 1, ""))</f>
        <v/>
      </c>
      <c r="V1381" s="39"/>
      <c r="W1381" s="38"/>
      <c r="X1381" s="68"/>
    </row>
    <row r="1382" spans="1:24" ht="17.25" hidden="1" thickBot="1" x14ac:dyDescent="0.35">
      <c r="A1382" s="233"/>
      <c r="B1382" s="33"/>
      <c r="C1382" s="236"/>
      <c r="D1382" s="34"/>
      <c r="E1382" s="90"/>
      <c r="F1382" s="55"/>
      <c r="G1382" s="96"/>
      <c r="H1382" s="96" cm="1">
        <f t="array" ref="H1382">SUM(--(_xlfn.BYCOL('Therapy data entry'!I1382:CV1385, _xlfn.LAMBDA(_xlpm.col, MAX(_xlpm.col) &gt; 0))))</f>
        <v>0</v>
      </c>
      <c r="I1382" s="96">
        <f>SUM('Therapy data entry'!I1382:CV1385)</f>
        <v>0</v>
      </c>
      <c r="J1382" s="34"/>
      <c r="K1382" s="34"/>
      <c r="L1382" s="34"/>
      <c r="M1382" s="59"/>
      <c r="N1382" s="35"/>
      <c r="O1382" s="36"/>
      <c r="P1382" s="34"/>
      <c r="Q1382" s="37"/>
      <c r="R1382" s="152" t="str">
        <f>IF(O1382&lt;H1382,"Too many therapy days entered",
IF(IFERROR(MAX(_xlfn._xlws.FILTER('Therapy data entry'!$I$6:$CV$6,_xlfn.BYCOL('Therapy data entry'!I1382:CV1385,_xlfn.LAMBDA(_xlpm.col,MAX(_xlpm.col)&gt;0)))),0)&gt;F1382,
"Therapy entered after discharge date",
IF(IFERROR(MIN(_xlfn._xlws.FILTER('Therapy data entry'!$I$6:$CV$6,_xlfn.BYCOL('Therapy data entry'!I1382:CV1384,_xlfn.LAMBDA(_xlpm.col,MAX(_xlpm.col)&gt;0)))),"")&lt; VALUE(N1382),
"Therapy cannot be entered before admission date",
""
)
))</f>
        <v/>
      </c>
      <c r="S1382" s="38"/>
      <c r="T1382" s="56"/>
      <c r="U1382" s="154" t="str">
        <f>IF(OR(H1382=0,F1382=""),"", IFERROR(MATCH(9.99999999999999E+307, 'Therapy data entry'!I1382:CV1385, 1) - 1, ""))</f>
        <v/>
      </c>
      <c r="V1382" s="39"/>
      <c r="W1382" s="38"/>
      <c r="X1382" s="68"/>
    </row>
    <row r="1383" spans="1:24" ht="17.25" thickBot="1" x14ac:dyDescent="0.35">
      <c r="A1383" s="233"/>
      <c r="B1383" s="67" t="str">
        <f>IF('Therapy data entry'!B1380="","",'Therapy data entry'!B1380)</f>
        <v/>
      </c>
      <c r="C1383" s="236"/>
      <c r="D1383" s="61" t="s">
        <v>61</v>
      </c>
      <c r="E1383" s="91" t="str">
        <f>IF('Therapy data entry'!G1383="","",'Therapy data entry'!G1383)</f>
        <v>No</v>
      </c>
      <c r="F1383" s="103" t="str">
        <f>IF((E1383="Yes"),'Therapy data entry'!E1379,"")</f>
        <v/>
      </c>
      <c r="G1383" s="97" t="str">
        <f>IF(W1383="","Yes","No")</f>
        <v>Yes</v>
      </c>
      <c r="H1383" s="97" cm="1">
        <f t="array" ref="H1383">SUM(--(_xlfn.BYCOL('Therapy data entry'!I1383:CV1386, _xlfn.LAMBDA(_xlpm.col, MAX(_xlpm.col) &gt; 0))))</f>
        <v>0</v>
      </c>
      <c r="I1383" s="97">
        <f>SUM('Therapy data entry'!I1383:CV1386)</f>
        <v>0</v>
      </c>
      <c r="J1383" s="61">
        <f>SUM('Therapy data entry'!I1384:XFD1384)</f>
        <v>0</v>
      </c>
      <c r="K1383" s="61">
        <f>SUM('Therapy data entry'!I1385:XFD1385)</f>
        <v>0</v>
      </c>
      <c r="L1383" s="61">
        <f>SUM('Therapy data entry'!I1386:XFD1386)</f>
        <v>0</v>
      </c>
      <c r="M1383" s="63" t="e">
        <f t="shared" ref="M1383" si="1976">IF(AND((E1383="Yes"),NOT(F1383=""),G1383="Yes",R1383="", S1383=""),"Yes",IF(AND((E1383="No"),F1383="",R1383="", S1383=""),"Yes","No because "))</f>
        <v>#VALUE!</v>
      </c>
      <c r="N1383" s="35" t="e">
        <f>DAY(C1379)&amp;"/"&amp;MONTH(C1379)&amp;"/"&amp;YEAR(C1379)</f>
        <v>#VALUE!</v>
      </c>
      <c r="O1383" s="36" t="str">
        <f t="shared" ref="O1383" si="1977">IF(F1383="","",F1383-N1383+1)</f>
        <v/>
      </c>
      <c r="P1383" s="61" t="e">
        <f t="shared" ref="P1383" si="1978">IF(NOT(S1383=""),S1383,IF(NOT(R1383=""),R1383,IF(NOT(G1383="Yes"),"Days therapy received outside therapy timeframe",IF(NOT(OR(E1383="Yes",E1383="No")),"Data not entered yet",""))))</f>
        <v>#VALUE!</v>
      </c>
      <c r="Q1383" s="64"/>
      <c r="R1383" s="152" t="e">
        <f>IF(O1383&lt;H1383,"Too many therapy days entered",
IF(IFERROR(MAX(_xlfn._xlws.FILTER('Therapy data entry'!$I$6:$CV$6,_xlfn.BYCOL('Therapy data entry'!I1383:CV1386,_xlfn.LAMBDA(_xlpm.col,MAX(_xlpm.col)&gt;0)))),0)&gt;F1383,
"Therapy entered after discharge date",
IF(IFERROR(MIN(_xlfn._xlws.FILTER('Therapy data entry'!$I$6:$CV$6,_xlfn.BYCOL('Therapy data entry'!I1383:CV1385,_xlfn.LAMBDA(_xlpm.col,MAX(_xlpm.col)&gt;0)))),"")&lt; VALUE(N1383),
"Therapy cannot be entered before admission date",
""
)
))</f>
        <v>#VALUE!</v>
      </c>
      <c r="S1383" s="65" t="str">
        <f t="shared" ref="S1383" si="1979">IF(AND((OR(E1383="",E1383="No")),F1383="",H1383=0,I1383=0),"", IF(AND(E1383="Yes",NOT(F1383="")),"","Eligibility for therapy and therapy days/end date not consistent"))</f>
        <v/>
      </c>
      <c r="T1383" s="56">
        <f>'Therapy data entry'!$I$6</f>
        <v>45566</v>
      </c>
      <c r="U1383" s="154" t="str">
        <f>IF(OR(H1383=0,F1383=""),"", IFERROR(MATCH(9.99999999999999E+307, 'Therapy data entry'!I1383:CV1386, 1) - 1, ""))</f>
        <v/>
      </c>
      <c r="V1383" s="39" t="str">
        <f t="shared" ref="V1383" si="1980">IF(U1383="","",T1383+U1383)</f>
        <v/>
      </c>
      <c r="W1383" s="38" t="str">
        <f t="shared" ref="W1383" si="1981">IF(V1383="","",IF(V1383&gt;F1383,"Date therapy given outside therapy timeframe",""))</f>
        <v/>
      </c>
      <c r="X1383" s="69" t="str">
        <f>IF('Therapy data entry'!AK1383="","",'Therapy data entry'!AK1383)</f>
        <v/>
      </c>
    </row>
    <row r="1384" spans="1:24" ht="17.25" hidden="1" thickBot="1" x14ac:dyDescent="0.35">
      <c r="A1384" s="233"/>
      <c r="B1384" s="54"/>
      <c r="C1384" s="236"/>
      <c r="D1384" s="61"/>
      <c r="E1384" s="91"/>
      <c r="F1384" s="103"/>
      <c r="G1384" s="97"/>
      <c r="H1384" s="97" cm="1">
        <f t="array" ref="H1384">SUM(--(_xlfn.BYCOL('Therapy data entry'!I1384:CV1387, _xlfn.LAMBDA(_xlpm.col, MAX(_xlpm.col) &gt; 0))))</f>
        <v>0</v>
      </c>
      <c r="I1384" s="97">
        <f>SUM('Therapy data entry'!I1384:CV1387)</f>
        <v>0</v>
      </c>
      <c r="J1384" s="61"/>
      <c r="K1384" s="61"/>
      <c r="L1384" s="61"/>
      <c r="M1384" s="63"/>
      <c r="N1384" s="62"/>
      <c r="O1384" s="36"/>
      <c r="P1384" s="61"/>
      <c r="Q1384" s="64"/>
      <c r="R1384" s="152" t="str">
        <f>IF(O1384&lt;H1384,"Too many therapy days entered",
IF(IFERROR(MAX(_xlfn._xlws.FILTER('Therapy data entry'!$I$6:$CV$6,_xlfn.BYCOL('Therapy data entry'!I1384:CV1387,_xlfn.LAMBDA(_xlpm.col,MAX(_xlpm.col)&gt;0)))),0)&gt;F1384,
"Therapy entered after discharge date",
IF(IFERROR(MIN(_xlfn._xlws.FILTER('Therapy data entry'!$I$6:$CV$6,_xlfn.BYCOL('Therapy data entry'!I1384:CV1386,_xlfn.LAMBDA(_xlpm.col,MAX(_xlpm.col)&gt;0)))),"")&lt; VALUE(N1384),
"Therapy cannot be entered before admission date",
""
)
))</f>
        <v/>
      </c>
      <c r="S1384" s="38"/>
      <c r="T1384" s="56"/>
      <c r="U1384" s="154" t="str">
        <f>IF(OR(H1384=0,F1384=""),"", IFERROR(MATCH(9.99999999999999E+307, 'Therapy data entry'!I1384:CV1387, 1) - 1, ""))</f>
        <v/>
      </c>
      <c r="V1384" s="39"/>
      <c r="W1384" s="38"/>
      <c r="X1384" s="69"/>
    </row>
    <row r="1385" spans="1:24" ht="17.25" hidden="1" thickBot="1" x14ac:dyDescent="0.35">
      <c r="A1385" s="233"/>
      <c r="B1385" s="54"/>
      <c r="C1385" s="236"/>
      <c r="D1385" s="61"/>
      <c r="E1385" s="91"/>
      <c r="F1385" s="103"/>
      <c r="G1385" s="97"/>
      <c r="H1385" s="97" cm="1">
        <f t="array" ref="H1385">SUM(--(_xlfn.BYCOL('Therapy data entry'!I1385:CV1388, _xlfn.LAMBDA(_xlpm.col, MAX(_xlpm.col) &gt; 0))))</f>
        <v>0</v>
      </c>
      <c r="I1385" s="97">
        <f>SUM('Therapy data entry'!I1385:CV1388)</f>
        <v>0</v>
      </c>
      <c r="J1385" s="61"/>
      <c r="K1385" s="61"/>
      <c r="L1385" s="61"/>
      <c r="M1385" s="63"/>
      <c r="N1385" s="62"/>
      <c r="O1385" s="36"/>
      <c r="P1385" s="61"/>
      <c r="Q1385" s="64"/>
      <c r="R1385" s="152" t="str">
        <f>IF(O1385&lt;H1385,"Too many therapy days entered",
IF(IFERROR(MAX(_xlfn._xlws.FILTER('Therapy data entry'!$I$6:$CV$6,_xlfn.BYCOL('Therapy data entry'!I1385:CV1388,_xlfn.LAMBDA(_xlpm.col,MAX(_xlpm.col)&gt;0)))),0)&gt;F1385,
"Therapy entered after discharge date",
IF(IFERROR(MIN(_xlfn._xlws.FILTER('Therapy data entry'!$I$6:$CV$6,_xlfn.BYCOL('Therapy data entry'!I1385:CV1387,_xlfn.LAMBDA(_xlpm.col,MAX(_xlpm.col)&gt;0)))),"")&lt; VALUE(N1385),
"Therapy cannot be entered before admission date",
""
)
))</f>
        <v/>
      </c>
      <c r="S1385" s="38"/>
      <c r="T1385" s="56"/>
      <c r="U1385" s="154" t="str">
        <f>IF(OR(H1385=0,F1385=""),"", IFERROR(MATCH(9.99999999999999E+307, 'Therapy data entry'!I1385:CV1388, 1) - 1, ""))</f>
        <v/>
      </c>
      <c r="V1385" s="39"/>
      <c r="W1385" s="38"/>
      <c r="X1385" s="69"/>
    </row>
    <row r="1386" spans="1:24" ht="17.25" hidden="1" thickBot="1" x14ac:dyDescent="0.35">
      <c r="A1386" s="233"/>
      <c r="B1386" s="54"/>
      <c r="C1386" s="236"/>
      <c r="D1386" s="61"/>
      <c r="E1386" s="91"/>
      <c r="F1386" s="103"/>
      <c r="G1386" s="97"/>
      <c r="H1386" s="97" cm="1">
        <f t="array" ref="H1386">SUM(--(_xlfn.BYCOL('Therapy data entry'!I1386:CV1389, _xlfn.LAMBDA(_xlpm.col, MAX(_xlpm.col) &gt; 0))))</f>
        <v>0</v>
      </c>
      <c r="I1386" s="97">
        <f>SUM('Therapy data entry'!I1386:CV1389)</f>
        <v>0</v>
      </c>
      <c r="J1386" s="61"/>
      <c r="K1386" s="61"/>
      <c r="L1386" s="61"/>
      <c r="M1386" s="63"/>
      <c r="N1386" s="62"/>
      <c r="O1386" s="36"/>
      <c r="P1386" s="61"/>
      <c r="Q1386" s="64"/>
      <c r="R1386" s="152" t="str">
        <f>IF(O1386&lt;H1386,"Too many therapy days entered",
IF(IFERROR(MAX(_xlfn._xlws.FILTER('Therapy data entry'!$I$6:$CV$6,_xlfn.BYCOL('Therapy data entry'!I1386:CV1389,_xlfn.LAMBDA(_xlpm.col,MAX(_xlpm.col)&gt;0)))),0)&gt;F1386,
"Therapy entered after discharge date",
IF(IFERROR(MIN(_xlfn._xlws.FILTER('Therapy data entry'!$I$6:$CV$6,_xlfn.BYCOL('Therapy data entry'!I1386:CV1388,_xlfn.LAMBDA(_xlpm.col,MAX(_xlpm.col)&gt;0)))),"")&lt; VALUE(N1386),
"Therapy cannot be entered before admission date",
""
)
))</f>
        <v/>
      </c>
      <c r="S1386" s="38"/>
      <c r="T1386" s="56"/>
      <c r="U1386" s="154" t="str">
        <f>IF(OR(H1386=0,F1386=""),"", IFERROR(MATCH(9.99999999999999E+307, 'Therapy data entry'!I1386:CV1389, 1) - 1, ""))</f>
        <v/>
      </c>
      <c r="V1386" s="39"/>
      <c r="W1386" s="38"/>
      <c r="X1386" s="69"/>
    </row>
    <row r="1387" spans="1:24" ht="17.25" thickBot="1" x14ac:dyDescent="0.35">
      <c r="A1387" s="233"/>
      <c r="B1387" s="33" t="s">
        <v>19</v>
      </c>
      <c r="C1387" s="236"/>
      <c r="D1387" s="40" t="s">
        <v>62</v>
      </c>
      <c r="E1387" s="92" t="str">
        <f>IF('Therapy data entry'!G1387="","",'Therapy data entry'!G1387)</f>
        <v>No</v>
      </c>
      <c r="F1387" s="104" t="str">
        <f>IF((E1387="Yes"),'Therapy data entry'!E1379,"")</f>
        <v/>
      </c>
      <c r="G1387" s="98" t="str">
        <f>IF(W1387="","Yes","No")</f>
        <v>Yes</v>
      </c>
      <c r="H1387" s="98" cm="1">
        <f t="array" ref="H1387">SUM(--(_xlfn.BYCOL('Therapy data entry'!I1387:CV1390, _xlfn.LAMBDA(_xlpm.col, MAX(_xlpm.col) &gt; 0))))</f>
        <v>0</v>
      </c>
      <c r="I1387" s="98">
        <f>SUM('Therapy data entry'!I1387:CV1390)</f>
        <v>0</v>
      </c>
      <c r="J1387" s="40">
        <f>SUM('Therapy data entry'!I1388:XFD1388)</f>
        <v>0</v>
      </c>
      <c r="K1387" s="40">
        <f>SUM('Therapy data entry'!I1389:XFD1389)</f>
        <v>0</v>
      </c>
      <c r="L1387" s="40">
        <f>SUM('Therapy data entry'!I1390:XFD1390)</f>
        <v>0</v>
      </c>
      <c r="M1387" s="85" t="e">
        <f t="shared" ref="M1387" si="1982">IF(AND((E1387="Yes"),NOT(F1387=""),G1387="Yes",R1387="", S1387=""),"Yes",IF(AND((E1387="No"),F1387="",R1387="", S1387=""),"Yes","No because "))</f>
        <v>#VALUE!</v>
      </c>
      <c r="N1387" s="35" t="e">
        <f>DAY(C1379)&amp;"/"&amp;MONTH(C1379)&amp;"/"&amp;YEAR(C1379)</f>
        <v>#VALUE!</v>
      </c>
      <c r="O1387" s="36" t="str">
        <f t="shared" ref="O1387" si="1983">IF(F1387="","",F1387-N1387+1)</f>
        <v/>
      </c>
      <c r="P1387" s="40" t="e">
        <f t="shared" ref="P1387" si="1984">IF(NOT(S1387=""),S1387,IF(NOT(R1387=""),R1387,IF(NOT(G1387="Yes"),"Days therapy received outside therapy timeframe",IF(NOT(OR(E1387="Yes",E1387="No")),"Data not entered yet",""))))</f>
        <v>#VALUE!</v>
      </c>
      <c r="Q1387" s="41"/>
      <c r="R1387" s="152" t="e">
        <f>IF(O1387&lt;H1387,"Too many therapy days entered",
IF(IFERROR(MAX(_xlfn._xlws.FILTER('Therapy data entry'!$I$6:$CV$6,_xlfn.BYCOL('Therapy data entry'!I1387:CV1390,_xlfn.LAMBDA(_xlpm.col,MAX(_xlpm.col)&gt;0)))),0)&gt;F1387,
"Therapy entered after discharge date",
IF(IFERROR(MIN(_xlfn._xlws.FILTER('Therapy data entry'!$I$6:$CV$6,_xlfn.BYCOL('Therapy data entry'!I1387:CV1389,_xlfn.LAMBDA(_xlpm.col,MAX(_xlpm.col)&gt;0)))),"")&lt; VALUE(N1387),
"Therapy cannot be entered before admission date",
""
)
))</f>
        <v>#VALUE!</v>
      </c>
      <c r="S1387" s="38" t="str">
        <f t="shared" ref="S1387" si="1985">IF(AND((OR(E1387="",E1387="No")),F1387="",H1387=0,I1387=0),"", IF(AND(E1387="Yes",NOT(F1387="")),"","Eligibility for therapy and therapy days/end date not consistent"))</f>
        <v/>
      </c>
      <c r="T1387" s="56">
        <f>'Therapy data entry'!$I$6</f>
        <v>45566</v>
      </c>
      <c r="U1387" s="154" t="str">
        <f>IF(OR(H1387=0,F1387=""),"", IFERROR(MATCH(9.99999999999999E+307, 'Therapy data entry'!I1387:CV1390, 1) - 1, ""))</f>
        <v/>
      </c>
      <c r="V1387" s="39" t="str">
        <f t="shared" ref="V1387" si="1986">IF(U1387="","",T1387+U1387)</f>
        <v/>
      </c>
      <c r="W1387" s="38" t="str">
        <f t="shared" ref="W1387" si="1987">IF(V1387="","",IF(V1387&gt;F1387,"Date therapy given outside therapy timeframe",""))</f>
        <v/>
      </c>
      <c r="X1387" s="70" t="str">
        <f>IF('Therapy data entry'!AK1387="","",'Therapy data entry'!AK1387)</f>
        <v/>
      </c>
    </row>
    <row r="1388" spans="1:24" ht="17.25" hidden="1" thickBot="1" x14ac:dyDescent="0.35">
      <c r="A1388" s="233"/>
      <c r="B1388" s="33"/>
      <c r="C1388" s="236"/>
      <c r="D1388" s="40"/>
      <c r="E1388" s="92"/>
      <c r="F1388" s="104"/>
      <c r="G1388" s="98"/>
      <c r="H1388" s="98" cm="1">
        <f t="array" ref="H1388">SUM(--(_xlfn.BYCOL('Therapy data entry'!I1388:CV1391, _xlfn.LAMBDA(_xlpm.col, MAX(_xlpm.col) &gt; 0))))</f>
        <v>0</v>
      </c>
      <c r="I1388" s="98">
        <f>SUM('Therapy data entry'!I1388:CV1391)</f>
        <v>0</v>
      </c>
      <c r="J1388" s="40"/>
      <c r="K1388" s="40"/>
      <c r="L1388" s="40"/>
      <c r="M1388" s="85"/>
      <c r="N1388" s="35"/>
      <c r="O1388" s="36"/>
      <c r="P1388" s="40"/>
      <c r="Q1388" s="41"/>
      <c r="R1388" s="152" t="str">
        <f>IF(O1388&lt;H1388,"Too many therapy days entered",
IF(IFERROR(MAX(_xlfn._xlws.FILTER('Therapy data entry'!$I$6:$CV$6,_xlfn.BYCOL('Therapy data entry'!I1388:CV1391,_xlfn.LAMBDA(_xlpm.col,MAX(_xlpm.col)&gt;0)))),0)&gt;F1388,
"Therapy entered after discharge date",
IF(IFERROR(MIN(_xlfn._xlws.FILTER('Therapy data entry'!$I$6:$CV$6,_xlfn.BYCOL('Therapy data entry'!I1388:CV1390,_xlfn.LAMBDA(_xlpm.col,MAX(_xlpm.col)&gt;0)))),"")&lt; VALUE(N1388),
"Therapy cannot be entered before admission date",
""
)
))</f>
        <v/>
      </c>
      <c r="S1388" s="38"/>
      <c r="T1388" s="56"/>
      <c r="U1388" s="154" t="str">
        <f>IF(OR(H1388=0,F1388=""),"", IFERROR(MATCH(9.99999999999999E+307, 'Therapy data entry'!I1388:CV1391, 1) - 1, ""))</f>
        <v/>
      </c>
      <c r="V1388" s="39"/>
      <c r="W1388" s="38"/>
      <c r="X1388" s="70"/>
    </row>
    <row r="1389" spans="1:24" ht="17.25" hidden="1" thickBot="1" x14ac:dyDescent="0.35">
      <c r="A1389" s="233"/>
      <c r="B1389" s="33"/>
      <c r="C1389" s="236"/>
      <c r="D1389" s="40"/>
      <c r="E1389" s="92"/>
      <c r="F1389" s="104"/>
      <c r="G1389" s="98"/>
      <c r="H1389" s="98" cm="1">
        <f t="array" ref="H1389">SUM(--(_xlfn.BYCOL('Therapy data entry'!I1389:CV1392, _xlfn.LAMBDA(_xlpm.col, MAX(_xlpm.col) &gt; 0))))</f>
        <v>0</v>
      </c>
      <c r="I1389" s="98">
        <f>SUM('Therapy data entry'!I1389:CV1392)</f>
        <v>0</v>
      </c>
      <c r="J1389" s="40"/>
      <c r="K1389" s="40"/>
      <c r="L1389" s="40"/>
      <c r="M1389" s="85"/>
      <c r="N1389" s="35"/>
      <c r="O1389" s="36"/>
      <c r="P1389" s="40"/>
      <c r="Q1389" s="41"/>
      <c r="R1389" s="152" t="str">
        <f>IF(O1389&lt;H1389,"Too many therapy days entered",
IF(IFERROR(MAX(_xlfn._xlws.FILTER('Therapy data entry'!$I$6:$CV$6,_xlfn.BYCOL('Therapy data entry'!I1389:CV1392,_xlfn.LAMBDA(_xlpm.col,MAX(_xlpm.col)&gt;0)))),0)&gt;F1389,
"Therapy entered after discharge date",
IF(IFERROR(MIN(_xlfn._xlws.FILTER('Therapy data entry'!$I$6:$CV$6,_xlfn.BYCOL('Therapy data entry'!I1389:CV1391,_xlfn.LAMBDA(_xlpm.col,MAX(_xlpm.col)&gt;0)))),"")&lt; VALUE(N1389),
"Therapy cannot be entered before admission date",
""
)
))</f>
        <v/>
      </c>
      <c r="S1389" s="38"/>
      <c r="T1389" s="56"/>
      <c r="U1389" s="154" t="str">
        <f>IF(OR(H1389=0,F1389=""),"", IFERROR(MATCH(9.99999999999999E+307, 'Therapy data entry'!I1389:CV1392, 1) - 1, ""))</f>
        <v/>
      </c>
      <c r="V1389" s="39"/>
      <c r="W1389" s="38"/>
      <c r="X1389" s="70"/>
    </row>
    <row r="1390" spans="1:24" ht="17.25" hidden="1" thickBot="1" x14ac:dyDescent="0.35">
      <c r="A1390" s="233"/>
      <c r="B1390" s="66"/>
      <c r="C1390" s="236"/>
      <c r="D1390" s="40"/>
      <c r="E1390" s="92"/>
      <c r="F1390" s="104"/>
      <c r="G1390" s="98"/>
      <c r="H1390" s="98" cm="1">
        <f t="array" ref="H1390">SUM(--(_xlfn.BYCOL('Therapy data entry'!I1390:CV1393, _xlfn.LAMBDA(_xlpm.col, MAX(_xlpm.col) &gt; 0))))</f>
        <v>0</v>
      </c>
      <c r="I1390" s="98">
        <f>SUM('Therapy data entry'!I1390:CV1393)</f>
        <v>0</v>
      </c>
      <c r="J1390" s="40"/>
      <c r="K1390" s="40"/>
      <c r="L1390" s="40"/>
      <c r="M1390" s="85"/>
      <c r="N1390" s="35"/>
      <c r="O1390" s="36"/>
      <c r="P1390" s="40"/>
      <c r="Q1390" s="41"/>
      <c r="R1390" s="152" t="str">
        <f>IF(O1390&lt;H1390,"Too many therapy days entered",
IF(IFERROR(MAX(_xlfn._xlws.FILTER('Therapy data entry'!$I$6:$CV$6,_xlfn.BYCOL('Therapy data entry'!I1390:CV1393,_xlfn.LAMBDA(_xlpm.col,MAX(_xlpm.col)&gt;0)))),0)&gt;F1390,
"Therapy entered after discharge date",
IF(IFERROR(MIN(_xlfn._xlws.FILTER('Therapy data entry'!$I$6:$CV$6,_xlfn.BYCOL('Therapy data entry'!I1390:CV1392,_xlfn.LAMBDA(_xlpm.col,MAX(_xlpm.col)&gt;0)))),"")&lt; VALUE(N1390),
"Therapy cannot be entered before admission date",
""
)
))</f>
        <v/>
      </c>
      <c r="S1390" s="38"/>
      <c r="T1390" s="56"/>
      <c r="U1390" s="154" t="str">
        <f>IF(OR(H1390=0,F1390=""),"", IFERROR(MATCH(9.99999999999999E+307, 'Therapy data entry'!I1390:CV1393, 1) - 1, ""))</f>
        <v/>
      </c>
      <c r="V1390" s="39"/>
      <c r="W1390" s="38"/>
      <c r="X1390" s="70"/>
    </row>
    <row r="1391" spans="1:24" ht="17.25" thickBot="1" x14ac:dyDescent="0.35">
      <c r="A1391" s="233"/>
      <c r="B1391" s="238" t="str">
        <f>IF('Therapy data entry'!B1382="","",'Therapy data entry'!B1382)</f>
        <v/>
      </c>
      <c r="C1391" s="236"/>
      <c r="D1391" s="42" t="s">
        <v>63</v>
      </c>
      <c r="E1391" s="93" t="str">
        <f>IF('Therapy data entry'!G1391="","",'Therapy data entry'!G1391)</f>
        <v>No</v>
      </c>
      <c r="F1391" s="105" t="str">
        <f>IF((E1391="Yes"),'Therapy data entry'!E1379,"")</f>
        <v/>
      </c>
      <c r="G1391" s="99" t="str">
        <f t="shared" ref="G1391" si="1988">IF(W1391="","Yes","No")</f>
        <v>Yes</v>
      </c>
      <c r="H1391" s="99" cm="1">
        <f t="array" ref="H1391">SUM(--(_xlfn.BYCOL('Therapy data entry'!I1391:CV1394, _xlfn.LAMBDA(_xlpm.col, MAX(_xlpm.col) &gt; 0))))</f>
        <v>0</v>
      </c>
      <c r="I1391" s="99">
        <f>SUM('Therapy data entry'!I1391:CV1394)</f>
        <v>0</v>
      </c>
      <c r="J1391" s="42">
        <f>SUM('Therapy data entry'!I1392:XFD1392)</f>
        <v>0</v>
      </c>
      <c r="K1391" s="42">
        <f>SUM('Therapy data entry'!I1393:XFD1393)</f>
        <v>0</v>
      </c>
      <c r="L1391" s="42">
        <f>SUM('Therapy data entry'!I1394:XFD1394)</f>
        <v>0</v>
      </c>
      <c r="M1391" s="86" t="e">
        <f t="shared" ref="M1391" si="1989">IF(AND((E1391="Yes"),NOT(F1391=""),G1391="Yes",R1391="", S1391=""),"Yes",IF(AND((E1391="No"),F1391="",R1391="", S1391=""),"Yes","No because "))</f>
        <v>#VALUE!</v>
      </c>
      <c r="N1391" s="35" t="e">
        <f>DAY(C1379)&amp;"/"&amp;MONTH(C1379)&amp;"/"&amp;YEAR(C1379)</f>
        <v>#VALUE!</v>
      </c>
      <c r="O1391" s="36" t="str">
        <f t="shared" ref="O1391" si="1990">IF(F1391="","",F1391-N1391+1)</f>
        <v/>
      </c>
      <c r="P1391" s="42" t="e">
        <f t="shared" ref="P1391" si="1991">IF(NOT(S1391=""),S1391,IF(NOT(R1391=""),R1391,IF(NOT(G1391="Yes"),"Days therapy received outside therapy timeframe",IF(NOT(OR(E1391="Yes",E1391="No")),"Data not entered yet",""))))</f>
        <v>#VALUE!</v>
      </c>
      <c r="Q1391" s="43"/>
      <c r="R1391" s="152" t="e">
        <f>IF(O1391&lt;H1391,"Too many therapy days entered",
IF(IFERROR(MAX(_xlfn._xlws.FILTER('Therapy data entry'!$I$6:$CV$6,_xlfn.BYCOL('Therapy data entry'!I1391:CV1394,_xlfn.LAMBDA(_xlpm.col,MAX(_xlpm.col)&gt;0)))),0)&gt;F1391,
"Therapy entered after discharge date",
IF(IFERROR(MIN(_xlfn._xlws.FILTER('Therapy data entry'!$I$6:$CV$6,_xlfn.BYCOL('Therapy data entry'!I1391:CV1393,_xlfn.LAMBDA(_xlpm.col,MAX(_xlpm.col)&gt;0)))),"")&lt; VALUE(N1391),
"Therapy cannot be entered before admission date",
""
)
))</f>
        <v>#VALUE!</v>
      </c>
      <c r="S1391" s="38" t="str">
        <f t="shared" ref="S1391" si="1992">IF(AND((OR(E1391="",E1391="No")),F1391="",H1391=0,I1391=0),"", IF(AND(E1391="Yes",NOT(F1391="")),"","Eligibility for therapy and therapy days/end date not consistent"))</f>
        <v/>
      </c>
      <c r="T1391" s="56">
        <f>'Therapy data entry'!$I$6</f>
        <v>45566</v>
      </c>
      <c r="U1391" s="154" t="str">
        <f>IF(OR(H1391=0,F1391=""),"", IFERROR(MATCH(9.99999999999999E+307, 'Therapy data entry'!I1391:CV1394, 1) - 1, ""))</f>
        <v/>
      </c>
      <c r="V1391" s="39" t="str">
        <f t="shared" ref="V1391" si="1993">IF(U1391="","",T1391+U1391)</f>
        <v/>
      </c>
      <c r="W1391" s="38" t="str">
        <f t="shared" ref="W1391" si="1994">IF(V1391="","",IF(V1391&gt;F1391,"Date therapy given outside therapy timeframe",""))</f>
        <v/>
      </c>
      <c r="X1391" s="71" t="str">
        <f>IF('Therapy data entry'!AK1391="","",'Therapy data entry'!AK1391)</f>
        <v/>
      </c>
    </row>
    <row r="1392" spans="1:24" ht="17.25" hidden="1" thickBot="1" x14ac:dyDescent="0.35">
      <c r="A1392" s="233"/>
      <c r="B1392" s="239"/>
      <c r="C1392" s="236"/>
      <c r="D1392" s="42"/>
      <c r="E1392" s="93"/>
      <c r="F1392" s="105"/>
      <c r="G1392" s="99"/>
      <c r="H1392" s="99" cm="1">
        <f t="array" ref="H1392">SUM(--(_xlfn.BYCOL('Therapy data entry'!I1392:CV1395, _xlfn.LAMBDA(_xlpm.col, MAX(_xlpm.col) &gt; 0))))</f>
        <v>0</v>
      </c>
      <c r="I1392" s="99">
        <f>SUM('Therapy data entry'!I1392:CV1395)</f>
        <v>0</v>
      </c>
      <c r="J1392" s="42"/>
      <c r="K1392" s="42"/>
      <c r="L1392" s="42"/>
      <c r="M1392" s="86"/>
      <c r="N1392" s="45"/>
      <c r="O1392" s="36"/>
      <c r="P1392" s="42"/>
      <c r="Q1392" s="43"/>
      <c r="R1392" s="152" t="str">
        <f>IF(O1392&lt;H1392,"Too many therapy days entered",
IF(IFERROR(MAX(_xlfn._xlws.FILTER('Therapy data entry'!$I$6:$CV$6,_xlfn.BYCOL('Therapy data entry'!I1392:CV1395,_xlfn.LAMBDA(_xlpm.col,MAX(_xlpm.col)&gt;0)))),0)&gt;F1392,
"Therapy entered after discharge date",
IF(IFERROR(MIN(_xlfn._xlws.FILTER('Therapy data entry'!$I$6:$CV$6,_xlfn.BYCOL('Therapy data entry'!I1392:CV1394,_xlfn.LAMBDA(_xlpm.col,MAX(_xlpm.col)&gt;0)))),"")&lt; VALUE(N1392),
"Therapy cannot be entered before admission date",
""
)
))</f>
        <v/>
      </c>
      <c r="S1392" s="38"/>
      <c r="T1392" s="56"/>
      <c r="U1392" s="154" t="str">
        <f>IF(OR(H1392=0,F1392=""),"", IFERROR(MATCH(9.99999999999999E+307, 'Therapy data entry'!I1392:CV1395, 1) - 1, ""))</f>
        <v/>
      </c>
      <c r="V1392" s="39"/>
      <c r="W1392" s="38"/>
      <c r="X1392" s="71"/>
    </row>
    <row r="1393" spans="1:24" ht="17.25" hidden="1" thickBot="1" x14ac:dyDescent="0.35">
      <c r="A1393" s="233"/>
      <c r="B1393" s="239"/>
      <c r="C1393" s="236"/>
      <c r="D1393" s="42"/>
      <c r="E1393" s="93"/>
      <c r="F1393" s="105"/>
      <c r="G1393" s="99"/>
      <c r="H1393" s="99" cm="1">
        <f t="array" ref="H1393">SUM(--(_xlfn.BYCOL('Therapy data entry'!I1393:CV1396, _xlfn.LAMBDA(_xlpm.col, MAX(_xlpm.col) &gt; 0))))</f>
        <v>0</v>
      </c>
      <c r="I1393" s="99">
        <f>SUM('Therapy data entry'!I1393:CV1396)</f>
        <v>0</v>
      </c>
      <c r="J1393" s="42"/>
      <c r="K1393" s="42"/>
      <c r="L1393" s="42"/>
      <c r="M1393" s="86"/>
      <c r="N1393" s="45"/>
      <c r="O1393" s="36"/>
      <c r="P1393" s="42"/>
      <c r="Q1393" s="43"/>
      <c r="R1393" s="152" t="str">
        <f>IF(O1393&lt;H1393,"Too many therapy days entered",
IF(IFERROR(MAX(_xlfn._xlws.FILTER('Therapy data entry'!$I$6:$CV$6,_xlfn.BYCOL('Therapy data entry'!I1393:CV1396,_xlfn.LAMBDA(_xlpm.col,MAX(_xlpm.col)&gt;0)))),0)&gt;F1393,
"Therapy entered after discharge date",
IF(IFERROR(MIN(_xlfn._xlws.FILTER('Therapy data entry'!$I$6:$CV$6,_xlfn.BYCOL('Therapy data entry'!I1393:CV1395,_xlfn.LAMBDA(_xlpm.col,MAX(_xlpm.col)&gt;0)))),"")&lt; VALUE(N1393),
"Therapy cannot be entered before admission date",
""
)
))</f>
        <v/>
      </c>
      <c r="S1393" s="38"/>
      <c r="T1393" s="56"/>
      <c r="U1393" s="154" t="str">
        <f>IF(OR(H1393=0,F1393=""),"", IFERROR(MATCH(9.99999999999999E+307, 'Therapy data entry'!I1393:CV1396, 1) - 1, ""))</f>
        <v/>
      </c>
      <c r="V1393" s="39"/>
      <c r="W1393" s="38"/>
      <c r="X1393" s="71"/>
    </row>
    <row r="1394" spans="1:24" ht="17.25" hidden="1" thickBot="1" x14ac:dyDescent="0.35">
      <c r="A1394" s="233"/>
      <c r="B1394" s="239"/>
      <c r="C1394" s="236"/>
      <c r="D1394" s="42"/>
      <c r="E1394" s="93"/>
      <c r="F1394" s="105"/>
      <c r="G1394" s="99"/>
      <c r="H1394" s="99" cm="1">
        <f t="array" ref="H1394">SUM(--(_xlfn.BYCOL('Therapy data entry'!I1394:CV1397, _xlfn.LAMBDA(_xlpm.col, MAX(_xlpm.col) &gt; 0))))</f>
        <v>0</v>
      </c>
      <c r="I1394" s="99">
        <f>SUM('Therapy data entry'!I1394:CV1397)</f>
        <v>0</v>
      </c>
      <c r="J1394" s="42"/>
      <c r="K1394" s="42"/>
      <c r="L1394" s="42"/>
      <c r="M1394" s="86"/>
      <c r="N1394" s="45"/>
      <c r="O1394" s="36"/>
      <c r="P1394" s="42"/>
      <c r="Q1394" s="43"/>
      <c r="R1394" s="152" t="str">
        <f>IF(O1394&lt;H1394,"Too many therapy days entered",
IF(IFERROR(MAX(_xlfn._xlws.FILTER('Therapy data entry'!$I$6:$CV$6,_xlfn.BYCOL('Therapy data entry'!I1394:CV1397,_xlfn.LAMBDA(_xlpm.col,MAX(_xlpm.col)&gt;0)))),0)&gt;F1394,
"Therapy entered after discharge date",
IF(IFERROR(MIN(_xlfn._xlws.FILTER('Therapy data entry'!$I$6:$CV$6,_xlfn.BYCOL('Therapy data entry'!I1394:CV1396,_xlfn.LAMBDA(_xlpm.col,MAX(_xlpm.col)&gt;0)))),"")&lt; VALUE(N1394),
"Therapy cannot be entered before admission date",
""
)
))</f>
        <v/>
      </c>
      <c r="S1394" s="38"/>
      <c r="T1394" s="56"/>
      <c r="U1394" s="154" t="str">
        <f>IF(OR(H1394=0,F1394=""),"", IFERROR(MATCH(9.99999999999999E+307, 'Therapy data entry'!I1394:CV1397, 1) - 1, ""))</f>
        <v/>
      </c>
      <c r="V1394" s="39"/>
      <c r="W1394" s="38"/>
      <c r="X1394" s="71"/>
    </row>
    <row r="1395" spans="1:24" ht="17.25" thickBot="1" x14ac:dyDescent="0.35">
      <c r="A1395" s="233"/>
      <c r="B1395" s="239"/>
      <c r="C1395" s="236"/>
      <c r="D1395" s="52" t="s">
        <v>64</v>
      </c>
      <c r="E1395" s="94" t="str">
        <f>IF('Therapy data entry'!G1395="","",'Therapy data entry'!G1395)</f>
        <v>No</v>
      </c>
      <c r="F1395" s="106" t="str">
        <f>IF((E1395="Yes"),'Therapy data entry'!E1379,"")</f>
        <v/>
      </c>
      <c r="G1395" s="100" t="str">
        <f t="shared" ref="G1395" si="1995">IF(W1395="","Yes","No")</f>
        <v>Yes</v>
      </c>
      <c r="H1395" s="100" cm="1">
        <f t="array" ref="H1395">SUM(--(_xlfn.BYCOL('Therapy data entry'!I1395:CV1398, _xlfn.LAMBDA(_xlpm.col, MAX(_xlpm.col) &gt; 0))))</f>
        <v>0</v>
      </c>
      <c r="I1395" s="100">
        <f>SUM('Therapy data entry'!I1395:CV1398)</f>
        <v>0</v>
      </c>
      <c r="J1395" s="52">
        <f>SUM('Therapy data entry'!I1396:XFD1396)</f>
        <v>0</v>
      </c>
      <c r="K1395" s="52">
        <f>SUM('Therapy data entry'!I1397:XFD1397)</f>
        <v>0</v>
      </c>
      <c r="L1395" s="52">
        <f>SUM('Therapy data entry'!I1398:XFD1398)</f>
        <v>0</v>
      </c>
      <c r="M1395" s="57" t="e">
        <f t="shared" ref="M1395" si="1996">IF(AND((E1395="Yes"),NOT(F1395=""),G1395="Yes",R1395="", S1395=""),"Yes",IF(AND((E1395="No"),F1395="",R1395="", S1395=""),"Yes","No because "))</f>
        <v>#VALUE!</v>
      </c>
      <c r="N1395" s="35" t="e">
        <f>DAY(C1379)&amp;"/"&amp;MONTH(C1379)&amp;"/"&amp;YEAR(C1379)</f>
        <v>#VALUE!</v>
      </c>
      <c r="O1395" s="36" t="str">
        <f t="shared" ref="O1395" si="1997">IF(F1395="","",F1395-N1395+1)</f>
        <v/>
      </c>
      <c r="P1395" s="87" t="e">
        <f t="shared" ref="P1395" si="1998">IF(NOT(S1395=""),S1395,IF(NOT(R1395=""),R1395,IF(NOT(G1395="Yes"),"Days therapy received outside therapy timeframe",IF(NOT(OR(E1395="Yes",E1395="No")),"Data not entered yet",""))))</f>
        <v>#VALUE!</v>
      </c>
      <c r="Q1395" s="57"/>
      <c r="R1395" s="152" t="e">
        <f>IF(O1395&lt;H1395,"Too many therapy days entered",
IF(IFERROR(MAX(_xlfn._xlws.FILTER('Therapy data entry'!$I$6:$CV$6,_xlfn.BYCOL('Therapy data entry'!I1395:CV1398,_xlfn.LAMBDA(_xlpm.col,MAX(_xlpm.col)&gt;0)))),0)&gt;F1395,
"Therapy entered after discharge date",
IF(IFERROR(MIN(_xlfn._xlws.FILTER('Therapy data entry'!$I$6:$CV$6,_xlfn.BYCOL('Therapy data entry'!I1395:CV1397,_xlfn.LAMBDA(_xlpm.col,MAX(_xlpm.col)&gt;0)))),"")&lt; VALUE(N1395),
"Therapy cannot be entered before admission date",
""
)
))</f>
        <v>#VALUE!</v>
      </c>
      <c r="S1395" s="65" t="str">
        <f t="shared" ref="S1395" si="1999">IF(AND((OR(E1395="",E1395="No")),F1395="",H1395=0,I1395=0),"", IF(AND(E1395="Yes",NOT(F1395="")),"","Eligibility for therapy and therapy days/end date not consistent"))</f>
        <v/>
      </c>
      <c r="T1395" s="56">
        <f>'Therapy data entry'!$I$6</f>
        <v>45566</v>
      </c>
      <c r="U1395" s="154" t="str">
        <f>IF(OR(H1395=0,F1395=""),"", IFERROR(MATCH(9.99999999999999E+307, 'Therapy data entry'!I1395:CV1398, 1) - 1, ""))</f>
        <v/>
      </c>
      <c r="V1395" s="65" t="str">
        <f t="shared" ref="V1395" si="2000">IF(U1395="","",T1395+U1395)</f>
        <v/>
      </c>
      <c r="W1395" s="65" t="str">
        <f t="shared" ref="W1395" si="2001">IF(V1395="","",IF(V1395&gt;F1395,"Date therapy given outside therapy timeframe",""))</f>
        <v/>
      </c>
      <c r="X1395" s="72"/>
    </row>
    <row r="1396" spans="1:24" ht="17.25" hidden="1" thickBot="1" x14ac:dyDescent="0.35">
      <c r="A1396" s="233"/>
      <c r="B1396" s="239"/>
      <c r="C1396" s="236"/>
      <c r="D1396" s="52"/>
      <c r="E1396" s="94"/>
      <c r="F1396" s="106"/>
      <c r="G1396" s="100"/>
      <c r="H1396" s="100" cm="1">
        <f t="array" ref="H1396">SUM(--(_xlfn.BYCOL('Therapy data entry'!I1396:CV1399, _xlfn.LAMBDA(_xlpm.col, MAX(_xlpm.col) &gt; 0))))</f>
        <v>0</v>
      </c>
      <c r="I1396" s="100">
        <f>SUM('Therapy data entry'!I1396:CV1399)</f>
        <v>0</v>
      </c>
      <c r="J1396" s="52"/>
      <c r="K1396" s="52"/>
      <c r="L1396" s="52"/>
      <c r="M1396" s="57"/>
      <c r="N1396" s="57"/>
      <c r="O1396" s="36"/>
      <c r="P1396" s="87"/>
      <c r="Q1396" s="57"/>
      <c r="R1396" s="152" t="str">
        <f>IF(O1396&lt;H1396,"Too many therapy days entered",
IF(IFERROR(MAX(_xlfn._xlws.FILTER('Therapy data entry'!$I$6:$CV$6,_xlfn.BYCOL('Therapy data entry'!I1396:CV1399,_xlfn.LAMBDA(_xlpm.col,MAX(_xlpm.col)&gt;0)))),0)&gt;F1396,
"Therapy entered after discharge date",
IF(IFERROR(MIN(_xlfn._xlws.FILTER('Therapy data entry'!$I$6:$CV$6,_xlfn.BYCOL('Therapy data entry'!I1396:CV1398,_xlfn.LAMBDA(_xlpm.col,MAX(_xlpm.col)&gt;0)))),"")&lt; VALUE(N1396),
"Therapy cannot be entered before admission date",
""
)
))</f>
        <v/>
      </c>
      <c r="S1396" s="65"/>
      <c r="T1396" s="56"/>
      <c r="U1396" s="154" t="str">
        <f>IF(OR(H1396=0,F1396=""),"", IFERROR(MATCH(9.99999999999999E+307, 'Therapy data entry'!I1396:CV1399, 1) - 1, ""))</f>
        <v/>
      </c>
      <c r="V1396" s="65"/>
      <c r="W1396" s="65"/>
      <c r="X1396" s="72"/>
    </row>
    <row r="1397" spans="1:24" ht="17.25" hidden="1" thickBot="1" x14ac:dyDescent="0.35">
      <c r="A1397" s="233"/>
      <c r="B1397" s="239"/>
      <c r="C1397" s="236"/>
      <c r="D1397" s="52"/>
      <c r="E1397" s="94"/>
      <c r="F1397" s="106"/>
      <c r="G1397" s="100"/>
      <c r="H1397" s="100" cm="1">
        <f t="array" ref="H1397">SUM(--(_xlfn.BYCOL('Therapy data entry'!I1397:CV1400, _xlfn.LAMBDA(_xlpm.col, MAX(_xlpm.col) &gt; 0))))</f>
        <v>0</v>
      </c>
      <c r="I1397" s="100">
        <f>SUM('Therapy data entry'!I1397:CV1400)</f>
        <v>0</v>
      </c>
      <c r="J1397" s="52"/>
      <c r="K1397" s="52"/>
      <c r="L1397" s="52"/>
      <c r="M1397" s="57"/>
      <c r="N1397" s="57"/>
      <c r="O1397" s="36"/>
      <c r="P1397" s="87"/>
      <c r="Q1397" s="57"/>
      <c r="R1397" s="152" t="str">
        <f>IF(O1397&lt;H1397,"Too many therapy days entered",
IF(IFERROR(MAX(_xlfn._xlws.FILTER('Therapy data entry'!$I$6:$CV$6,_xlfn.BYCOL('Therapy data entry'!I1397:CV1400,_xlfn.LAMBDA(_xlpm.col,MAX(_xlpm.col)&gt;0)))),0)&gt;F1397,
"Therapy entered after discharge date",
IF(IFERROR(MIN(_xlfn._xlws.FILTER('Therapy data entry'!$I$6:$CV$6,_xlfn.BYCOL('Therapy data entry'!I1397:CV1399,_xlfn.LAMBDA(_xlpm.col,MAX(_xlpm.col)&gt;0)))),"")&lt; VALUE(N1397),
"Therapy cannot be entered before admission date",
""
)
))</f>
        <v/>
      </c>
      <c r="S1397" s="65"/>
      <c r="T1397" s="56"/>
      <c r="U1397" s="154" t="str">
        <f>IF(OR(H1397=0,F1397=""),"", IFERROR(MATCH(9.99999999999999E+307, 'Therapy data entry'!I1397:CV1400, 1) - 1, ""))</f>
        <v/>
      </c>
      <c r="V1397" s="65"/>
      <c r="W1397" s="65"/>
      <c r="X1397" s="72"/>
    </row>
    <row r="1398" spans="1:24" ht="17.25" hidden="1" thickBot="1" x14ac:dyDescent="0.35">
      <c r="A1398" s="233"/>
      <c r="B1398" s="239"/>
      <c r="C1398" s="236"/>
      <c r="D1398" s="52"/>
      <c r="E1398" s="94"/>
      <c r="F1398" s="106"/>
      <c r="G1398" s="100"/>
      <c r="H1398" s="100" cm="1">
        <f t="array" ref="H1398">SUM(--(_xlfn.BYCOL('Therapy data entry'!I1398:CV1401, _xlfn.LAMBDA(_xlpm.col, MAX(_xlpm.col) &gt; 0))))</f>
        <v>0</v>
      </c>
      <c r="I1398" s="100">
        <f>SUM('Therapy data entry'!I1398:CV1401)</f>
        <v>0</v>
      </c>
      <c r="J1398" s="52"/>
      <c r="K1398" s="52"/>
      <c r="L1398" s="52"/>
      <c r="M1398" s="57"/>
      <c r="N1398" s="57"/>
      <c r="O1398" s="36"/>
      <c r="P1398" s="87"/>
      <c r="Q1398" s="57"/>
      <c r="R1398" s="152" t="str">
        <f>IF(O1398&lt;H1398,"Too many therapy days entered",
IF(IFERROR(MAX(_xlfn._xlws.FILTER('Therapy data entry'!$I$6:$CV$6,_xlfn.BYCOL('Therapy data entry'!I1398:CV1401,_xlfn.LAMBDA(_xlpm.col,MAX(_xlpm.col)&gt;0)))),0)&gt;F1398,
"Therapy entered after discharge date",
IF(IFERROR(MIN(_xlfn._xlws.FILTER('Therapy data entry'!$I$6:$CV$6,_xlfn.BYCOL('Therapy data entry'!I1398:CV1400,_xlfn.LAMBDA(_xlpm.col,MAX(_xlpm.col)&gt;0)))),"")&lt; VALUE(N1398),
"Therapy cannot be entered before admission date",
""
)
))</f>
        <v/>
      </c>
      <c r="S1398" s="65"/>
      <c r="T1398" s="56"/>
      <c r="U1398" s="154" t="str">
        <f>IF(OR(H1398=0,F1398=""),"", IFERROR(MATCH(9.99999999999999E+307, 'Therapy data entry'!I1398:CV1401, 1) - 1, ""))</f>
        <v/>
      </c>
      <c r="V1398" s="65"/>
      <c r="W1398" s="65"/>
      <c r="X1398" s="72"/>
    </row>
    <row r="1399" spans="1:24" ht="17.25" thickBot="1" x14ac:dyDescent="0.35">
      <c r="A1399" s="233"/>
      <c r="B1399" s="239"/>
      <c r="C1399" s="236"/>
      <c r="D1399" s="53" t="s">
        <v>65</v>
      </c>
      <c r="E1399" s="95" t="str">
        <f>IF('Therapy data entry'!G1399="","",'Therapy data entry'!G1399)</f>
        <v>No</v>
      </c>
      <c r="F1399" s="107" t="str">
        <f>IF((E1399="Yes"),'Therapy data entry'!E1379,"")</f>
        <v/>
      </c>
      <c r="G1399" s="101" t="str">
        <f t="shared" ref="G1399" si="2002">IF(W1399="","Yes","No")</f>
        <v>Yes</v>
      </c>
      <c r="H1399" s="101" cm="1">
        <f t="array" ref="H1399">SUM(--(_xlfn.BYCOL('Therapy data entry'!I1399:CV1402, _xlfn.LAMBDA(_xlpm.col, MAX(_xlpm.col) &gt; 0))))</f>
        <v>0</v>
      </c>
      <c r="I1399" s="101">
        <f>SUM('Therapy data entry'!I1399:CV1402)</f>
        <v>0</v>
      </c>
      <c r="J1399" s="53">
        <f>SUM('Therapy data entry'!I1400:XFD1400)</f>
        <v>0</v>
      </c>
      <c r="K1399" s="53">
        <f>SUM('Therapy data entry'!I1401:XFD1401)</f>
        <v>0</v>
      </c>
      <c r="L1399" s="53">
        <f>SUM('Therapy data entry'!I1402:XFD1402)</f>
        <v>0</v>
      </c>
      <c r="M1399" s="58" t="e">
        <f t="shared" ref="M1399" si="2003">IF(AND((E1399="Yes"),NOT(F1399=""),G1399="Yes",R1399="", S1399=""),"Yes",IF(AND((E1399="No"),F1399="",R1399="", S1399=""),"Yes","No because "))</f>
        <v>#VALUE!</v>
      </c>
      <c r="N1399" s="35" t="e">
        <f>DAY(C1379)&amp;"/"&amp;MONTH(C1379)&amp;"/"&amp;YEAR(C1379)</f>
        <v>#VALUE!</v>
      </c>
      <c r="O1399" s="36" t="str">
        <f t="shared" ref="O1399" si="2004">IF(F1399="","",F1399-N1399+1)</f>
        <v/>
      </c>
      <c r="P1399" s="88" t="e">
        <f t="shared" ref="P1399" si="2005">IF(NOT(S1399=""),S1399,IF(NOT(R1399=""),R1399,IF(NOT(G1399="Yes"),"Days therapy received outside therapy timeframe",IF(NOT(OR(E1399="Yes",E1399="No")),"Data not entered yet",""))))</f>
        <v>#VALUE!</v>
      </c>
      <c r="Q1399" s="58"/>
      <c r="R1399" s="152" t="e">
        <f>IF(O1399&lt;H1399,"Too many therapy days entered",
IF(IFERROR(MAX(_xlfn._xlws.FILTER('Therapy data entry'!$I$6:$CV$6,_xlfn.BYCOL('Therapy data entry'!I1399:CV1402,_xlfn.LAMBDA(_xlpm.col,MAX(_xlpm.col)&gt;0)))),0)&gt;F1399,
"Therapy entered after discharge date",
IF(IFERROR(MIN(_xlfn._xlws.FILTER('Therapy data entry'!$I$6:$CV$6,_xlfn.BYCOL('Therapy data entry'!I1399:CV1401,_xlfn.LAMBDA(_xlpm.col,MAX(_xlpm.col)&gt;0)))),"")&lt; VALUE(N1399),
"Therapy cannot be entered before admission date",
""
)
))</f>
        <v>#VALUE!</v>
      </c>
      <c r="S1399" s="65" t="str">
        <f t="shared" ref="S1399" si="2006">IF(AND((OR(E1399="",E1399="No")),F1399="",H1399=0,I1399=0),"", IF(AND(E1399="Yes",NOT(F1399="")),"","Eligibility for therapy and therapy days/end date not consistent"))</f>
        <v/>
      </c>
      <c r="T1399" s="56">
        <f>'Therapy data entry'!$I$6</f>
        <v>45566</v>
      </c>
      <c r="U1399" s="154" t="str">
        <f>IF(OR(H1399=0,F1399=""),"", IFERROR(MATCH(9.99999999999999E+307, 'Therapy data entry'!I1399:CV1402, 1) - 1, ""))</f>
        <v/>
      </c>
      <c r="V1399" s="65" t="str">
        <f t="shared" ref="V1399" si="2007">IF(U1399="","",T1399+U1399)</f>
        <v/>
      </c>
      <c r="W1399" s="65" t="str">
        <f t="shared" ref="W1399" si="2008">IF(V1399="","",IF(V1399&gt;F1399,"Date therapy given outside therapy timeframe",""))</f>
        <v/>
      </c>
      <c r="X1399" s="73"/>
    </row>
    <row r="1400" spans="1:24" ht="17.25" hidden="1" thickBot="1" x14ac:dyDescent="0.35">
      <c r="A1400" s="233"/>
      <c r="B1400" s="239"/>
      <c r="C1400" s="236"/>
      <c r="D1400" s="53"/>
      <c r="E1400" s="95"/>
      <c r="F1400" s="107"/>
      <c r="G1400" s="101"/>
      <c r="H1400" s="101" cm="1">
        <f t="array" ref="H1400">SUM(--(_xlfn.BYCOL('Therapy data entry'!I1400:CV1403, _xlfn.LAMBDA(_xlpm.col, MAX(_xlpm.col) &gt; 0))))</f>
        <v>0</v>
      </c>
      <c r="I1400" s="101">
        <f>SUM('Therapy data entry'!I1400:CV1403)</f>
        <v>0</v>
      </c>
      <c r="J1400" s="53"/>
      <c r="K1400" s="53"/>
      <c r="L1400" s="53"/>
      <c r="M1400" s="58"/>
      <c r="N1400" s="58"/>
      <c r="O1400" s="36"/>
      <c r="P1400" s="88"/>
      <c r="Q1400" s="58"/>
      <c r="R1400" s="152" t="str">
        <f>IF(O1400&lt;H1400,"Too many therapy days entered",
IF(IFERROR(MAX(_xlfn._xlws.FILTER('Therapy data entry'!$I$6:$CV$6,_xlfn.BYCOL('Therapy data entry'!I1400:CV1403,_xlfn.LAMBDA(_xlpm.col,MAX(_xlpm.col)&gt;0)))),0)&gt;F1400,
"Therapy entered after discharge date",
IF(IFERROR(MIN(_xlfn._xlws.FILTER('Therapy data entry'!$I$6:$CV$6,_xlfn.BYCOL('Therapy data entry'!I1400:CV1402,_xlfn.LAMBDA(_xlpm.col,MAX(_xlpm.col)&gt;0)))),"")&lt; VALUE(N1400),
"Therapy cannot be entered before admission date",
""
)
))</f>
        <v/>
      </c>
      <c r="S1400" s="65"/>
      <c r="T1400" s="56"/>
      <c r="U1400" s="154" t="str">
        <f>IF(OR(H1400=0,F1400=""),"", IFERROR(MATCH(9.99999999999999E+307, 'Therapy data entry'!I1400:CV1403, 1) - 1, ""))</f>
        <v/>
      </c>
      <c r="V1400" s="65"/>
      <c r="W1400" s="65"/>
      <c r="X1400" s="73"/>
    </row>
    <row r="1401" spans="1:24" ht="17.25" hidden="1" thickBot="1" x14ac:dyDescent="0.35">
      <c r="A1401" s="233"/>
      <c r="B1401" s="239"/>
      <c r="C1401" s="236"/>
      <c r="D1401" s="53"/>
      <c r="E1401" s="95"/>
      <c r="F1401" s="107"/>
      <c r="G1401" s="101"/>
      <c r="H1401" s="101" cm="1">
        <f t="array" ref="H1401">SUM(--(_xlfn.BYCOL('Therapy data entry'!I1401:CV1404, _xlfn.LAMBDA(_xlpm.col, MAX(_xlpm.col) &gt; 0))))</f>
        <v>0</v>
      </c>
      <c r="I1401" s="101">
        <f>SUM('Therapy data entry'!I1401:CV1404)</f>
        <v>0</v>
      </c>
      <c r="J1401" s="53"/>
      <c r="K1401" s="53"/>
      <c r="L1401" s="53"/>
      <c r="M1401" s="58"/>
      <c r="N1401" s="58"/>
      <c r="O1401" s="36"/>
      <c r="P1401" s="88"/>
      <c r="Q1401" s="58"/>
      <c r="R1401" s="152" t="str">
        <f>IF(O1401&lt;H1401,"Too many therapy days entered",
IF(IFERROR(MAX(_xlfn._xlws.FILTER('Therapy data entry'!$I$6:$CV$6,_xlfn.BYCOL('Therapy data entry'!I1401:CV1404,_xlfn.LAMBDA(_xlpm.col,MAX(_xlpm.col)&gt;0)))),0)&gt;F1401,
"Therapy entered after discharge date",
IF(IFERROR(MIN(_xlfn._xlws.FILTER('Therapy data entry'!$I$6:$CV$6,_xlfn.BYCOL('Therapy data entry'!I1401:CV1403,_xlfn.LAMBDA(_xlpm.col,MAX(_xlpm.col)&gt;0)))),"")&lt; VALUE(N1401),
"Therapy cannot be entered before admission date",
""
)
))</f>
        <v/>
      </c>
      <c r="S1401" s="65"/>
      <c r="T1401" s="56"/>
      <c r="U1401" s="154" t="str">
        <f>IF(OR(H1401=0,F1401=""),"", IFERROR(MATCH(9.99999999999999E+307, 'Therapy data entry'!I1401:CV1404, 1) - 1, ""))</f>
        <v/>
      </c>
      <c r="V1401" s="65"/>
      <c r="W1401" s="65"/>
      <c r="X1401" s="73"/>
    </row>
    <row r="1402" spans="1:24" ht="17.25" hidden="1" thickBot="1" x14ac:dyDescent="0.35">
      <c r="A1402" s="233"/>
      <c r="B1402" s="239"/>
      <c r="C1402" s="236"/>
      <c r="D1402" s="53"/>
      <c r="E1402" s="95"/>
      <c r="F1402" s="107"/>
      <c r="G1402" s="101"/>
      <c r="H1402" s="101" cm="1">
        <f t="array" ref="H1402">SUM(--(_xlfn.BYCOL('Therapy data entry'!I1402:CV1405, _xlfn.LAMBDA(_xlpm.col, MAX(_xlpm.col) &gt; 0))))</f>
        <v>0</v>
      </c>
      <c r="I1402" s="101">
        <f>SUM('Therapy data entry'!I1402:CV1405)</f>
        <v>0</v>
      </c>
      <c r="J1402" s="53"/>
      <c r="K1402" s="53"/>
      <c r="L1402" s="53"/>
      <c r="M1402" s="58"/>
      <c r="N1402" s="58"/>
      <c r="O1402" s="36"/>
      <c r="P1402" s="88"/>
      <c r="Q1402" s="58"/>
      <c r="R1402" s="152" t="str">
        <f>IF(O1402&lt;H1402,"Too many therapy days entered",
IF(IFERROR(MAX(_xlfn._xlws.FILTER('Therapy data entry'!$I$6:$CV$6,_xlfn.BYCOL('Therapy data entry'!I1402:CV1405,_xlfn.LAMBDA(_xlpm.col,MAX(_xlpm.col)&gt;0)))),0)&gt;F1402,
"Therapy entered after discharge date",
IF(IFERROR(MIN(_xlfn._xlws.FILTER('Therapy data entry'!$I$6:$CV$6,_xlfn.BYCOL('Therapy data entry'!I1402:CV1404,_xlfn.LAMBDA(_xlpm.col,MAX(_xlpm.col)&gt;0)))),"")&lt; VALUE(N1402),
"Therapy cannot be entered before admission date",
""
)
))</f>
        <v/>
      </c>
      <c r="S1402" s="65"/>
      <c r="T1402" s="56"/>
      <c r="U1402" s="154" t="str">
        <f>IF(OR(H1402=0,F1402=""),"", IFERROR(MATCH(9.99999999999999E+307, 'Therapy data entry'!I1402:CV1405, 1) - 1, ""))</f>
        <v/>
      </c>
      <c r="V1402" s="65"/>
      <c r="W1402" s="65"/>
      <c r="X1402" s="73"/>
    </row>
    <row r="1403" spans="1:24" ht="17.25" thickBot="1" x14ac:dyDescent="0.35">
      <c r="A1403" s="234"/>
      <c r="B1403" s="240"/>
      <c r="C1403" s="237"/>
      <c r="D1403" s="81" t="s">
        <v>66</v>
      </c>
      <c r="E1403" s="81" t="str">
        <f>IF('Therapy data entry'!G1403="","",'Therapy data entry'!G1403)</f>
        <v>Yes</v>
      </c>
      <c r="F1403" s="108">
        <f>IF((E1403="Yes"),'Therapy data entry'!E1379,"")</f>
        <v>0</v>
      </c>
      <c r="G1403" s="157" t="str">
        <f t="shared" ref="G1403" si="2009">IF(W1403="","Yes","No")</f>
        <v>Yes</v>
      </c>
      <c r="H1403" s="157" cm="1">
        <f t="array" ref="H1403">SUM(--(_xlfn.BYCOL('Therapy data entry'!I1403:CV1406, _xlfn.LAMBDA(_xlpm.col, MAX(_xlpm.col) &gt; 0))))</f>
        <v>1</v>
      </c>
      <c r="I1403" s="157">
        <f>SUM('Therapy data entry'!I1403:CV1406)</f>
        <v>5</v>
      </c>
      <c r="J1403" s="81">
        <f>SUM('Therapy data entry'!I1404:XFD1404)</f>
        <v>0</v>
      </c>
      <c r="K1403" s="81">
        <f>SUM('Therapy data entry'!I1405:XFD1405)</f>
        <v>0</v>
      </c>
      <c r="L1403" s="81">
        <f>SUM('Therapy data entry'!I1406:XFD1406)</f>
        <v>5</v>
      </c>
      <c r="M1403" s="83" t="e">
        <f t="shared" ref="M1403" si="2010">IF(AND((E1403="Yes"),NOT(F1403=""),G1403="Yes",R1403="", S1403=""),"Yes",IF(AND((E1403="No"),F1403="",R1403="", S1403=""),"Yes","No because "))</f>
        <v>#VALUE!</v>
      </c>
      <c r="N1403" s="82" t="e">
        <f>DAY(C1379)&amp;"/"&amp;MONTH(C1379)&amp;"/"&amp;YEAR(C1379)</f>
        <v>#VALUE!</v>
      </c>
      <c r="O1403" s="74" t="e">
        <f t="shared" ref="O1403" si="2011">IF(F1403="","",F1403-N1403+1)</f>
        <v>#VALUE!</v>
      </c>
      <c r="P1403" s="89" t="e">
        <f t="shared" ref="P1403" si="2012">IF(NOT(S1403=""),S1403,IF(NOT(R1403=""),R1403,IF(NOT(G1403="Yes"),"Days therapy received outside therapy timeframe",IF(NOT(OR(E1403="Yes",E1403="No")),"Data not entered yet",""))))</f>
        <v>#VALUE!</v>
      </c>
      <c r="Q1403" s="83"/>
      <c r="R1403" s="152" t="e">
        <f>IF(O1403&lt;H1403,"Too many therapy days entered",
IF(IFERROR(MAX(_xlfn._xlws.FILTER('Therapy data entry'!$I$6:$CV$6,_xlfn.BYCOL('Therapy data entry'!I1403:CV1406,_xlfn.LAMBDA(_xlpm.col,MAX(_xlpm.col)&gt;0)))),0)&gt;F1403,
"Therapy entered after discharge date",
IF(IFERROR(MIN(_xlfn._xlws.FILTER('Therapy data entry'!$I$6:$CV$6,_xlfn.BYCOL('Therapy data entry'!I1403:CV1405,_xlfn.LAMBDA(_xlpm.col,MAX(_xlpm.col)&gt;0)))),"")&lt; VALUE(N1403),
"Therapy cannot be entered before admission date",
""
)
))</f>
        <v>#VALUE!</v>
      </c>
      <c r="S1403" s="75" t="str">
        <f>IF(AND((OR(E1403="",E1403="No")),F1403="",H1403=0,I1403=0),"", IF(AND(E1403="Yes",NOT(F1403="")),"","Eligibility for therapy and therapy days/end date not consistent"))</f>
        <v/>
      </c>
      <c r="T1403" s="76">
        <f>'Therapy data entry'!$I$6</f>
        <v>45566</v>
      </c>
      <c r="U1403" s="154" t="str">
        <f>IF(OR(H1403=0,F1403=""),"", IFERROR(MATCH(9.99999999999999E+307, 'Therapy data entry'!I1403:CV1406, 1) - 1, ""))</f>
        <v/>
      </c>
      <c r="V1403" s="75" t="str">
        <f t="shared" ref="V1403" si="2013">IF(U1403="","",T1403+U1403)</f>
        <v/>
      </c>
      <c r="W1403" s="75" t="str">
        <f t="shared" ref="W1403" si="2014">IF(V1403="","",IF(V1403&gt;F1403,"Date therapy given outside therapy timeframe",""))</f>
        <v/>
      </c>
      <c r="X1403" s="84"/>
    </row>
  </sheetData>
  <sheetProtection formatCells="0" formatColumns="0" formatRows="0" insertColumns="0" insertRows="0" insertHyperlinks="0" deleteColumns="0" deleteRows="0"/>
  <mergeCells count="151">
    <mergeCell ref="A35:A59"/>
    <mergeCell ref="C35:C59"/>
    <mergeCell ref="B47:B59"/>
    <mergeCell ref="A63:A87"/>
    <mergeCell ref="C63:C87"/>
    <mergeCell ref="B75:B87"/>
    <mergeCell ref="A1:C1"/>
    <mergeCell ref="C7:C31"/>
    <mergeCell ref="B19:B31"/>
    <mergeCell ref="A7:A31"/>
    <mergeCell ref="A147:A171"/>
    <mergeCell ref="C147:C171"/>
    <mergeCell ref="B159:B171"/>
    <mergeCell ref="A175:A199"/>
    <mergeCell ref="C175:C199"/>
    <mergeCell ref="B187:B199"/>
    <mergeCell ref="A91:A115"/>
    <mergeCell ref="C91:C115"/>
    <mergeCell ref="B103:B115"/>
    <mergeCell ref="A119:A143"/>
    <mergeCell ref="C119:C143"/>
    <mergeCell ref="B131:B143"/>
    <mergeCell ref="A259:A283"/>
    <mergeCell ref="C259:C283"/>
    <mergeCell ref="B271:B283"/>
    <mergeCell ref="A287:A311"/>
    <mergeCell ref="C287:C311"/>
    <mergeCell ref="B299:B311"/>
    <mergeCell ref="A203:A227"/>
    <mergeCell ref="C203:C227"/>
    <mergeCell ref="B215:B227"/>
    <mergeCell ref="A231:A255"/>
    <mergeCell ref="C231:C255"/>
    <mergeCell ref="B243:B255"/>
    <mergeCell ref="A399:A423"/>
    <mergeCell ref="C399:C423"/>
    <mergeCell ref="B411:B423"/>
    <mergeCell ref="A427:A451"/>
    <mergeCell ref="C427:C451"/>
    <mergeCell ref="B439:B451"/>
    <mergeCell ref="A315:A339"/>
    <mergeCell ref="C315:C339"/>
    <mergeCell ref="B327:B339"/>
    <mergeCell ref="A343:A367"/>
    <mergeCell ref="C343:C367"/>
    <mergeCell ref="B355:B367"/>
    <mergeCell ref="A371:A395"/>
    <mergeCell ref="C371:C395"/>
    <mergeCell ref="B383:B395"/>
    <mergeCell ref="A511:A535"/>
    <mergeCell ref="C511:C535"/>
    <mergeCell ref="B523:B535"/>
    <mergeCell ref="A539:A563"/>
    <mergeCell ref="C539:C563"/>
    <mergeCell ref="B551:B563"/>
    <mergeCell ref="A455:A479"/>
    <mergeCell ref="C455:C479"/>
    <mergeCell ref="B467:B479"/>
    <mergeCell ref="A483:A507"/>
    <mergeCell ref="C483:C507"/>
    <mergeCell ref="B495:B507"/>
    <mergeCell ref="A567:A591"/>
    <mergeCell ref="C567:C591"/>
    <mergeCell ref="B579:B591"/>
    <mergeCell ref="A595:A619"/>
    <mergeCell ref="C595:C619"/>
    <mergeCell ref="B607:B619"/>
    <mergeCell ref="A623:A647"/>
    <mergeCell ref="C623:C647"/>
    <mergeCell ref="B635:B647"/>
    <mergeCell ref="A707:A731"/>
    <mergeCell ref="C707:C731"/>
    <mergeCell ref="B719:B731"/>
    <mergeCell ref="A735:A759"/>
    <mergeCell ref="C735:C759"/>
    <mergeCell ref="B747:B759"/>
    <mergeCell ref="A651:A675"/>
    <mergeCell ref="C651:C675"/>
    <mergeCell ref="B663:B675"/>
    <mergeCell ref="A679:A703"/>
    <mergeCell ref="C679:C703"/>
    <mergeCell ref="B691:B703"/>
    <mergeCell ref="A819:A843"/>
    <mergeCell ref="C819:C843"/>
    <mergeCell ref="B831:B843"/>
    <mergeCell ref="A847:A871"/>
    <mergeCell ref="C847:C871"/>
    <mergeCell ref="B859:B871"/>
    <mergeCell ref="A763:A787"/>
    <mergeCell ref="C763:C787"/>
    <mergeCell ref="B775:B787"/>
    <mergeCell ref="A791:A815"/>
    <mergeCell ref="C791:C815"/>
    <mergeCell ref="B803:B815"/>
    <mergeCell ref="A931:A955"/>
    <mergeCell ref="C931:C955"/>
    <mergeCell ref="B943:B955"/>
    <mergeCell ref="A959:A983"/>
    <mergeCell ref="C959:C983"/>
    <mergeCell ref="B971:B983"/>
    <mergeCell ref="A875:A899"/>
    <mergeCell ref="C875:C899"/>
    <mergeCell ref="B887:B899"/>
    <mergeCell ref="A903:A927"/>
    <mergeCell ref="C903:C927"/>
    <mergeCell ref="B915:B927"/>
    <mergeCell ref="A1043:A1067"/>
    <mergeCell ref="C1043:C1067"/>
    <mergeCell ref="B1055:B1067"/>
    <mergeCell ref="A1071:A1095"/>
    <mergeCell ref="C1071:C1095"/>
    <mergeCell ref="B1083:B1095"/>
    <mergeCell ref="A987:A1011"/>
    <mergeCell ref="C987:C1011"/>
    <mergeCell ref="B999:B1011"/>
    <mergeCell ref="A1015:A1039"/>
    <mergeCell ref="C1015:C1039"/>
    <mergeCell ref="B1027:B1039"/>
    <mergeCell ref="A1155:A1179"/>
    <mergeCell ref="C1155:C1179"/>
    <mergeCell ref="B1167:B1179"/>
    <mergeCell ref="A1183:A1207"/>
    <mergeCell ref="C1183:C1207"/>
    <mergeCell ref="B1195:B1207"/>
    <mergeCell ref="A1099:A1123"/>
    <mergeCell ref="C1099:C1123"/>
    <mergeCell ref="B1111:B1123"/>
    <mergeCell ref="A1127:A1151"/>
    <mergeCell ref="C1127:C1151"/>
    <mergeCell ref="B1139:B1151"/>
    <mergeCell ref="A1267:A1291"/>
    <mergeCell ref="C1267:C1291"/>
    <mergeCell ref="B1279:B1291"/>
    <mergeCell ref="A1295:A1319"/>
    <mergeCell ref="C1295:C1319"/>
    <mergeCell ref="B1307:B1319"/>
    <mergeCell ref="A1211:A1235"/>
    <mergeCell ref="C1211:C1235"/>
    <mergeCell ref="B1223:B1235"/>
    <mergeCell ref="A1239:A1263"/>
    <mergeCell ref="C1239:C1263"/>
    <mergeCell ref="B1251:B1263"/>
    <mergeCell ref="A1379:A1403"/>
    <mergeCell ref="C1379:C1403"/>
    <mergeCell ref="B1391:B1403"/>
    <mergeCell ref="A1323:A1347"/>
    <mergeCell ref="C1323:C1347"/>
    <mergeCell ref="B1335:B1347"/>
    <mergeCell ref="A1351:A1375"/>
    <mergeCell ref="C1351:C1375"/>
    <mergeCell ref="B1363:B1375"/>
  </mergeCells>
  <conditionalFormatting sqref="A7">
    <cfRule type="containsText" dxfId="450" priority="747" operator="containsText" text="SSNAP">
      <formula>NOT(ISERROR(SEARCH("SSNAP",A7)))</formula>
    </cfRule>
  </conditionalFormatting>
  <conditionalFormatting sqref="A35">
    <cfRule type="containsText" dxfId="449" priority="537" operator="containsText" text="SSNAP">
      <formula>NOT(ISERROR(SEARCH("SSNAP",A35)))</formula>
    </cfRule>
  </conditionalFormatting>
  <conditionalFormatting sqref="A63">
    <cfRule type="containsText" dxfId="448" priority="528" operator="containsText" text="SSNAP">
      <formula>NOT(ISERROR(SEARCH("SSNAP",A63)))</formula>
    </cfRule>
  </conditionalFormatting>
  <conditionalFormatting sqref="A91">
    <cfRule type="containsText" dxfId="447" priority="519" operator="containsText" text="SSNAP">
      <formula>NOT(ISERROR(SEARCH("SSNAP",A91)))</formula>
    </cfRule>
  </conditionalFormatting>
  <conditionalFormatting sqref="A119">
    <cfRule type="containsText" dxfId="446" priority="510" operator="containsText" text="SSNAP">
      <formula>NOT(ISERROR(SEARCH("SSNAP",A119)))</formula>
    </cfRule>
  </conditionalFormatting>
  <conditionalFormatting sqref="A147">
    <cfRule type="containsText" dxfId="445" priority="501" operator="containsText" text="SSNAP">
      <formula>NOT(ISERROR(SEARCH("SSNAP",A147)))</formula>
    </cfRule>
  </conditionalFormatting>
  <conditionalFormatting sqref="A175">
    <cfRule type="containsText" dxfId="444" priority="492" operator="containsText" text="SSNAP">
      <formula>NOT(ISERROR(SEARCH("SSNAP",A175)))</formula>
    </cfRule>
  </conditionalFormatting>
  <conditionalFormatting sqref="A203">
    <cfRule type="containsText" dxfId="443" priority="483" operator="containsText" text="SSNAP">
      <formula>NOT(ISERROR(SEARCH("SSNAP",A203)))</formula>
    </cfRule>
  </conditionalFormatting>
  <conditionalFormatting sqref="A231">
    <cfRule type="containsText" dxfId="442" priority="474" operator="containsText" text="SSNAP">
      <formula>NOT(ISERROR(SEARCH("SSNAP",A231)))</formula>
    </cfRule>
  </conditionalFormatting>
  <conditionalFormatting sqref="A259">
    <cfRule type="containsText" dxfId="441" priority="465" operator="containsText" text="SSNAP">
      <formula>NOT(ISERROR(SEARCH("SSNAP",A259)))</formula>
    </cfRule>
  </conditionalFormatting>
  <conditionalFormatting sqref="A287">
    <cfRule type="containsText" dxfId="440" priority="456" operator="containsText" text="SSNAP">
      <formula>NOT(ISERROR(SEARCH("SSNAP",A287)))</formula>
    </cfRule>
  </conditionalFormatting>
  <conditionalFormatting sqref="A315">
    <cfRule type="containsText" dxfId="439" priority="447" operator="containsText" text="SSNAP">
      <formula>NOT(ISERROR(SEARCH("SSNAP",A315)))</formula>
    </cfRule>
  </conditionalFormatting>
  <conditionalFormatting sqref="A343">
    <cfRule type="containsText" dxfId="438" priority="438" operator="containsText" text="SSNAP">
      <formula>NOT(ISERROR(SEARCH("SSNAP",A343)))</formula>
    </cfRule>
  </conditionalFormatting>
  <conditionalFormatting sqref="A371">
    <cfRule type="containsText" dxfId="437" priority="429" operator="containsText" text="SSNAP">
      <formula>NOT(ISERROR(SEARCH("SSNAP",A371)))</formula>
    </cfRule>
  </conditionalFormatting>
  <conditionalFormatting sqref="A399">
    <cfRule type="containsText" dxfId="436" priority="420" operator="containsText" text="SSNAP">
      <formula>NOT(ISERROR(SEARCH("SSNAP",A399)))</formula>
    </cfRule>
  </conditionalFormatting>
  <conditionalFormatting sqref="A427">
    <cfRule type="containsText" dxfId="435" priority="411" operator="containsText" text="SSNAP">
      <formula>NOT(ISERROR(SEARCH("SSNAP",A427)))</formula>
    </cfRule>
  </conditionalFormatting>
  <conditionalFormatting sqref="A455">
    <cfRule type="containsText" dxfId="434" priority="402" operator="containsText" text="SSNAP">
      <formula>NOT(ISERROR(SEARCH("SSNAP",A455)))</formula>
    </cfRule>
  </conditionalFormatting>
  <conditionalFormatting sqref="A483">
    <cfRule type="containsText" dxfId="433" priority="393" operator="containsText" text="SSNAP">
      <formula>NOT(ISERROR(SEARCH("SSNAP",A483)))</formula>
    </cfRule>
  </conditionalFormatting>
  <conditionalFormatting sqref="A511">
    <cfRule type="containsText" dxfId="432" priority="384" operator="containsText" text="SSNAP">
      <formula>NOT(ISERROR(SEARCH("SSNAP",A511)))</formula>
    </cfRule>
  </conditionalFormatting>
  <conditionalFormatting sqref="A539">
    <cfRule type="containsText" dxfId="431" priority="375" operator="containsText" text="SSNAP">
      <formula>NOT(ISERROR(SEARCH("SSNAP",A539)))</formula>
    </cfRule>
  </conditionalFormatting>
  <conditionalFormatting sqref="A567">
    <cfRule type="containsText" dxfId="430" priority="366" operator="containsText" text="SSNAP">
      <formula>NOT(ISERROR(SEARCH("SSNAP",A567)))</formula>
    </cfRule>
  </conditionalFormatting>
  <conditionalFormatting sqref="A595">
    <cfRule type="containsText" dxfId="429" priority="357" operator="containsText" text="SSNAP">
      <formula>NOT(ISERROR(SEARCH("SSNAP",A595)))</formula>
    </cfRule>
  </conditionalFormatting>
  <conditionalFormatting sqref="A623">
    <cfRule type="containsText" dxfId="428" priority="348" operator="containsText" text="SSNAP">
      <formula>NOT(ISERROR(SEARCH("SSNAP",A623)))</formula>
    </cfRule>
  </conditionalFormatting>
  <conditionalFormatting sqref="A651">
    <cfRule type="containsText" dxfId="427" priority="339" operator="containsText" text="SSNAP">
      <formula>NOT(ISERROR(SEARCH("SSNAP",A651)))</formula>
    </cfRule>
  </conditionalFormatting>
  <conditionalFormatting sqref="A679">
    <cfRule type="containsText" dxfId="426" priority="330" operator="containsText" text="SSNAP">
      <formula>NOT(ISERROR(SEARCH("SSNAP",A679)))</formula>
    </cfRule>
  </conditionalFormatting>
  <conditionalFormatting sqref="A707">
    <cfRule type="containsText" dxfId="425" priority="321" operator="containsText" text="SSNAP">
      <formula>NOT(ISERROR(SEARCH("SSNAP",A707)))</formula>
    </cfRule>
  </conditionalFormatting>
  <conditionalFormatting sqref="A735">
    <cfRule type="containsText" dxfId="424" priority="312" operator="containsText" text="SSNAP">
      <formula>NOT(ISERROR(SEARCH("SSNAP",A735)))</formula>
    </cfRule>
  </conditionalFormatting>
  <conditionalFormatting sqref="A763">
    <cfRule type="containsText" dxfId="423" priority="303" operator="containsText" text="SSNAP">
      <formula>NOT(ISERROR(SEARCH("SSNAP",A763)))</formula>
    </cfRule>
  </conditionalFormatting>
  <conditionalFormatting sqref="A791">
    <cfRule type="containsText" dxfId="422" priority="294" operator="containsText" text="SSNAP">
      <formula>NOT(ISERROR(SEARCH("SSNAP",A791)))</formula>
    </cfRule>
  </conditionalFormatting>
  <conditionalFormatting sqref="A819">
    <cfRule type="containsText" dxfId="421" priority="285" operator="containsText" text="SSNAP">
      <formula>NOT(ISERROR(SEARCH("SSNAP",A819)))</formula>
    </cfRule>
  </conditionalFormatting>
  <conditionalFormatting sqref="A847">
    <cfRule type="containsText" dxfId="420" priority="276" operator="containsText" text="SSNAP">
      <formula>NOT(ISERROR(SEARCH("SSNAP",A847)))</formula>
    </cfRule>
  </conditionalFormatting>
  <conditionalFormatting sqref="A875">
    <cfRule type="containsText" dxfId="419" priority="267" operator="containsText" text="SSNAP">
      <formula>NOT(ISERROR(SEARCH("SSNAP",A875)))</formula>
    </cfRule>
  </conditionalFormatting>
  <conditionalFormatting sqref="A903">
    <cfRule type="containsText" dxfId="418" priority="258" operator="containsText" text="SSNAP">
      <formula>NOT(ISERROR(SEARCH("SSNAP",A903)))</formula>
    </cfRule>
  </conditionalFormatting>
  <conditionalFormatting sqref="A931">
    <cfRule type="containsText" dxfId="417" priority="249" operator="containsText" text="SSNAP">
      <formula>NOT(ISERROR(SEARCH("SSNAP",A931)))</formula>
    </cfRule>
  </conditionalFormatting>
  <conditionalFormatting sqref="A959">
    <cfRule type="containsText" dxfId="416" priority="240" operator="containsText" text="SSNAP">
      <formula>NOT(ISERROR(SEARCH("SSNAP",A959)))</formula>
    </cfRule>
  </conditionalFormatting>
  <conditionalFormatting sqref="A987">
    <cfRule type="containsText" dxfId="415" priority="231" operator="containsText" text="SSNAP">
      <formula>NOT(ISERROR(SEARCH("SSNAP",A987)))</formula>
    </cfRule>
  </conditionalFormatting>
  <conditionalFormatting sqref="A1015">
    <cfRule type="containsText" dxfId="414" priority="222" operator="containsText" text="SSNAP">
      <formula>NOT(ISERROR(SEARCH("SSNAP",A1015)))</formula>
    </cfRule>
  </conditionalFormatting>
  <conditionalFormatting sqref="A1043">
    <cfRule type="containsText" dxfId="413" priority="213" operator="containsText" text="SSNAP">
      <formula>NOT(ISERROR(SEARCH("SSNAP",A1043)))</formula>
    </cfRule>
  </conditionalFormatting>
  <conditionalFormatting sqref="A1071">
    <cfRule type="containsText" dxfId="412" priority="204" operator="containsText" text="SSNAP">
      <formula>NOT(ISERROR(SEARCH("SSNAP",A1071)))</formula>
    </cfRule>
  </conditionalFormatting>
  <conditionalFormatting sqref="A1099">
    <cfRule type="containsText" dxfId="411" priority="195" operator="containsText" text="SSNAP">
      <formula>NOT(ISERROR(SEARCH("SSNAP",A1099)))</formula>
    </cfRule>
  </conditionalFormatting>
  <conditionalFormatting sqref="A1127">
    <cfRule type="containsText" dxfId="410" priority="186" operator="containsText" text="SSNAP">
      <formula>NOT(ISERROR(SEARCH("SSNAP",A1127)))</formula>
    </cfRule>
  </conditionalFormatting>
  <conditionalFormatting sqref="A1155">
    <cfRule type="containsText" dxfId="409" priority="177" operator="containsText" text="SSNAP">
      <formula>NOT(ISERROR(SEARCH("SSNAP",A1155)))</formula>
    </cfRule>
  </conditionalFormatting>
  <conditionalFormatting sqref="A1183">
    <cfRule type="containsText" dxfId="408" priority="168" operator="containsText" text="SSNAP">
      <formula>NOT(ISERROR(SEARCH("SSNAP",A1183)))</formula>
    </cfRule>
  </conditionalFormatting>
  <conditionalFormatting sqref="A1211">
    <cfRule type="containsText" dxfId="407" priority="159" operator="containsText" text="SSNAP">
      <formula>NOT(ISERROR(SEARCH("SSNAP",A1211)))</formula>
    </cfRule>
  </conditionalFormatting>
  <conditionalFormatting sqref="A1239">
    <cfRule type="containsText" dxfId="406" priority="150" operator="containsText" text="SSNAP">
      <formula>NOT(ISERROR(SEARCH("SSNAP",A1239)))</formula>
    </cfRule>
  </conditionalFormatting>
  <conditionalFormatting sqref="A1267">
    <cfRule type="containsText" dxfId="405" priority="141" operator="containsText" text="SSNAP">
      <formula>NOT(ISERROR(SEARCH("SSNAP",A1267)))</formula>
    </cfRule>
  </conditionalFormatting>
  <conditionalFormatting sqref="A1295">
    <cfRule type="containsText" dxfId="404" priority="132" operator="containsText" text="SSNAP">
      <formula>NOT(ISERROR(SEARCH("SSNAP",A1295)))</formula>
    </cfRule>
  </conditionalFormatting>
  <conditionalFormatting sqref="A1323">
    <cfRule type="containsText" dxfId="403" priority="123" operator="containsText" text="SSNAP">
      <formula>NOT(ISERROR(SEARCH("SSNAP",A1323)))</formula>
    </cfRule>
  </conditionalFormatting>
  <conditionalFormatting sqref="A1351">
    <cfRule type="containsText" dxfId="402" priority="114" operator="containsText" text="SSNAP">
      <formula>NOT(ISERROR(SEARCH("SSNAP",A1351)))</formula>
    </cfRule>
  </conditionalFormatting>
  <conditionalFormatting sqref="A1379">
    <cfRule type="containsText" dxfId="401" priority="105" operator="containsText" text="SSNAP">
      <formula>NOT(ISERROR(SEARCH("SSNAP",A1379)))</formula>
    </cfRule>
  </conditionalFormatting>
  <conditionalFormatting sqref="C7">
    <cfRule type="containsText" dxfId="400" priority="746" operator="containsText" text="Date">
      <formula>NOT(ISERROR(SEARCH("Date",C7)))</formula>
    </cfRule>
  </conditionalFormatting>
  <conditionalFormatting sqref="C35">
    <cfRule type="containsText" dxfId="399" priority="536" operator="containsText" text="Date">
      <formula>NOT(ISERROR(SEARCH("Date",C35)))</formula>
    </cfRule>
  </conditionalFormatting>
  <conditionalFormatting sqref="C63">
    <cfRule type="containsText" dxfId="398" priority="527" operator="containsText" text="Date">
      <formula>NOT(ISERROR(SEARCH("Date",C63)))</formula>
    </cfRule>
  </conditionalFormatting>
  <conditionalFormatting sqref="C91">
    <cfRule type="containsText" dxfId="397" priority="518" operator="containsText" text="Date">
      <formula>NOT(ISERROR(SEARCH("Date",C91)))</formula>
    </cfRule>
  </conditionalFormatting>
  <conditionalFormatting sqref="C119">
    <cfRule type="containsText" dxfId="396" priority="509" operator="containsText" text="Date">
      <formula>NOT(ISERROR(SEARCH("Date",C119)))</formula>
    </cfRule>
  </conditionalFormatting>
  <conditionalFormatting sqref="C147">
    <cfRule type="containsText" dxfId="395" priority="500" operator="containsText" text="Date">
      <formula>NOT(ISERROR(SEARCH("Date",C147)))</formula>
    </cfRule>
  </conditionalFormatting>
  <conditionalFormatting sqref="C175">
    <cfRule type="containsText" dxfId="394" priority="491" operator="containsText" text="Date">
      <formula>NOT(ISERROR(SEARCH("Date",C175)))</formula>
    </cfRule>
  </conditionalFormatting>
  <conditionalFormatting sqref="C203">
    <cfRule type="containsText" dxfId="393" priority="482" operator="containsText" text="Date">
      <formula>NOT(ISERROR(SEARCH("Date",C203)))</formula>
    </cfRule>
  </conditionalFormatting>
  <conditionalFormatting sqref="C231">
    <cfRule type="containsText" dxfId="392" priority="473" operator="containsText" text="Date">
      <formula>NOT(ISERROR(SEARCH("Date",C231)))</formula>
    </cfRule>
  </conditionalFormatting>
  <conditionalFormatting sqref="C259">
    <cfRule type="containsText" dxfId="391" priority="464" operator="containsText" text="Date">
      <formula>NOT(ISERROR(SEARCH("Date",C259)))</formula>
    </cfRule>
  </conditionalFormatting>
  <conditionalFormatting sqref="C287">
    <cfRule type="containsText" dxfId="390" priority="455" operator="containsText" text="Date">
      <formula>NOT(ISERROR(SEARCH("Date",C287)))</formula>
    </cfRule>
  </conditionalFormatting>
  <conditionalFormatting sqref="C315">
    <cfRule type="containsText" dxfId="389" priority="446" operator="containsText" text="Date">
      <formula>NOT(ISERROR(SEARCH("Date",C315)))</formula>
    </cfRule>
  </conditionalFormatting>
  <conditionalFormatting sqref="C343">
    <cfRule type="containsText" dxfId="388" priority="437" operator="containsText" text="Date">
      <formula>NOT(ISERROR(SEARCH("Date",C343)))</formula>
    </cfRule>
  </conditionalFormatting>
  <conditionalFormatting sqref="C371">
    <cfRule type="containsText" dxfId="387" priority="428" operator="containsText" text="Date">
      <formula>NOT(ISERROR(SEARCH("Date",C371)))</formula>
    </cfRule>
  </conditionalFormatting>
  <conditionalFormatting sqref="C399">
    <cfRule type="containsText" dxfId="386" priority="419" operator="containsText" text="Date">
      <formula>NOT(ISERROR(SEARCH("Date",C399)))</formula>
    </cfRule>
  </conditionalFormatting>
  <conditionalFormatting sqref="C427">
    <cfRule type="containsText" dxfId="385" priority="410" operator="containsText" text="Date">
      <formula>NOT(ISERROR(SEARCH("Date",C427)))</formula>
    </cfRule>
  </conditionalFormatting>
  <conditionalFormatting sqref="C455">
    <cfRule type="containsText" dxfId="384" priority="401" operator="containsText" text="Date">
      <formula>NOT(ISERROR(SEARCH("Date",C455)))</formula>
    </cfRule>
  </conditionalFormatting>
  <conditionalFormatting sqref="C483">
    <cfRule type="containsText" dxfId="383" priority="392" operator="containsText" text="Date">
      <formula>NOT(ISERROR(SEARCH("Date",C483)))</formula>
    </cfRule>
  </conditionalFormatting>
  <conditionalFormatting sqref="C511">
    <cfRule type="containsText" dxfId="382" priority="383" operator="containsText" text="Date">
      <formula>NOT(ISERROR(SEARCH("Date",C511)))</formula>
    </cfRule>
  </conditionalFormatting>
  <conditionalFormatting sqref="C539">
    <cfRule type="containsText" dxfId="381" priority="374" operator="containsText" text="Date">
      <formula>NOT(ISERROR(SEARCH("Date",C539)))</formula>
    </cfRule>
  </conditionalFormatting>
  <conditionalFormatting sqref="C567">
    <cfRule type="containsText" dxfId="380" priority="365" operator="containsText" text="Date">
      <formula>NOT(ISERROR(SEARCH("Date",C567)))</formula>
    </cfRule>
  </conditionalFormatting>
  <conditionalFormatting sqref="C595">
    <cfRule type="containsText" dxfId="379" priority="356" operator="containsText" text="Date">
      <formula>NOT(ISERROR(SEARCH("Date",C595)))</formula>
    </cfRule>
  </conditionalFormatting>
  <conditionalFormatting sqref="C623">
    <cfRule type="containsText" dxfId="378" priority="347" operator="containsText" text="Date">
      <formula>NOT(ISERROR(SEARCH("Date",C623)))</formula>
    </cfRule>
  </conditionalFormatting>
  <conditionalFormatting sqref="C651">
    <cfRule type="containsText" dxfId="377" priority="338" operator="containsText" text="Date">
      <formula>NOT(ISERROR(SEARCH("Date",C651)))</formula>
    </cfRule>
  </conditionalFormatting>
  <conditionalFormatting sqref="C679">
    <cfRule type="containsText" dxfId="376" priority="329" operator="containsText" text="Date">
      <formula>NOT(ISERROR(SEARCH("Date",C679)))</formula>
    </cfRule>
  </conditionalFormatting>
  <conditionalFormatting sqref="C707">
    <cfRule type="containsText" dxfId="375" priority="320" operator="containsText" text="Date">
      <formula>NOT(ISERROR(SEARCH("Date",C707)))</formula>
    </cfRule>
  </conditionalFormatting>
  <conditionalFormatting sqref="C735">
    <cfRule type="containsText" dxfId="374" priority="311" operator="containsText" text="Date">
      <formula>NOT(ISERROR(SEARCH("Date",C735)))</formula>
    </cfRule>
  </conditionalFormatting>
  <conditionalFormatting sqref="C763">
    <cfRule type="containsText" dxfId="373" priority="302" operator="containsText" text="Date">
      <formula>NOT(ISERROR(SEARCH("Date",C763)))</formula>
    </cfRule>
  </conditionalFormatting>
  <conditionalFormatting sqref="C791">
    <cfRule type="containsText" dxfId="372" priority="293" operator="containsText" text="Date">
      <formula>NOT(ISERROR(SEARCH("Date",C791)))</formula>
    </cfRule>
  </conditionalFormatting>
  <conditionalFormatting sqref="C819">
    <cfRule type="containsText" dxfId="371" priority="284" operator="containsText" text="Date">
      <formula>NOT(ISERROR(SEARCH("Date",C819)))</formula>
    </cfRule>
  </conditionalFormatting>
  <conditionalFormatting sqref="C847">
    <cfRule type="containsText" dxfId="370" priority="275" operator="containsText" text="Date">
      <formula>NOT(ISERROR(SEARCH("Date",C847)))</formula>
    </cfRule>
  </conditionalFormatting>
  <conditionalFormatting sqref="C875">
    <cfRule type="containsText" dxfId="369" priority="266" operator="containsText" text="Date">
      <formula>NOT(ISERROR(SEARCH("Date",C875)))</formula>
    </cfRule>
  </conditionalFormatting>
  <conditionalFormatting sqref="C903">
    <cfRule type="containsText" dxfId="368" priority="257" operator="containsText" text="Date">
      <formula>NOT(ISERROR(SEARCH("Date",C903)))</formula>
    </cfRule>
  </conditionalFormatting>
  <conditionalFormatting sqref="C931">
    <cfRule type="containsText" dxfId="367" priority="248" operator="containsText" text="Date">
      <formula>NOT(ISERROR(SEARCH("Date",C931)))</formula>
    </cfRule>
  </conditionalFormatting>
  <conditionalFormatting sqref="C959">
    <cfRule type="containsText" dxfId="366" priority="239" operator="containsText" text="Date">
      <formula>NOT(ISERROR(SEARCH("Date",C959)))</formula>
    </cfRule>
  </conditionalFormatting>
  <conditionalFormatting sqref="C987">
    <cfRule type="containsText" dxfId="365" priority="230" operator="containsText" text="Date">
      <formula>NOT(ISERROR(SEARCH("Date",C987)))</formula>
    </cfRule>
  </conditionalFormatting>
  <conditionalFormatting sqref="C1015">
    <cfRule type="containsText" dxfId="364" priority="221" operator="containsText" text="Date">
      <formula>NOT(ISERROR(SEARCH("Date",C1015)))</formula>
    </cfRule>
  </conditionalFormatting>
  <conditionalFormatting sqref="C1043">
    <cfRule type="containsText" dxfId="363" priority="212" operator="containsText" text="Date">
      <formula>NOT(ISERROR(SEARCH("Date",C1043)))</formula>
    </cfRule>
  </conditionalFormatting>
  <conditionalFormatting sqref="C1071">
    <cfRule type="containsText" dxfId="362" priority="203" operator="containsText" text="Date">
      <formula>NOT(ISERROR(SEARCH("Date",C1071)))</formula>
    </cfRule>
  </conditionalFormatting>
  <conditionalFormatting sqref="C1099">
    <cfRule type="containsText" dxfId="361" priority="194" operator="containsText" text="Date">
      <formula>NOT(ISERROR(SEARCH("Date",C1099)))</formula>
    </cfRule>
  </conditionalFormatting>
  <conditionalFormatting sqref="C1127">
    <cfRule type="containsText" dxfId="360" priority="185" operator="containsText" text="Date">
      <formula>NOT(ISERROR(SEARCH("Date",C1127)))</formula>
    </cfRule>
  </conditionalFormatting>
  <conditionalFormatting sqref="C1155">
    <cfRule type="containsText" dxfId="359" priority="176" operator="containsText" text="Date">
      <formula>NOT(ISERROR(SEARCH("Date",C1155)))</formula>
    </cfRule>
  </conditionalFormatting>
  <conditionalFormatting sqref="C1183">
    <cfRule type="containsText" dxfId="358" priority="167" operator="containsText" text="Date">
      <formula>NOT(ISERROR(SEARCH("Date",C1183)))</formula>
    </cfRule>
  </conditionalFormatting>
  <conditionalFormatting sqref="C1211">
    <cfRule type="containsText" dxfId="357" priority="158" operator="containsText" text="Date">
      <formula>NOT(ISERROR(SEARCH("Date",C1211)))</formula>
    </cfRule>
  </conditionalFormatting>
  <conditionalFormatting sqref="C1239">
    <cfRule type="containsText" dxfId="356" priority="149" operator="containsText" text="Date">
      <formula>NOT(ISERROR(SEARCH("Date",C1239)))</formula>
    </cfRule>
  </conditionalFormatting>
  <conditionalFormatting sqref="C1267">
    <cfRule type="containsText" dxfId="355" priority="140" operator="containsText" text="Date">
      <formula>NOT(ISERROR(SEARCH("Date",C1267)))</formula>
    </cfRule>
  </conditionalFormatting>
  <conditionalFormatting sqref="C1295">
    <cfRule type="containsText" dxfId="354" priority="131" operator="containsText" text="Date">
      <formula>NOT(ISERROR(SEARCH("Date",C1295)))</formula>
    </cfRule>
  </conditionalFormatting>
  <conditionalFormatting sqref="C1323">
    <cfRule type="containsText" dxfId="353" priority="122" operator="containsText" text="Date">
      <formula>NOT(ISERROR(SEARCH("Date",C1323)))</formula>
    </cfRule>
  </conditionalFormatting>
  <conditionalFormatting sqref="C1351">
    <cfRule type="containsText" dxfId="352" priority="113" operator="containsText" text="Date">
      <formula>NOT(ISERROR(SEARCH("Date",C1351)))</formula>
    </cfRule>
  </conditionalFormatting>
  <conditionalFormatting sqref="C1379">
    <cfRule type="containsText" dxfId="351" priority="104" operator="containsText" text="Date">
      <formula>NOT(ISERROR(SEARCH("Date",C1379)))</formula>
    </cfRule>
  </conditionalFormatting>
  <conditionalFormatting sqref="F7:F31">
    <cfRule type="containsText" dxfId="350" priority="729" operator="containsText" text="Date">
      <formula>NOT(ISERROR(SEARCH("Date",F7)))</formula>
    </cfRule>
  </conditionalFormatting>
  <conditionalFormatting sqref="F35:F59">
    <cfRule type="containsText" dxfId="349" priority="533" operator="containsText" text="Date">
      <formula>NOT(ISERROR(SEARCH("Date",F35)))</formula>
    </cfRule>
  </conditionalFormatting>
  <conditionalFormatting sqref="F63:F87">
    <cfRule type="containsText" dxfId="348" priority="524" operator="containsText" text="Date">
      <formula>NOT(ISERROR(SEARCH("Date",F63)))</formula>
    </cfRule>
  </conditionalFormatting>
  <conditionalFormatting sqref="F91:F115">
    <cfRule type="containsText" dxfId="347" priority="515" operator="containsText" text="Date">
      <formula>NOT(ISERROR(SEARCH("Date",F91)))</formula>
    </cfRule>
  </conditionalFormatting>
  <conditionalFormatting sqref="F119:F143">
    <cfRule type="containsText" dxfId="346" priority="506" operator="containsText" text="Date">
      <formula>NOT(ISERROR(SEARCH("Date",F119)))</formula>
    </cfRule>
  </conditionalFormatting>
  <conditionalFormatting sqref="F147:F171">
    <cfRule type="containsText" dxfId="345" priority="497" operator="containsText" text="Date">
      <formula>NOT(ISERROR(SEARCH("Date",F147)))</formula>
    </cfRule>
  </conditionalFormatting>
  <conditionalFormatting sqref="F175:F199">
    <cfRule type="containsText" dxfId="344" priority="488" operator="containsText" text="Date">
      <formula>NOT(ISERROR(SEARCH("Date",F175)))</formula>
    </cfRule>
  </conditionalFormatting>
  <conditionalFormatting sqref="F203:F227">
    <cfRule type="containsText" dxfId="343" priority="479" operator="containsText" text="Date">
      <formula>NOT(ISERROR(SEARCH("Date",F203)))</formula>
    </cfRule>
  </conditionalFormatting>
  <conditionalFormatting sqref="F231:F255">
    <cfRule type="containsText" dxfId="342" priority="470" operator="containsText" text="Date">
      <formula>NOT(ISERROR(SEARCH("Date",F231)))</formula>
    </cfRule>
  </conditionalFormatting>
  <conditionalFormatting sqref="F259:F283">
    <cfRule type="containsText" dxfId="341" priority="461" operator="containsText" text="Date">
      <formula>NOT(ISERROR(SEARCH("Date",F259)))</formula>
    </cfRule>
  </conditionalFormatting>
  <conditionalFormatting sqref="F287:F311">
    <cfRule type="containsText" dxfId="340" priority="452" operator="containsText" text="Date">
      <formula>NOT(ISERROR(SEARCH("Date",F287)))</formula>
    </cfRule>
  </conditionalFormatting>
  <conditionalFormatting sqref="F315:F339">
    <cfRule type="containsText" dxfId="339" priority="443" operator="containsText" text="Date">
      <formula>NOT(ISERROR(SEARCH("Date",F315)))</formula>
    </cfRule>
  </conditionalFormatting>
  <conditionalFormatting sqref="F343:F367">
    <cfRule type="containsText" dxfId="338" priority="434" operator="containsText" text="Date">
      <formula>NOT(ISERROR(SEARCH("Date",F343)))</formula>
    </cfRule>
  </conditionalFormatting>
  <conditionalFormatting sqref="F371:F395">
    <cfRule type="containsText" dxfId="337" priority="425" operator="containsText" text="Date">
      <formula>NOT(ISERROR(SEARCH("Date",F371)))</formula>
    </cfRule>
  </conditionalFormatting>
  <conditionalFormatting sqref="F399:F423">
    <cfRule type="containsText" dxfId="336" priority="416" operator="containsText" text="Date">
      <formula>NOT(ISERROR(SEARCH("Date",F399)))</formula>
    </cfRule>
  </conditionalFormatting>
  <conditionalFormatting sqref="F427:F451">
    <cfRule type="containsText" dxfId="335" priority="407" operator="containsText" text="Date">
      <formula>NOT(ISERROR(SEARCH("Date",F427)))</formula>
    </cfRule>
  </conditionalFormatting>
  <conditionalFormatting sqref="F455:F479">
    <cfRule type="containsText" dxfId="334" priority="398" operator="containsText" text="Date">
      <formula>NOT(ISERROR(SEARCH("Date",F455)))</formula>
    </cfRule>
  </conditionalFormatting>
  <conditionalFormatting sqref="F483:F507">
    <cfRule type="containsText" dxfId="333" priority="389" operator="containsText" text="Date">
      <formula>NOT(ISERROR(SEARCH("Date",F483)))</formula>
    </cfRule>
  </conditionalFormatting>
  <conditionalFormatting sqref="F511:F535">
    <cfRule type="containsText" dxfId="332" priority="380" operator="containsText" text="Date">
      <formula>NOT(ISERROR(SEARCH("Date",F511)))</formula>
    </cfRule>
  </conditionalFormatting>
  <conditionalFormatting sqref="F539:F563">
    <cfRule type="containsText" dxfId="331" priority="371" operator="containsText" text="Date">
      <formula>NOT(ISERROR(SEARCH("Date",F539)))</formula>
    </cfRule>
  </conditionalFormatting>
  <conditionalFormatting sqref="F567:F591">
    <cfRule type="containsText" dxfId="330" priority="362" operator="containsText" text="Date">
      <formula>NOT(ISERROR(SEARCH("Date",F567)))</formula>
    </cfRule>
  </conditionalFormatting>
  <conditionalFormatting sqref="F595:F619">
    <cfRule type="containsText" dxfId="329" priority="353" operator="containsText" text="Date">
      <formula>NOT(ISERROR(SEARCH("Date",F595)))</formula>
    </cfRule>
  </conditionalFormatting>
  <conditionalFormatting sqref="F623:F647">
    <cfRule type="containsText" dxfId="328" priority="344" operator="containsText" text="Date">
      <formula>NOT(ISERROR(SEARCH("Date",F623)))</formula>
    </cfRule>
  </conditionalFormatting>
  <conditionalFormatting sqref="F651:F675">
    <cfRule type="containsText" dxfId="327" priority="335" operator="containsText" text="Date">
      <formula>NOT(ISERROR(SEARCH("Date",F651)))</formula>
    </cfRule>
  </conditionalFormatting>
  <conditionalFormatting sqref="F679:F703">
    <cfRule type="containsText" dxfId="326" priority="326" operator="containsText" text="Date">
      <formula>NOT(ISERROR(SEARCH("Date",F679)))</formula>
    </cfRule>
  </conditionalFormatting>
  <conditionalFormatting sqref="F707:F731">
    <cfRule type="containsText" dxfId="325" priority="317" operator="containsText" text="Date">
      <formula>NOT(ISERROR(SEARCH("Date",F707)))</formula>
    </cfRule>
  </conditionalFormatting>
  <conditionalFormatting sqref="F735:F759">
    <cfRule type="containsText" dxfId="324" priority="308" operator="containsText" text="Date">
      <formula>NOT(ISERROR(SEARCH("Date",F735)))</formula>
    </cfRule>
  </conditionalFormatting>
  <conditionalFormatting sqref="F763:F787">
    <cfRule type="containsText" dxfId="323" priority="299" operator="containsText" text="Date">
      <formula>NOT(ISERROR(SEARCH("Date",F763)))</formula>
    </cfRule>
  </conditionalFormatting>
  <conditionalFormatting sqref="F791:F815">
    <cfRule type="containsText" dxfId="322" priority="290" operator="containsText" text="Date">
      <formula>NOT(ISERROR(SEARCH("Date",F791)))</formula>
    </cfRule>
  </conditionalFormatting>
  <conditionalFormatting sqref="F819:F843">
    <cfRule type="containsText" dxfId="321" priority="281" operator="containsText" text="Date">
      <formula>NOT(ISERROR(SEARCH("Date",F819)))</formula>
    </cfRule>
  </conditionalFormatting>
  <conditionalFormatting sqref="F847:F871">
    <cfRule type="containsText" dxfId="320" priority="272" operator="containsText" text="Date">
      <formula>NOT(ISERROR(SEARCH("Date",F847)))</formula>
    </cfRule>
  </conditionalFormatting>
  <conditionalFormatting sqref="F875:F899">
    <cfRule type="containsText" dxfId="319" priority="263" operator="containsText" text="Date">
      <formula>NOT(ISERROR(SEARCH("Date",F875)))</formula>
    </cfRule>
  </conditionalFormatting>
  <conditionalFormatting sqref="F903:F927">
    <cfRule type="containsText" dxfId="318" priority="254" operator="containsText" text="Date">
      <formula>NOT(ISERROR(SEARCH("Date",F903)))</formula>
    </cfRule>
  </conditionalFormatting>
  <conditionalFormatting sqref="F931:F955">
    <cfRule type="containsText" dxfId="317" priority="245" operator="containsText" text="Date">
      <formula>NOT(ISERROR(SEARCH("Date",F931)))</formula>
    </cfRule>
  </conditionalFormatting>
  <conditionalFormatting sqref="F959:F983">
    <cfRule type="containsText" dxfId="316" priority="236" operator="containsText" text="Date">
      <formula>NOT(ISERROR(SEARCH("Date",F959)))</formula>
    </cfRule>
  </conditionalFormatting>
  <conditionalFormatting sqref="F987:F1011">
    <cfRule type="containsText" dxfId="315" priority="227" operator="containsText" text="Date">
      <formula>NOT(ISERROR(SEARCH("Date",F987)))</formula>
    </cfRule>
  </conditionalFormatting>
  <conditionalFormatting sqref="F1015:F1039">
    <cfRule type="containsText" dxfId="314" priority="218" operator="containsText" text="Date">
      <formula>NOT(ISERROR(SEARCH("Date",F1015)))</formula>
    </cfRule>
  </conditionalFormatting>
  <conditionalFormatting sqref="F1043:F1067">
    <cfRule type="containsText" dxfId="313" priority="209" operator="containsText" text="Date">
      <formula>NOT(ISERROR(SEARCH("Date",F1043)))</formula>
    </cfRule>
  </conditionalFormatting>
  <conditionalFormatting sqref="F1071:F1095">
    <cfRule type="containsText" dxfId="312" priority="200" operator="containsText" text="Date">
      <formula>NOT(ISERROR(SEARCH("Date",F1071)))</formula>
    </cfRule>
  </conditionalFormatting>
  <conditionalFormatting sqref="F1099:F1123">
    <cfRule type="containsText" dxfId="311" priority="191" operator="containsText" text="Date">
      <formula>NOT(ISERROR(SEARCH("Date",F1099)))</formula>
    </cfRule>
  </conditionalFormatting>
  <conditionalFormatting sqref="F1127:F1151">
    <cfRule type="containsText" dxfId="310" priority="182" operator="containsText" text="Date">
      <formula>NOT(ISERROR(SEARCH("Date",F1127)))</formula>
    </cfRule>
  </conditionalFormatting>
  <conditionalFormatting sqref="F1155:F1179">
    <cfRule type="containsText" dxfId="309" priority="173" operator="containsText" text="Date">
      <formula>NOT(ISERROR(SEARCH("Date",F1155)))</formula>
    </cfRule>
  </conditionalFormatting>
  <conditionalFormatting sqref="F1183:F1207">
    <cfRule type="containsText" dxfId="308" priority="164" operator="containsText" text="Date">
      <formula>NOT(ISERROR(SEARCH("Date",F1183)))</formula>
    </cfRule>
  </conditionalFormatting>
  <conditionalFormatting sqref="F1211:F1235">
    <cfRule type="containsText" dxfId="307" priority="155" operator="containsText" text="Date">
      <formula>NOT(ISERROR(SEARCH("Date",F1211)))</formula>
    </cfRule>
  </conditionalFormatting>
  <conditionalFormatting sqref="F1239:F1263">
    <cfRule type="containsText" dxfId="306" priority="146" operator="containsText" text="Date">
      <formula>NOT(ISERROR(SEARCH("Date",F1239)))</formula>
    </cfRule>
  </conditionalFormatting>
  <conditionalFormatting sqref="F1267:F1291">
    <cfRule type="containsText" dxfId="305" priority="137" operator="containsText" text="Date">
      <formula>NOT(ISERROR(SEARCH("Date",F1267)))</formula>
    </cfRule>
  </conditionalFormatting>
  <conditionalFormatting sqref="F1295:F1319">
    <cfRule type="containsText" dxfId="304" priority="128" operator="containsText" text="Date">
      <formula>NOT(ISERROR(SEARCH("Date",F1295)))</formula>
    </cfRule>
  </conditionalFormatting>
  <conditionalFormatting sqref="F1323:F1347">
    <cfRule type="containsText" dxfId="303" priority="119" operator="containsText" text="Date">
      <formula>NOT(ISERROR(SEARCH("Date",F1323)))</formula>
    </cfRule>
  </conditionalFormatting>
  <conditionalFormatting sqref="F1351:F1375">
    <cfRule type="containsText" dxfId="302" priority="110" operator="containsText" text="Date">
      <formula>NOT(ISERROR(SEARCH("Date",F1351)))</formula>
    </cfRule>
  </conditionalFormatting>
  <conditionalFormatting sqref="F1379:F1403">
    <cfRule type="containsText" dxfId="301" priority="101" operator="containsText" text="Date">
      <formula>NOT(ISERROR(SEARCH("Date",F1379)))</formula>
    </cfRule>
  </conditionalFormatting>
  <conditionalFormatting sqref="G7:G22">
    <cfRule type="containsText" dxfId="300" priority="745" operator="containsText" text="No">
      <formula>NOT(ISERROR(SEARCH("No",G7)))</formula>
    </cfRule>
  </conditionalFormatting>
  <conditionalFormatting sqref="G147:G162">
    <cfRule type="containsText" dxfId="299" priority="499" operator="containsText" text="No">
      <formula>NOT(ISERROR(SEARCH("No",G147)))</formula>
    </cfRule>
  </conditionalFormatting>
  <conditionalFormatting sqref="G35:I50">
    <cfRule type="containsText" dxfId="298" priority="49" operator="containsText" text="No">
      <formula>NOT(ISERROR(SEARCH("No",G35)))</formula>
    </cfRule>
  </conditionalFormatting>
  <conditionalFormatting sqref="G63:I78">
    <cfRule type="containsText" dxfId="297" priority="48" operator="containsText" text="No">
      <formula>NOT(ISERROR(SEARCH("No",G63)))</formula>
    </cfRule>
  </conditionalFormatting>
  <conditionalFormatting sqref="G91:I106">
    <cfRule type="containsText" dxfId="296" priority="47" operator="containsText" text="No">
      <formula>NOT(ISERROR(SEARCH("No",G91)))</formula>
    </cfRule>
  </conditionalFormatting>
  <conditionalFormatting sqref="G119:I134 H144:I162">
    <cfRule type="containsText" dxfId="295" priority="46" operator="containsText" text="No">
      <formula>NOT(ISERROR(SEARCH("No",G119)))</formula>
    </cfRule>
  </conditionalFormatting>
  <conditionalFormatting sqref="G175:I190">
    <cfRule type="containsText" dxfId="294" priority="45" operator="containsText" text="No">
      <formula>NOT(ISERROR(SEARCH("No",G175)))</formula>
    </cfRule>
  </conditionalFormatting>
  <conditionalFormatting sqref="G203:I218">
    <cfRule type="containsText" dxfId="293" priority="44" operator="containsText" text="No">
      <formula>NOT(ISERROR(SEARCH("No",G203)))</formula>
    </cfRule>
  </conditionalFormatting>
  <conditionalFormatting sqref="G231:I246">
    <cfRule type="containsText" dxfId="292" priority="43" operator="containsText" text="No">
      <formula>NOT(ISERROR(SEARCH("No",G231)))</formula>
    </cfRule>
  </conditionalFormatting>
  <conditionalFormatting sqref="G259:I274">
    <cfRule type="containsText" dxfId="291" priority="42" operator="containsText" text="No">
      <formula>NOT(ISERROR(SEARCH("No",G259)))</formula>
    </cfRule>
  </conditionalFormatting>
  <conditionalFormatting sqref="G287:I302">
    <cfRule type="containsText" dxfId="290" priority="41" operator="containsText" text="No">
      <formula>NOT(ISERROR(SEARCH("No",G287)))</formula>
    </cfRule>
  </conditionalFormatting>
  <conditionalFormatting sqref="G315:I330">
    <cfRule type="containsText" dxfId="289" priority="40" operator="containsText" text="No">
      <formula>NOT(ISERROR(SEARCH("No",G315)))</formula>
    </cfRule>
  </conditionalFormatting>
  <conditionalFormatting sqref="G343:I358">
    <cfRule type="containsText" dxfId="288" priority="39" operator="containsText" text="No">
      <formula>NOT(ISERROR(SEARCH("No",G343)))</formula>
    </cfRule>
  </conditionalFormatting>
  <conditionalFormatting sqref="G371:I386">
    <cfRule type="containsText" dxfId="287" priority="38" operator="containsText" text="No">
      <formula>NOT(ISERROR(SEARCH("No",G371)))</formula>
    </cfRule>
  </conditionalFormatting>
  <conditionalFormatting sqref="G399:I414">
    <cfRule type="containsText" dxfId="286" priority="37" operator="containsText" text="No">
      <formula>NOT(ISERROR(SEARCH("No",G399)))</formula>
    </cfRule>
  </conditionalFormatting>
  <conditionalFormatting sqref="G427:I442">
    <cfRule type="containsText" dxfId="285" priority="36" operator="containsText" text="No">
      <formula>NOT(ISERROR(SEARCH("No",G427)))</formula>
    </cfRule>
  </conditionalFormatting>
  <conditionalFormatting sqref="G455:I470">
    <cfRule type="containsText" dxfId="284" priority="35" operator="containsText" text="No">
      <formula>NOT(ISERROR(SEARCH("No",G455)))</formula>
    </cfRule>
  </conditionalFormatting>
  <conditionalFormatting sqref="G483:I498">
    <cfRule type="containsText" dxfId="283" priority="34" operator="containsText" text="No">
      <formula>NOT(ISERROR(SEARCH("No",G483)))</formula>
    </cfRule>
  </conditionalFormatting>
  <conditionalFormatting sqref="G511:I526">
    <cfRule type="containsText" dxfId="282" priority="33" operator="containsText" text="No">
      <formula>NOT(ISERROR(SEARCH("No",G511)))</formula>
    </cfRule>
  </conditionalFormatting>
  <conditionalFormatting sqref="G539:I554">
    <cfRule type="containsText" dxfId="281" priority="32" operator="containsText" text="No">
      <formula>NOT(ISERROR(SEARCH("No",G539)))</formula>
    </cfRule>
  </conditionalFormatting>
  <conditionalFormatting sqref="G567:I582">
    <cfRule type="containsText" dxfId="280" priority="31" operator="containsText" text="No">
      <formula>NOT(ISERROR(SEARCH("No",G567)))</formula>
    </cfRule>
  </conditionalFormatting>
  <conditionalFormatting sqref="G595:I610">
    <cfRule type="containsText" dxfId="279" priority="30" operator="containsText" text="No">
      <formula>NOT(ISERROR(SEARCH("No",G595)))</formula>
    </cfRule>
  </conditionalFormatting>
  <conditionalFormatting sqref="G623:I638">
    <cfRule type="containsText" dxfId="278" priority="29" operator="containsText" text="No">
      <formula>NOT(ISERROR(SEARCH("No",G623)))</formula>
    </cfRule>
  </conditionalFormatting>
  <conditionalFormatting sqref="G651:I666">
    <cfRule type="containsText" dxfId="277" priority="28" operator="containsText" text="No">
      <formula>NOT(ISERROR(SEARCH("No",G651)))</formula>
    </cfRule>
  </conditionalFormatting>
  <conditionalFormatting sqref="G679:I694">
    <cfRule type="containsText" dxfId="276" priority="27" operator="containsText" text="No">
      <formula>NOT(ISERROR(SEARCH("No",G679)))</formula>
    </cfRule>
  </conditionalFormatting>
  <conditionalFormatting sqref="G707:I722">
    <cfRule type="containsText" dxfId="275" priority="26" operator="containsText" text="No">
      <formula>NOT(ISERROR(SEARCH("No",G707)))</formula>
    </cfRule>
  </conditionalFormatting>
  <conditionalFormatting sqref="G735:I750">
    <cfRule type="containsText" dxfId="274" priority="25" operator="containsText" text="No">
      <formula>NOT(ISERROR(SEARCH("No",G735)))</formula>
    </cfRule>
  </conditionalFormatting>
  <conditionalFormatting sqref="G763:I778">
    <cfRule type="containsText" dxfId="273" priority="24" operator="containsText" text="No">
      <formula>NOT(ISERROR(SEARCH("No",G763)))</formula>
    </cfRule>
  </conditionalFormatting>
  <conditionalFormatting sqref="G791:I806">
    <cfRule type="containsText" dxfId="272" priority="23" operator="containsText" text="No">
      <formula>NOT(ISERROR(SEARCH("No",G791)))</formula>
    </cfRule>
  </conditionalFormatting>
  <conditionalFormatting sqref="G819:I834">
    <cfRule type="containsText" dxfId="271" priority="22" operator="containsText" text="No">
      <formula>NOT(ISERROR(SEARCH("No",G819)))</formula>
    </cfRule>
  </conditionalFormatting>
  <conditionalFormatting sqref="G847:I862">
    <cfRule type="containsText" dxfId="270" priority="21" operator="containsText" text="No">
      <formula>NOT(ISERROR(SEARCH("No",G847)))</formula>
    </cfRule>
  </conditionalFormatting>
  <conditionalFormatting sqref="G875:I890">
    <cfRule type="containsText" dxfId="269" priority="20" operator="containsText" text="No">
      <formula>NOT(ISERROR(SEARCH("No",G875)))</formula>
    </cfRule>
  </conditionalFormatting>
  <conditionalFormatting sqref="G903:I918">
    <cfRule type="containsText" dxfId="268" priority="19" operator="containsText" text="No">
      <formula>NOT(ISERROR(SEARCH("No",G903)))</formula>
    </cfRule>
  </conditionalFormatting>
  <conditionalFormatting sqref="G931:I946">
    <cfRule type="containsText" dxfId="267" priority="18" operator="containsText" text="No">
      <formula>NOT(ISERROR(SEARCH("No",G931)))</formula>
    </cfRule>
  </conditionalFormatting>
  <conditionalFormatting sqref="G959:I974">
    <cfRule type="containsText" dxfId="266" priority="17" operator="containsText" text="No">
      <formula>NOT(ISERROR(SEARCH("No",G959)))</formula>
    </cfRule>
  </conditionalFormatting>
  <conditionalFormatting sqref="G987:I1002">
    <cfRule type="containsText" dxfId="265" priority="16" operator="containsText" text="No">
      <formula>NOT(ISERROR(SEARCH("No",G987)))</formula>
    </cfRule>
  </conditionalFormatting>
  <conditionalFormatting sqref="G1015:I1030">
    <cfRule type="containsText" dxfId="264" priority="15" operator="containsText" text="No">
      <formula>NOT(ISERROR(SEARCH("No",G1015)))</formula>
    </cfRule>
  </conditionalFormatting>
  <conditionalFormatting sqref="G1043:I1058">
    <cfRule type="containsText" dxfId="263" priority="14" operator="containsText" text="No">
      <formula>NOT(ISERROR(SEARCH("No",G1043)))</formula>
    </cfRule>
  </conditionalFormatting>
  <conditionalFormatting sqref="G1071:I1086">
    <cfRule type="containsText" dxfId="262" priority="13" operator="containsText" text="No">
      <formula>NOT(ISERROR(SEARCH("No",G1071)))</formula>
    </cfRule>
  </conditionalFormatting>
  <conditionalFormatting sqref="G1099:I1114">
    <cfRule type="containsText" dxfId="261" priority="12" operator="containsText" text="No">
      <formula>NOT(ISERROR(SEARCH("No",G1099)))</formula>
    </cfRule>
  </conditionalFormatting>
  <conditionalFormatting sqref="G1127:I1142">
    <cfRule type="containsText" dxfId="260" priority="11" operator="containsText" text="No">
      <formula>NOT(ISERROR(SEARCH("No",G1127)))</formula>
    </cfRule>
  </conditionalFormatting>
  <conditionalFormatting sqref="G1155:I1170">
    <cfRule type="containsText" dxfId="259" priority="10" operator="containsText" text="No">
      <formula>NOT(ISERROR(SEARCH("No",G1155)))</formula>
    </cfRule>
  </conditionalFormatting>
  <conditionalFormatting sqref="G1183:I1198">
    <cfRule type="containsText" dxfId="258" priority="9" operator="containsText" text="No">
      <formula>NOT(ISERROR(SEARCH("No",G1183)))</formula>
    </cfRule>
  </conditionalFormatting>
  <conditionalFormatting sqref="G1211:I1226">
    <cfRule type="containsText" dxfId="257" priority="8" operator="containsText" text="No">
      <formula>NOT(ISERROR(SEARCH("No",G1211)))</formula>
    </cfRule>
  </conditionalFormatting>
  <conditionalFormatting sqref="G1239:I1254">
    <cfRule type="containsText" dxfId="256" priority="7" operator="containsText" text="No">
      <formula>NOT(ISERROR(SEARCH("No",G1239)))</formula>
    </cfRule>
  </conditionalFormatting>
  <conditionalFormatting sqref="G1267:I1282">
    <cfRule type="containsText" dxfId="255" priority="6" operator="containsText" text="No">
      <formula>NOT(ISERROR(SEARCH("No",G1267)))</formula>
    </cfRule>
  </conditionalFormatting>
  <conditionalFormatting sqref="G1295:I1310">
    <cfRule type="containsText" dxfId="254" priority="5" operator="containsText" text="No">
      <formula>NOT(ISERROR(SEARCH("No",G1295)))</formula>
    </cfRule>
  </conditionalFormatting>
  <conditionalFormatting sqref="G1323:I1338">
    <cfRule type="containsText" dxfId="253" priority="4" operator="containsText" text="No">
      <formula>NOT(ISERROR(SEARCH("No",G1323)))</formula>
    </cfRule>
  </conditionalFormatting>
  <conditionalFormatting sqref="G1351:I1366">
    <cfRule type="containsText" dxfId="252" priority="3" operator="containsText" text="No">
      <formula>NOT(ISERROR(SEARCH("No",G1351)))</formula>
    </cfRule>
  </conditionalFormatting>
  <conditionalFormatting sqref="G1379:I1394">
    <cfRule type="containsText" dxfId="251" priority="2" operator="containsText" text="No">
      <formula>NOT(ISERROR(SEARCH("No",G1379)))</formula>
    </cfRule>
  </conditionalFormatting>
  <conditionalFormatting sqref="H11:I22">
    <cfRule type="containsText" dxfId="250" priority="1" operator="containsText" text="No">
      <formula>NOT(ISERROR(SEARCH("No",H11)))</formula>
    </cfRule>
  </conditionalFormatting>
  <conditionalFormatting sqref="M7:M31">
    <cfRule type="containsText" dxfId="249" priority="721" operator="containsText" text="Yes">
      <formula>NOT(ISERROR(SEARCH("Yes",M7)))</formula>
    </cfRule>
    <cfRule type="containsText" dxfId="248" priority="720" operator="containsText" text="No">
      <formula>NOT(ISERROR(SEARCH("No",M7)))</formula>
    </cfRule>
  </conditionalFormatting>
  <conditionalFormatting sqref="M35:M59">
    <cfRule type="containsText" dxfId="247" priority="532" operator="containsText" text="Yes">
      <formula>NOT(ISERROR(SEARCH("Yes",M35)))</formula>
    </cfRule>
    <cfRule type="containsText" dxfId="246" priority="531" operator="containsText" text="No">
      <formula>NOT(ISERROR(SEARCH("No",M35)))</formula>
    </cfRule>
  </conditionalFormatting>
  <conditionalFormatting sqref="M63:M87">
    <cfRule type="containsText" dxfId="245" priority="522" operator="containsText" text="No">
      <formula>NOT(ISERROR(SEARCH("No",M63)))</formula>
    </cfRule>
    <cfRule type="containsText" dxfId="244" priority="523" operator="containsText" text="Yes">
      <formula>NOT(ISERROR(SEARCH("Yes",M63)))</formula>
    </cfRule>
  </conditionalFormatting>
  <conditionalFormatting sqref="M91:M115">
    <cfRule type="containsText" dxfId="243" priority="514" operator="containsText" text="Yes">
      <formula>NOT(ISERROR(SEARCH("Yes",M91)))</formula>
    </cfRule>
    <cfRule type="containsText" dxfId="242" priority="513" operator="containsText" text="No">
      <formula>NOT(ISERROR(SEARCH("No",M91)))</formula>
    </cfRule>
  </conditionalFormatting>
  <conditionalFormatting sqref="M119:M143">
    <cfRule type="containsText" dxfId="241" priority="505" operator="containsText" text="Yes">
      <formula>NOT(ISERROR(SEARCH("Yes",M119)))</formula>
    </cfRule>
    <cfRule type="containsText" dxfId="240" priority="504" operator="containsText" text="No">
      <formula>NOT(ISERROR(SEARCH("No",M119)))</formula>
    </cfRule>
  </conditionalFormatting>
  <conditionalFormatting sqref="M147:M171">
    <cfRule type="containsText" dxfId="239" priority="496" operator="containsText" text="Yes">
      <formula>NOT(ISERROR(SEARCH("Yes",M147)))</formula>
    </cfRule>
    <cfRule type="containsText" dxfId="238" priority="495" operator="containsText" text="No">
      <formula>NOT(ISERROR(SEARCH("No",M147)))</formula>
    </cfRule>
  </conditionalFormatting>
  <conditionalFormatting sqref="M175:M199">
    <cfRule type="containsText" dxfId="237" priority="486" operator="containsText" text="No">
      <formula>NOT(ISERROR(SEARCH("No",M175)))</formula>
    </cfRule>
    <cfRule type="containsText" dxfId="236" priority="487" operator="containsText" text="Yes">
      <formula>NOT(ISERROR(SEARCH("Yes",M175)))</formula>
    </cfRule>
  </conditionalFormatting>
  <conditionalFormatting sqref="M203:M227">
    <cfRule type="containsText" dxfId="235" priority="478" operator="containsText" text="Yes">
      <formula>NOT(ISERROR(SEARCH("Yes",M203)))</formula>
    </cfRule>
    <cfRule type="containsText" dxfId="234" priority="477" operator="containsText" text="No">
      <formula>NOT(ISERROR(SEARCH("No",M203)))</formula>
    </cfRule>
  </conditionalFormatting>
  <conditionalFormatting sqref="M231:M255">
    <cfRule type="containsText" dxfId="233" priority="468" operator="containsText" text="No">
      <formula>NOT(ISERROR(SEARCH("No",M231)))</formula>
    </cfRule>
    <cfRule type="containsText" dxfId="232" priority="469" operator="containsText" text="Yes">
      <formula>NOT(ISERROR(SEARCH("Yes",M231)))</formula>
    </cfRule>
  </conditionalFormatting>
  <conditionalFormatting sqref="M259:M283">
    <cfRule type="containsText" dxfId="231" priority="460" operator="containsText" text="Yes">
      <formula>NOT(ISERROR(SEARCH("Yes",M259)))</formula>
    </cfRule>
    <cfRule type="containsText" dxfId="230" priority="459" operator="containsText" text="No">
      <formula>NOT(ISERROR(SEARCH("No",M259)))</formula>
    </cfRule>
  </conditionalFormatting>
  <conditionalFormatting sqref="M287:M311">
    <cfRule type="containsText" dxfId="229" priority="451" operator="containsText" text="Yes">
      <formula>NOT(ISERROR(SEARCH("Yes",M287)))</formula>
    </cfRule>
    <cfRule type="containsText" dxfId="228" priority="450" operator="containsText" text="No">
      <formula>NOT(ISERROR(SEARCH("No",M287)))</formula>
    </cfRule>
  </conditionalFormatting>
  <conditionalFormatting sqref="M315:M339">
    <cfRule type="containsText" dxfId="227" priority="442" operator="containsText" text="Yes">
      <formula>NOT(ISERROR(SEARCH("Yes",M315)))</formula>
    </cfRule>
    <cfRule type="containsText" dxfId="226" priority="441" operator="containsText" text="No">
      <formula>NOT(ISERROR(SEARCH("No",M315)))</formula>
    </cfRule>
  </conditionalFormatting>
  <conditionalFormatting sqref="M343:M367">
    <cfRule type="containsText" dxfId="225" priority="433" operator="containsText" text="Yes">
      <formula>NOT(ISERROR(SEARCH("Yes",M343)))</formula>
    </cfRule>
    <cfRule type="containsText" dxfId="224" priority="432" operator="containsText" text="No">
      <formula>NOT(ISERROR(SEARCH("No",M343)))</formula>
    </cfRule>
  </conditionalFormatting>
  <conditionalFormatting sqref="M371:M395">
    <cfRule type="containsText" dxfId="223" priority="424" operator="containsText" text="Yes">
      <formula>NOT(ISERROR(SEARCH("Yes",M371)))</formula>
    </cfRule>
    <cfRule type="containsText" dxfId="222" priority="423" operator="containsText" text="No">
      <formula>NOT(ISERROR(SEARCH("No",M371)))</formula>
    </cfRule>
  </conditionalFormatting>
  <conditionalFormatting sqref="M399:M423">
    <cfRule type="containsText" dxfId="221" priority="415" operator="containsText" text="Yes">
      <formula>NOT(ISERROR(SEARCH("Yes",M399)))</formula>
    </cfRule>
    <cfRule type="containsText" dxfId="220" priority="414" operator="containsText" text="No">
      <formula>NOT(ISERROR(SEARCH("No",M399)))</formula>
    </cfRule>
  </conditionalFormatting>
  <conditionalFormatting sqref="M427:M451">
    <cfRule type="containsText" dxfId="219" priority="406" operator="containsText" text="Yes">
      <formula>NOT(ISERROR(SEARCH("Yes",M427)))</formula>
    </cfRule>
    <cfRule type="containsText" dxfId="218" priority="405" operator="containsText" text="No">
      <formula>NOT(ISERROR(SEARCH("No",M427)))</formula>
    </cfRule>
  </conditionalFormatting>
  <conditionalFormatting sqref="M455:M479">
    <cfRule type="containsText" dxfId="217" priority="397" operator="containsText" text="Yes">
      <formula>NOT(ISERROR(SEARCH("Yes",M455)))</formula>
    </cfRule>
    <cfRule type="containsText" dxfId="216" priority="396" operator="containsText" text="No">
      <formula>NOT(ISERROR(SEARCH("No",M455)))</formula>
    </cfRule>
  </conditionalFormatting>
  <conditionalFormatting sqref="M483:M507">
    <cfRule type="containsText" dxfId="215" priority="388" operator="containsText" text="Yes">
      <formula>NOT(ISERROR(SEARCH("Yes",M483)))</formula>
    </cfRule>
    <cfRule type="containsText" dxfId="214" priority="387" operator="containsText" text="No">
      <formula>NOT(ISERROR(SEARCH("No",M483)))</formula>
    </cfRule>
  </conditionalFormatting>
  <conditionalFormatting sqref="M511:M535">
    <cfRule type="containsText" dxfId="213" priority="378" operator="containsText" text="No">
      <formula>NOT(ISERROR(SEARCH("No",M511)))</formula>
    </cfRule>
    <cfRule type="containsText" dxfId="212" priority="379" operator="containsText" text="Yes">
      <formula>NOT(ISERROR(SEARCH("Yes",M511)))</formula>
    </cfRule>
  </conditionalFormatting>
  <conditionalFormatting sqref="M539:M563">
    <cfRule type="containsText" dxfId="211" priority="369" operator="containsText" text="No">
      <formula>NOT(ISERROR(SEARCH("No",M539)))</formula>
    </cfRule>
    <cfRule type="containsText" dxfId="210" priority="370" operator="containsText" text="Yes">
      <formula>NOT(ISERROR(SEARCH("Yes",M539)))</formula>
    </cfRule>
  </conditionalFormatting>
  <conditionalFormatting sqref="M567:M591">
    <cfRule type="containsText" dxfId="209" priority="361" operator="containsText" text="Yes">
      <formula>NOT(ISERROR(SEARCH("Yes",M567)))</formula>
    </cfRule>
    <cfRule type="containsText" dxfId="208" priority="360" operator="containsText" text="No">
      <formula>NOT(ISERROR(SEARCH("No",M567)))</formula>
    </cfRule>
  </conditionalFormatting>
  <conditionalFormatting sqref="M595:M619">
    <cfRule type="containsText" dxfId="207" priority="351" operator="containsText" text="No">
      <formula>NOT(ISERROR(SEARCH("No",M595)))</formula>
    </cfRule>
    <cfRule type="containsText" dxfId="206" priority="352" operator="containsText" text="Yes">
      <formula>NOT(ISERROR(SEARCH("Yes",M595)))</formula>
    </cfRule>
  </conditionalFormatting>
  <conditionalFormatting sqref="M623:M647">
    <cfRule type="containsText" dxfId="205" priority="342" operator="containsText" text="No">
      <formula>NOT(ISERROR(SEARCH("No",M623)))</formula>
    </cfRule>
    <cfRule type="containsText" dxfId="204" priority="343" operator="containsText" text="Yes">
      <formula>NOT(ISERROR(SEARCH("Yes",M623)))</formula>
    </cfRule>
  </conditionalFormatting>
  <conditionalFormatting sqref="M651:M675">
    <cfRule type="containsText" dxfId="203" priority="333" operator="containsText" text="No">
      <formula>NOT(ISERROR(SEARCH("No",M651)))</formula>
    </cfRule>
    <cfRule type="containsText" dxfId="202" priority="334" operator="containsText" text="Yes">
      <formula>NOT(ISERROR(SEARCH("Yes",M651)))</formula>
    </cfRule>
  </conditionalFormatting>
  <conditionalFormatting sqref="M679:M703">
    <cfRule type="containsText" dxfId="201" priority="324" operator="containsText" text="No">
      <formula>NOT(ISERROR(SEARCH("No",M679)))</formula>
    </cfRule>
    <cfRule type="containsText" dxfId="200" priority="325" operator="containsText" text="Yes">
      <formula>NOT(ISERROR(SEARCH("Yes",M679)))</formula>
    </cfRule>
  </conditionalFormatting>
  <conditionalFormatting sqref="M707:M731">
    <cfRule type="containsText" dxfId="199" priority="316" operator="containsText" text="Yes">
      <formula>NOT(ISERROR(SEARCH("Yes",M707)))</formula>
    </cfRule>
    <cfRule type="containsText" dxfId="198" priority="315" operator="containsText" text="No">
      <formula>NOT(ISERROR(SEARCH("No",M707)))</formula>
    </cfRule>
  </conditionalFormatting>
  <conditionalFormatting sqref="M735:M759">
    <cfRule type="containsText" dxfId="197" priority="307" operator="containsText" text="Yes">
      <formula>NOT(ISERROR(SEARCH("Yes",M735)))</formula>
    </cfRule>
    <cfRule type="containsText" dxfId="196" priority="306" operator="containsText" text="No">
      <formula>NOT(ISERROR(SEARCH("No",M735)))</formula>
    </cfRule>
  </conditionalFormatting>
  <conditionalFormatting sqref="M763:M787">
    <cfRule type="containsText" dxfId="195" priority="297" operator="containsText" text="No">
      <formula>NOT(ISERROR(SEARCH("No",M763)))</formula>
    </cfRule>
    <cfRule type="containsText" dxfId="194" priority="298" operator="containsText" text="Yes">
      <formula>NOT(ISERROR(SEARCH("Yes",M763)))</formula>
    </cfRule>
  </conditionalFormatting>
  <conditionalFormatting sqref="M791:M815">
    <cfRule type="containsText" dxfId="193" priority="288" operator="containsText" text="No">
      <formula>NOT(ISERROR(SEARCH("No",M791)))</formula>
    </cfRule>
    <cfRule type="containsText" dxfId="192" priority="289" operator="containsText" text="Yes">
      <formula>NOT(ISERROR(SEARCH("Yes",M791)))</formula>
    </cfRule>
  </conditionalFormatting>
  <conditionalFormatting sqref="M819:M843">
    <cfRule type="containsText" dxfId="191" priority="279" operator="containsText" text="No">
      <formula>NOT(ISERROR(SEARCH("No",M819)))</formula>
    </cfRule>
    <cfRule type="containsText" dxfId="190" priority="280" operator="containsText" text="Yes">
      <formula>NOT(ISERROR(SEARCH("Yes",M819)))</formula>
    </cfRule>
  </conditionalFormatting>
  <conditionalFormatting sqref="M847:M871">
    <cfRule type="containsText" dxfId="189" priority="270" operator="containsText" text="No">
      <formula>NOT(ISERROR(SEARCH("No",M847)))</formula>
    </cfRule>
    <cfRule type="containsText" dxfId="188" priority="271" operator="containsText" text="Yes">
      <formula>NOT(ISERROR(SEARCH("Yes",M847)))</formula>
    </cfRule>
  </conditionalFormatting>
  <conditionalFormatting sqref="M875:M899">
    <cfRule type="containsText" dxfId="187" priority="262" operator="containsText" text="Yes">
      <formula>NOT(ISERROR(SEARCH("Yes",M875)))</formula>
    </cfRule>
    <cfRule type="containsText" dxfId="186" priority="261" operator="containsText" text="No">
      <formula>NOT(ISERROR(SEARCH("No",M875)))</formula>
    </cfRule>
  </conditionalFormatting>
  <conditionalFormatting sqref="M903:M927">
    <cfRule type="containsText" dxfId="185" priority="253" operator="containsText" text="Yes">
      <formula>NOT(ISERROR(SEARCH("Yes",M903)))</formula>
    </cfRule>
    <cfRule type="containsText" dxfId="184" priority="252" operator="containsText" text="No">
      <formula>NOT(ISERROR(SEARCH("No",M903)))</formula>
    </cfRule>
  </conditionalFormatting>
  <conditionalFormatting sqref="M931:M955">
    <cfRule type="containsText" dxfId="183" priority="244" operator="containsText" text="Yes">
      <formula>NOT(ISERROR(SEARCH("Yes",M931)))</formula>
    </cfRule>
    <cfRule type="containsText" dxfId="182" priority="243" operator="containsText" text="No">
      <formula>NOT(ISERROR(SEARCH("No",M931)))</formula>
    </cfRule>
  </conditionalFormatting>
  <conditionalFormatting sqref="M959:M983">
    <cfRule type="containsText" dxfId="181" priority="234" operator="containsText" text="No">
      <formula>NOT(ISERROR(SEARCH("No",M959)))</formula>
    </cfRule>
    <cfRule type="containsText" dxfId="180" priority="235" operator="containsText" text="Yes">
      <formula>NOT(ISERROR(SEARCH("Yes",M959)))</formula>
    </cfRule>
  </conditionalFormatting>
  <conditionalFormatting sqref="M987:M1011">
    <cfRule type="containsText" dxfId="179" priority="226" operator="containsText" text="Yes">
      <formula>NOT(ISERROR(SEARCH("Yes",M987)))</formula>
    </cfRule>
    <cfRule type="containsText" dxfId="178" priority="225" operator="containsText" text="No">
      <formula>NOT(ISERROR(SEARCH("No",M987)))</formula>
    </cfRule>
  </conditionalFormatting>
  <conditionalFormatting sqref="M1015:M1039">
    <cfRule type="containsText" dxfId="177" priority="217" operator="containsText" text="Yes">
      <formula>NOT(ISERROR(SEARCH("Yes",M1015)))</formula>
    </cfRule>
    <cfRule type="containsText" dxfId="176" priority="216" operator="containsText" text="No">
      <formula>NOT(ISERROR(SEARCH("No",M1015)))</formula>
    </cfRule>
  </conditionalFormatting>
  <conditionalFormatting sqref="M1043:M1067">
    <cfRule type="containsText" dxfId="175" priority="208" operator="containsText" text="Yes">
      <formula>NOT(ISERROR(SEARCH("Yes",M1043)))</formula>
    </cfRule>
    <cfRule type="containsText" dxfId="174" priority="207" operator="containsText" text="No">
      <formula>NOT(ISERROR(SEARCH("No",M1043)))</formula>
    </cfRule>
  </conditionalFormatting>
  <conditionalFormatting sqref="M1071:M1095">
    <cfRule type="containsText" dxfId="173" priority="199" operator="containsText" text="Yes">
      <formula>NOT(ISERROR(SEARCH("Yes",M1071)))</formula>
    </cfRule>
    <cfRule type="containsText" dxfId="172" priority="198" operator="containsText" text="No">
      <formula>NOT(ISERROR(SEARCH("No",M1071)))</formula>
    </cfRule>
  </conditionalFormatting>
  <conditionalFormatting sqref="M1099:M1123">
    <cfRule type="containsText" dxfId="171" priority="190" operator="containsText" text="Yes">
      <formula>NOT(ISERROR(SEARCH("Yes",M1099)))</formula>
    </cfRule>
    <cfRule type="containsText" dxfId="170" priority="189" operator="containsText" text="No">
      <formula>NOT(ISERROR(SEARCH("No",M1099)))</formula>
    </cfRule>
  </conditionalFormatting>
  <conditionalFormatting sqref="M1127:M1151">
    <cfRule type="containsText" dxfId="169" priority="181" operator="containsText" text="Yes">
      <formula>NOT(ISERROR(SEARCH("Yes",M1127)))</formula>
    </cfRule>
    <cfRule type="containsText" dxfId="168" priority="180" operator="containsText" text="No">
      <formula>NOT(ISERROR(SEARCH("No",M1127)))</formula>
    </cfRule>
  </conditionalFormatting>
  <conditionalFormatting sqref="M1155:M1179">
    <cfRule type="containsText" dxfId="167" priority="172" operator="containsText" text="Yes">
      <formula>NOT(ISERROR(SEARCH("Yes",M1155)))</formula>
    </cfRule>
    <cfRule type="containsText" dxfId="166" priority="171" operator="containsText" text="No">
      <formula>NOT(ISERROR(SEARCH("No",M1155)))</formula>
    </cfRule>
  </conditionalFormatting>
  <conditionalFormatting sqref="M1183:M1207">
    <cfRule type="containsText" dxfId="165" priority="163" operator="containsText" text="Yes">
      <formula>NOT(ISERROR(SEARCH("Yes",M1183)))</formula>
    </cfRule>
    <cfRule type="containsText" dxfId="164" priority="162" operator="containsText" text="No">
      <formula>NOT(ISERROR(SEARCH("No",M1183)))</formula>
    </cfRule>
  </conditionalFormatting>
  <conditionalFormatting sqref="M1211:M1235">
    <cfRule type="containsText" dxfId="163" priority="154" operator="containsText" text="Yes">
      <formula>NOT(ISERROR(SEARCH("Yes",M1211)))</formula>
    </cfRule>
    <cfRule type="containsText" dxfId="162" priority="153" operator="containsText" text="No">
      <formula>NOT(ISERROR(SEARCH("No",M1211)))</formula>
    </cfRule>
  </conditionalFormatting>
  <conditionalFormatting sqref="M1239:M1263">
    <cfRule type="containsText" dxfId="161" priority="145" operator="containsText" text="Yes">
      <formula>NOT(ISERROR(SEARCH("Yes",M1239)))</formula>
    </cfRule>
    <cfRule type="containsText" dxfId="160" priority="144" operator="containsText" text="No">
      <formula>NOT(ISERROR(SEARCH("No",M1239)))</formula>
    </cfRule>
  </conditionalFormatting>
  <conditionalFormatting sqref="M1267:M1291">
    <cfRule type="containsText" dxfId="159" priority="135" operator="containsText" text="No">
      <formula>NOT(ISERROR(SEARCH("No",M1267)))</formula>
    </cfRule>
    <cfRule type="containsText" dxfId="158" priority="136" operator="containsText" text="Yes">
      <formula>NOT(ISERROR(SEARCH("Yes",M1267)))</formula>
    </cfRule>
  </conditionalFormatting>
  <conditionalFormatting sqref="M1295:M1319">
    <cfRule type="containsText" dxfId="157" priority="127" operator="containsText" text="Yes">
      <formula>NOT(ISERROR(SEARCH("Yes",M1295)))</formula>
    </cfRule>
    <cfRule type="containsText" dxfId="156" priority="126" operator="containsText" text="No">
      <formula>NOT(ISERROR(SEARCH("No",M1295)))</formula>
    </cfRule>
  </conditionalFormatting>
  <conditionalFormatting sqref="M1323:M1347">
    <cfRule type="containsText" dxfId="155" priority="117" operator="containsText" text="No">
      <formula>NOT(ISERROR(SEARCH("No",M1323)))</formula>
    </cfRule>
    <cfRule type="containsText" dxfId="154" priority="118" operator="containsText" text="Yes">
      <formula>NOT(ISERROR(SEARCH("Yes",M1323)))</formula>
    </cfRule>
  </conditionalFormatting>
  <conditionalFormatting sqref="M1351:M1375">
    <cfRule type="containsText" dxfId="153" priority="109" operator="containsText" text="Yes">
      <formula>NOT(ISERROR(SEARCH("Yes",M1351)))</formula>
    </cfRule>
    <cfRule type="containsText" dxfId="152" priority="108" operator="containsText" text="No">
      <formula>NOT(ISERROR(SEARCH("No",M1351)))</formula>
    </cfRule>
  </conditionalFormatting>
  <conditionalFormatting sqref="M1379:M1403">
    <cfRule type="containsText" dxfId="151" priority="100" operator="containsText" text="Yes">
      <formula>NOT(ISERROR(SEARCH("Yes",M1379)))</formula>
    </cfRule>
    <cfRule type="containsText" dxfId="150" priority="99" operator="containsText" text="No">
      <formula>NOT(ISERROR(SEARCH("No",M1379)))</formula>
    </cfRule>
  </conditionalFormatting>
  <conditionalFormatting sqref="P7:P22">
    <cfRule type="containsText" dxfId="149" priority="740" operator="containsText" text="Data not">
      <formula>NOT(ISERROR(SEARCH("Data not",P7)))</formula>
    </cfRule>
  </conditionalFormatting>
  <conditionalFormatting sqref="P35:P50">
    <cfRule type="containsText" dxfId="148" priority="534" operator="containsText" text="Data not">
      <formula>NOT(ISERROR(SEARCH("Data not",P35)))</formula>
    </cfRule>
  </conditionalFormatting>
  <conditionalFormatting sqref="P63:P78">
    <cfRule type="containsText" dxfId="147" priority="525" operator="containsText" text="Data not">
      <formula>NOT(ISERROR(SEARCH("Data not",P63)))</formula>
    </cfRule>
  </conditionalFormatting>
  <conditionalFormatting sqref="P91:P106">
    <cfRule type="containsText" dxfId="146" priority="516" operator="containsText" text="Data not">
      <formula>NOT(ISERROR(SEARCH("Data not",P91)))</formula>
    </cfRule>
  </conditionalFormatting>
  <conditionalFormatting sqref="P119:P134">
    <cfRule type="containsText" dxfId="145" priority="507" operator="containsText" text="Data not">
      <formula>NOT(ISERROR(SEARCH("Data not",P119)))</formula>
    </cfRule>
  </conditionalFormatting>
  <conditionalFormatting sqref="P147:P162">
    <cfRule type="containsText" dxfId="144" priority="498" operator="containsText" text="Data not">
      <formula>NOT(ISERROR(SEARCH("Data not",P147)))</formula>
    </cfRule>
  </conditionalFormatting>
  <conditionalFormatting sqref="P175:P190">
    <cfRule type="containsText" dxfId="143" priority="489" operator="containsText" text="Data not">
      <formula>NOT(ISERROR(SEARCH("Data not",P175)))</formula>
    </cfRule>
  </conditionalFormatting>
  <conditionalFormatting sqref="P203:P218">
    <cfRule type="containsText" dxfId="142" priority="480" operator="containsText" text="Data not">
      <formula>NOT(ISERROR(SEARCH("Data not",P203)))</formula>
    </cfRule>
  </conditionalFormatting>
  <conditionalFormatting sqref="P231:P246">
    <cfRule type="containsText" dxfId="141" priority="471" operator="containsText" text="Data not">
      <formula>NOT(ISERROR(SEARCH("Data not",P231)))</formula>
    </cfRule>
  </conditionalFormatting>
  <conditionalFormatting sqref="P259:P274">
    <cfRule type="containsText" dxfId="140" priority="462" operator="containsText" text="Data not">
      <formula>NOT(ISERROR(SEARCH("Data not",P259)))</formula>
    </cfRule>
  </conditionalFormatting>
  <conditionalFormatting sqref="P287:P302">
    <cfRule type="containsText" dxfId="139" priority="453" operator="containsText" text="Data not">
      <formula>NOT(ISERROR(SEARCH("Data not",P287)))</formula>
    </cfRule>
  </conditionalFormatting>
  <conditionalFormatting sqref="P315:P330">
    <cfRule type="containsText" dxfId="138" priority="444" operator="containsText" text="Data not">
      <formula>NOT(ISERROR(SEARCH("Data not",P315)))</formula>
    </cfRule>
  </conditionalFormatting>
  <conditionalFormatting sqref="P343:P358">
    <cfRule type="containsText" dxfId="137" priority="435" operator="containsText" text="Data not">
      <formula>NOT(ISERROR(SEARCH("Data not",P343)))</formula>
    </cfRule>
  </conditionalFormatting>
  <conditionalFormatting sqref="P371:P386">
    <cfRule type="containsText" dxfId="136" priority="426" operator="containsText" text="Data not">
      <formula>NOT(ISERROR(SEARCH("Data not",P371)))</formula>
    </cfRule>
  </conditionalFormatting>
  <conditionalFormatting sqref="P399:P414">
    <cfRule type="containsText" dxfId="135" priority="417" operator="containsText" text="Data not">
      <formula>NOT(ISERROR(SEARCH("Data not",P399)))</formula>
    </cfRule>
  </conditionalFormatting>
  <conditionalFormatting sqref="P427:P442">
    <cfRule type="containsText" dxfId="134" priority="408" operator="containsText" text="Data not">
      <formula>NOT(ISERROR(SEARCH("Data not",P427)))</formula>
    </cfRule>
  </conditionalFormatting>
  <conditionalFormatting sqref="P455:P470">
    <cfRule type="containsText" dxfId="133" priority="399" operator="containsText" text="Data not">
      <formula>NOT(ISERROR(SEARCH("Data not",P455)))</formula>
    </cfRule>
  </conditionalFormatting>
  <conditionalFormatting sqref="P483:P498">
    <cfRule type="containsText" dxfId="132" priority="390" operator="containsText" text="Data not">
      <formula>NOT(ISERROR(SEARCH("Data not",P483)))</formula>
    </cfRule>
  </conditionalFormatting>
  <conditionalFormatting sqref="P511:P526">
    <cfRule type="containsText" dxfId="131" priority="381" operator="containsText" text="Data not">
      <formula>NOT(ISERROR(SEARCH("Data not",P511)))</formula>
    </cfRule>
  </conditionalFormatting>
  <conditionalFormatting sqref="P539:P554">
    <cfRule type="containsText" dxfId="130" priority="372" operator="containsText" text="Data not">
      <formula>NOT(ISERROR(SEARCH("Data not",P539)))</formula>
    </cfRule>
  </conditionalFormatting>
  <conditionalFormatting sqref="P567:P582">
    <cfRule type="containsText" dxfId="129" priority="363" operator="containsText" text="Data not">
      <formula>NOT(ISERROR(SEARCH("Data not",P567)))</formula>
    </cfRule>
  </conditionalFormatting>
  <conditionalFormatting sqref="P595:P610">
    <cfRule type="containsText" dxfId="128" priority="354" operator="containsText" text="Data not">
      <formula>NOT(ISERROR(SEARCH("Data not",P595)))</formula>
    </cfRule>
  </conditionalFormatting>
  <conditionalFormatting sqref="P623:P638">
    <cfRule type="containsText" dxfId="127" priority="345" operator="containsText" text="Data not">
      <formula>NOT(ISERROR(SEARCH("Data not",P623)))</formula>
    </cfRule>
  </conditionalFormatting>
  <conditionalFormatting sqref="P651:P666">
    <cfRule type="containsText" dxfId="126" priority="336" operator="containsText" text="Data not">
      <formula>NOT(ISERROR(SEARCH("Data not",P651)))</formula>
    </cfRule>
  </conditionalFormatting>
  <conditionalFormatting sqref="P679:P694">
    <cfRule type="containsText" dxfId="125" priority="327" operator="containsText" text="Data not">
      <formula>NOT(ISERROR(SEARCH("Data not",P679)))</formula>
    </cfRule>
  </conditionalFormatting>
  <conditionalFormatting sqref="P707:P722">
    <cfRule type="containsText" dxfId="124" priority="318" operator="containsText" text="Data not">
      <formula>NOT(ISERROR(SEARCH("Data not",P707)))</formula>
    </cfRule>
  </conditionalFormatting>
  <conditionalFormatting sqref="P735:P750">
    <cfRule type="containsText" dxfId="123" priority="309" operator="containsText" text="Data not">
      <formula>NOT(ISERROR(SEARCH("Data not",P735)))</formula>
    </cfRule>
  </conditionalFormatting>
  <conditionalFormatting sqref="P763:P778">
    <cfRule type="containsText" dxfId="122" priority="300" operator="containsText" text="Data not">
      <formula>NOT(ISERROR(SEARCH("Data not",P763)))</formula>
    </cfRule>
  </conditionalFormatting>
  <conditionalFormatting sqref="P791:P806">
    <cfRule type="containsText" dxfId="121" priority="291" operator="containsText" text="Data not">
      <formula>NOT(ISERROR(SEARCH("Data not",P791)))</formula>
    </cfRule>
  </conditionalFormatting>
  <conditionalFormatting sqref="P819:P834">
    <cfRule type="containsText" dxfId="120" priority="282" operator="containsText" text="Data not">
      <formula>NOT(ISERROR(SEARCH("Data not",P819)))</formula>
    </cfRule>
  </conditionalFormatting>
  <conditionalFormatting sqref="P847:P862">
    <cfRule type="containsText" dxfId="119" priority="273" operator="containsText" text="Data not">
      <formula>NOT(ISERROR(SEARCH("Data not",P847)))</formula>
    </cfRule>
  </conditionalFormatting>
  <conditionalFormatting sqref="P875:P890">
    <cfRule type="containsText" dxfId="118" priority="264" operator="containsText" text="Data not">
      <formula>NOT(ISERROR(SEARCH("Data not",P875)))</formula>
    </cfRule>
  </conditionalFormatting>
  <conditionalFormatting sqref="P903:P918">
    <cfRule type="containsText" dxfId="117" priority="255" operator="containsText" text="Data not">
      <formula>NOT(ISERROR(SEARCH("Data not",P903)))</formula>
    </cfRule>
  </conditionalFormatting>
  <conditionalFormatting sqref="P931:P946">
    <cfRule type="containsText" dxfId="116" priority="246" operator="containsText" text="Data not">
      <formula>NOT(ISERROR(SEARCH("Data not",P931)))</formula>
    </cfRule>
  </conditionalFormatting>
  <conditionalFormatting sqref="P959:P974">
    <cfRule type="containsText" dxfId="115" priority="237" operator="containsText" text="Data not">
      <formula>NOT(ISERROR(SEARCH("Data not",P959)))</formula>
    </cfRule>
  </conditionalFormatting>
  <conditionalFormatting sqref="P987:P1002">
    <cfRule type="containsText" dxfId="114" priority="228" operator="containsText" text="Data not">
      <formula>NOT(ISERROR(SEARCH("Data not",P987)))</formula>
    </cfRule>
  </conditionalFormatting>
  <conditionalFormatting sqref="P1015:P1030">
    <cfRule type="containsText" dxfId="113" priority="219" operator="containsText" text="Data not">
      <formula>NOT(ISERROR(SEARCH("Data not",P1015)))</formula>
    </cfRule>
  </conditionalFormatting>
  <conditionalFormatting sqref="P1043:P1058">
    <cfRule type="containsText" dxfId="112" priority="210" operator="containsText" text="Data not">
      <formula>NOT(ISERROR(SEARCH("Data not",P1043)))</formula>
    </cfRule>
  </conditionalFormatting>
  <conditionalFormatting sqref="P1071:P1086">
    <cfRule type="containsText" dxfId="111" priority="201" operator="containsText" text="Data not">
      <formula>NOT(ISERROR(SEARCH("Data not",P1071)))</formula>
    </cfRule>
  </conditionalFormatting>
  <conditionalFormatting sqref="P1099:P1114">
    <cfRule type="containsText" dxfId="110" priority="192" operator="containsText" text="Data not">
      <formula>NOT(ISERROR(SEARCH("Data not",P1099)))</formula>
    </cfRule>
  </conditionalFormatting>
  <conditionalFormatting sqref="P1127:P1142">
    <cfRule type="containsText" dxfId="109" priority="183" operator="containsText" text="Data not">
      <formula>NOT(ISERROR(SEARCH("Data not",P1127)))</formula>
    </cfRule>
  </conditionalFormatting>
  <conditionalFormatting sqref="P1155:P1170">
    <cfRule type="containsText" dxfId="108" priority="174" operator="containsText" text="Data not">
      <formula>NOT(ISERROR(SEARCH("Data not",P1155)))</formula>
    </cfRule>
  </conditionalFormatting>
  <conditionalFormatting sqref="P1183:P1198">
    <cfRule type="containsText" dxfId="107" priority="165" operator="containsText" text="Data not">
      <formula>NOT(ISERROR(SEARCH("Data not",P1183)))</formula>
    </cfRule>
  </conditionalFormatting>
  <conditionalFormatting sqref="P1211:P1226">
    <cfRule type="containsText" dxfId="106" priority="156" operator="containsText" text="Data not">
      <formula>NOT(ISERROR(SEARCH("Data not",P1211)))</formula>
    </cfRule>
  </conditionalFormatting>
  <conditionalFormatting sqref="P1239:P1254">
    <cfRule type="containsText" dxfId="105" priority="147" operator="containsText" text="Data not">
      <formula>NOT(ISERROR(SEARCH("Data not",P1239)))</formula>
    </cfRule>
  </conditionalFormatting>
  <conditionalFormatting sqref="P1267:P1282">
    <cfRule type="containsText" dxfId="104" priority="138" operator="containsText" text="Data not">
      <formula>NOT(ISERROR(SEARCH("Data not",P1267)))</formula>
    </cfRule>
  </conditionalFormatting>
  <conditionalFormatting sqref="P1295:P1310">
    <cfRule type="containsText" dxfId="103" priority="129" operator="containsText" text="Data not">
      <formula>NOT(ISERROR(SEARCH("Data not",P1295)))</formula>
    </cfRule>
  </conditionalFormatting>
  <conditionalFormatting sqref="P1323:P1338">
    <cfRule type="containsText" dxfId="102" priority="120" operator="containsText" text="Data not">
      <formula>NOT(ISERROR(SEARCH("Data not",P1323)))</formula>
    </cfRule>
  </conditionalFormatting>
  <conditionalFormatting sqref="P1351:P1366">
    <cfRule type="containsText" dxfId="101" priority="111" operator="containsText" text="Data not">
      <formula>NOT(ISERROR(SEARCH("Data not",P1351)))</formula>
    </cfRule>
  </conditionalFormatting>
  <conditionalFormatting sqref="P1379:P1394">
    <cfRule type="containsText" dxfId="100" priority="102" operator="containsText" text="Data not">
      <formula>NOT(ISERROR(SEARCH("Data not",P1379)))</formula>
    </cfRule>
  </conditionalFormatting>
  <conditionalFormatting sqref="Q7:Q22">
    <cfRule type="containsText" dxfId="99" priority="750" operator="containsText" text="No">
      <formula>NOT(ISERROR(SEARCH("No",Q7)))</formula>
    </cfRule>
    <cfRule type="containsText" dxfId="98" priority="751" operator="containsText" text="Yes">
      <formula>NOT(ISERROR(SEARCH("Yes",Q7)))</formula>
    </cfRule>
  </conditionalFormatting>
  <conditionalFormatting sqref="Q35:Q50">
    <cfRule type="containsText" dxfId="97" priority="539" operator="containsText" text="Yes">
      <formula>NOT(ISERROR(SEARCH("Yes",Q35)))</formula>
    </cfRule>
    <cfRule type="containsText" dxfId="96" priority="538" operator="containsText" text="No">
      <formula>NOT(ISERROR(SEARCH("No",Q35)))</formula>
    </cfRule>
  </conditionalFormatting>
  <conditionalFormatting sqref="Q63:Q78">
    <cfRule type="containsText" dxfId="95" priority="529" operator="containsText" text="No">
      <formula>NOT(ISERROR(SEARCH("No",Q63)))</formula>
    </cfRule>
    <cfRule type="containsText" dxfId="94" priority="530" operator="containsText" text="Yes">
      <formula>NOT(ISERROR(SEARCH("Yes",Q63)))</formula>
    </cfRule>
  </conditionalFormatting>
  <conditionalFormatting sqref="Q91:Q106">
    <cfRule type="containsText" dxfId="93" priority="520" operator="containsText" text="No">
      <formula>NOT(ISERROR(SEARCH("No",Q91)))</formula>
    </cfRule>
    <cfRule type="containsText" dxfId="92" priority="521" operator="containsText" text="Yes">
      <formula>NOT(ISERROR(SEARCH("Yes",Q91)))</formula>
    </cfRule>
  </conditionalFormatting>
  <conditionalFormatting sqref="Q119:Q134">
    <cfRule type="containsText" dxfId="91" priority="511" operator="containsText" text="No">
      <formula>NOT(ISERROR(SEARCH("No",Q119)))</formula>
    </cfRule>
    <cfRule type="containsText" dxfId="90" priority="512" operator="containsText" text="Yes">
      <formula>NOT(ISERROR(SEARCH("Yes",Q119)))</formula>
    </cfRule>
  </conditionalFormatting>
  <conditionalFormatting sqref="Q147:Q162">
    <cfRule type="containsText" dxfId="89" priority="503" operator="containsText" text="Yes">
      <formula>NOT(ISERROR(SEARCH("Yes",Q147)))</formula>
    </cfRule>
    <cfRule type="containsText" dxfId="88" priority="502" operator="containsText" text="No">
      <formula>NOT(ISERROR(SEARCH("No",Q147)))</formula>
    </cfRule>
  </conditionalFormatting>
  <conditionalFormatting sqref="Q175:Q190">
    <cfRule type="containsText" dxfId="87" priority="494" operator="containsText" text="Yes">
      <formula>NOT(ISERROR(SEARCH("Yes",Q175)))</formula>
    </cfRule>
    <cfRule type="containsText" dxfId="86" priority="493" operator="containsText" text="No">
      <formula>NOT(ISERROR(SEARCH("No",Q175)))</formula>
    </cfRule>
  </conditionalFormatting>
  <conditionalFormatting sqref="Q203:Q218">
    <cfRule type="containsText" dxfId="85" priority="484" operator="containsText" text="No">
      <formula>NOT(ISERROR(SEARCH("No",Q203)))</formula>
    </cfRule>
    <cfRule type="containsText" dxfId="84" priority="485" operator="containsText" text="Yes">
      <formula>NOT(ISERROR(SEARCH("Yes",Q203)))</formula>
    </cfRule>
  </conditionalFormatting>
  <conditionalFormatting sqref="Q231:Q246">
    <cfRule type="containsText" dxfId="83" priority="475" operator="containsText" text="No">
      <formula>NOT(ISERROR(SEARCH("No",Q231)))</formula>
    </cfRule>
    <cfRule type="containsText" dxfId="82" priority="476" operator="containsText" text="Yes">
      <formula>NOT(ISERROR(SEARCH("Yes",Q231)))</formula>
    </cfRule>
  </conditionalFormatting>
  <conditionalFormatting sqref="Q259:Q274">
    <cfRule type="containsText" dxfId="81" priority="466" operator="containsText" text="No">
      <formula>NOT(ISERROR(SEARCH("No",Q259)))</formula>
    </cfRule>
    <cfRule type="containsText" dxfId="80" priority="467" operator="containsText" text="Yes">
      <formula>NOT(ISERROR(SEARCH("Yes",Q259)))</formula>
    </cfRule>
  </conditionalFormatting>
  <conditionalFormatting sqref="Q287:Q302">
    <cfRule type="containsText" dxfId="79" priority="458" operator="containsText" text="Yes">
      <formula>NOT(ISERROR(SEARCH("Yes",Q287)))</formula>
    </cfRule>
    <cfRule type="containsText" dxfId="78" priority="457" operator="containsText" text="No">
      <formula>NOT(ISERROR(SEARCH("No",Q287)))</formula>
    </cfRule>
  </conditionalFormatting>
  <conditionalFormatting sqref="Q315:Q330">
    <cfRule type="containsText" dxfId="77" priority="449" operator="containsText" text="Yes">
      <formula>NOT(ISERROR(SEARCH("Yes",Q315)))</formula>
    </cfRule>
    <cfRule type="containsText" dxfId="76" priority="448" operator="containsText" text="No">
      <formula>NOT(ISERROR(SEARCH("No",Q315)))</formula>
    </cfRule>
  </conditionalFormatting>
  <conditionalFormatting sqref="Q343:Q358">
    <cfRule type="containsText" dxfId="75" priority="440" operator="containsText" text="Yes">
      <formula>NOT(ISERROR(SEARCH("Yes",Q343)))</formula>
    </cfRule>
    <cfRule type="containsText" dxfId="74" priority="439" operator="containsText" text="No">
      <formula>NOT(ISERROR(SEARCH("No",Q343)))</formula>
    </cfRule>
  </conditionalFormatting>
  <conditionalFormatting sqref="Q371:Q386">
    <cfRule type="containsText" dxfId="73" priority="431" operator="containsText" text="Yes">
      <formula>NOT(ISERROR(SEARCH("Yes",Q371)))</formula>
    </cfRule>
    <cfRule type="containsText" dxfId="72" priority="430" operator="containsText" text="No">
      <formula>NOT(ISERROR(SEARCH("No",Q371)))</formula>
    </cfRule>
  </conditionalFormatting>
  <conditionalFormatting sqref="Q399:Q414">
    <cfRule type="containsText" dxfId="71" priority="422" operator="containsText" text="Yes">
      <formula>NOT(ISERROR(SEARCH("Yes",Q399)))</formula>
    </cfRule>
    <cfRule type="containsText" dxfId="70" priority="421" operator="containsText" text="No">
      <formula>NOT(ISERROR(SEARCH("No",Q399)))</formula>
    </cfRule>
  </conditionalFormatting>
  <conditionalFormatting sqref="Q427:Q442">
    <cfRule type="containsText" dxfId="69" priority="412" operator="containsText" text="No">
      <formula>NOT(ISERROR(SEARCH("No",Q427)))</formula>
    </cfRule>
    <cfRule type="containsText" dxfId="68" priority="413" operator="containsText" text="Yes">
      <formula>NOT(ISERROR(SEARCH("Yes",Q427)))</formula>
    </cfRule>
  </conditionalFormatting>
  <conditionalFormatting sqref="Q455:Q470">
    <cfRule type="containsText" dxfId="67" priority="404" operator="containsText" text="Yes">
      <formula>NOT(ISERROR(SEARCH("Yes",Q455)))</formula>
    </cfRule>
    <cfRule type="containsText" dxfId="66" priority="403" operator="containsText" text="No">
      <formula>NOT(ISERROR(SEARCH("No",Q455)))</formula>
    </cfRule>
  </conditionalFormatting>
  <conditionalFormatting sqref="Q483:Q498">
    <cfRule type="containsText" dxfId="65" priority="395" operator="containsText" text="Yes">
      <formula>NOT(ISERROR(SEARCH("Yes",Q483)))</formula>
    </cfRule>
    <cfRule type="containsText" dxfId="64" priority="394" operator="containsText" text="No">
      <formula>NOT(ISERROR(SEARCH("No",Q483)))</formula>
    </cfRule>
  </conditionalFormatting>
  <conditionalFormatting sqref="Q511:Q526">
    <cfRule type="containsText" dxfId="63" priority="385" operator="containsText" text="No">
      <formula>NOT(ISERROR(SEARCH("No",Q511)))</formula>
    </cfRule>
    <cfRule type="containsText" dxfId="62" priority="386" operator="containsText" text="Yes">
      <formula>NOT(ISERROR(SEARCH("Yes",Q511)))</formula>
    </cfRule>
  </conditionalFormatting>
  <conditionalFormatting sqref="Q539:Q554">
    <cfRule type="containsText" dxfId="61" priority="376" operator="containsText" text="No">
      <formula>NOT(ISERROR(SEARCH("No",Q539)))</formula>
    </cfRule>
    <cfRule type="containsText" dxfId="60" priority="377" operator="containsText" text="Yes">
      <formula>NOT(ISERROR(SEARCH("Yes",Q539)))</formula>
    </cfRule>
  </conditionalFormatting>
  <conditionalFormatting sqref="Q567:Q582">
    <cfRule type="containsText" dxfId="59" priority="367" operator="containsText" text="No">
      <formula>NOT(ISERROR(SEARCH("No",Q567)))</formula>
    </cfRule>
    <cfRule type="containsText" dxfId="58" priority="368" operator="containsText" text="Yes">
      <formula>NOT(ISERROR(SEARCH("Yes",Q567)))</formula>
    </cfRule>
  </conditionalFormatting>
  <conditionalFormatting sqref="Q595:Q610">
    <cfRule type="containsText" dxfId="57" priority="358" operator="containsText" text="No">
      <formula>NOT(ISERROR(SEARCH("No",Q595)))</formula>
    </cfRule>
    <cfRule type="containsText" dxfId="56" priority="359" operator="containsText" text="Yes">
      <formula>NOT(ISERROR(SEARCH("Yes",Q595)))</formula>
    </cfRule>
  </conditionalFormatting>
  <conditionalFormatting sqref="Q623:Q638">
    <cfRule type="containsText" dxfId="55" priority="349" operator="containsText" text="No">
      <formula>NOT(ISERROR(SEARCH("No",Q623)))</formula>
    </cfRule>
    <cfRule type="containsText" dxfId="54" priority="350" operator="containsText" text="Yes">
      <formula>NOT(ISERROR(SEARCH("Yes",Q623)))</formula>
    </cfRule>
  </conditionalFormatting>
  <conditionalFormatting sqref="Q651:Q666">
    <cfRule type="containsText" dxfId="53" priority="340" operator="containsText" text="No">
      <formula>NOT(ISERROR(SEARCH("No",Q651)))</formula>
    </cfRule>
    <cfRule type="containsText" dxfId="52" priority="341" operator="containsText" text="Yes">
      <formula>NOT(ISERROR(SEARCH("Yes",Q651)))</formula>
    </cfRule>
  </conditionalFormatting>
  <conditionalFormatting sqref="Q679:Q694">
    <cfRule type="containsText" dxfId="51" priority="332" operator="containsText" text="Yes">
      <formula>NOT(ISERROR(SEARCH("Yes",Q679)))</formula>
    </cfRule>
    <cfRule type="containsText" dxfId="50" priority="331" operator="containsText" text="No">
      <formula>NOT(ISERROR(SEARCH("No",Q679)))</formula>
    </cfRule>
  </conditionalFormatting>
  <conditionalFormatting sqref="Q707:Q722">
    <cfRule type="containsText" dxfId="49" priority="323" operator="containsText" text="Yes">
      <formula>NOT(ISERROR(SEARCH("Yes",Q707)))</formula>
    </cfRule>
    <cfRule type="containsText" dxfId="48" priority="322" operator="containsText" text="No">
      <formula>NOT(ISERROR(SEARCH("No",Q707)))</formula>
    </cfRule>
  </conditionalFormatting>
  <conditionalFormatting sqref="Q735:Q750">
    <cfRule type="containsText" dxfId="47" priority="314" operator="containsText" text="Yes">
      <formula>NOT(ISERROR(SEARCH("Yes",Q735)))</formula>
    </cfRule>
    <cfRule type="containsText" dxfId="46" priority="313" operator="containsText" text="No">
      <formula>NOT(ISERROR(SEARCH("No",Q735)))</formula>
    </cfRule>
  </conditionalFormatting>
  <conditionalFormatting sqref="Q763:Q778">
    <cfRule type="containsText" dxfId="45" priority="304" operator="containsText" text="No">
      <formula>NOT(ISERROR(SEARCH("No",Q763)))</formula>
    </cfRule>
    <cfRule type="containsText" dxfId="44" priority="305" operator="containsText" text="Yes">
      <formula>NOT(ISERROR(SEARCH("Yes",Q763)))</formula>
    </cfRule>
  </conditionalFormatting>
  <conditionalFormatting sqref="Q791:Q806">
    <cfRule type="containsText" dxfId="43" priority="296" operator="containsText" text="Yes">
      <formula>NOT(ISERROR(SEARCH("Yes",Q791)))</formula>
    </cfRule>
    <cfRule type="containsText" dxfId="42" priority="295" operator="containsText" text="No">
      <formula>NOT(ISERROR(SEARCH("No",Q791)))</formula>
    </cfRule>
  </conditionalFormatting>
  <conditionalFormatting sqref="Q819:Q834">
    <cfRule type="containsText" dxfId="41" priority="286" operator="containsText" text="No">
      <formula>NOT(ISERROR(SEARCH("No",Q819)))</formula>
    </cfRule>
    <cfRule type="containsText" dxfId="40" priority="287" operator="containsText" text="Yes">
      <formula>NOT(ISERROR(SEARCH("Yes",Q819)))</formula>
    </cfRule>
  </conditionalFormatting>
  <conditionalFormatting sqref="Q847:Q862">
    <cfRule type="containsText" dxfId="39" priority="277" operator="containsText" text="No">
      <formula>NOT(ISERROR(SEARCH("No",Q847)))</formula>
    </cfRule>
    <cfRule type="containsText" dxfId="38" priority="278" operator="containsText" text="Yes">
      <formula>NOT(ISERROR(SEARCH("Yes",Q847)))</formula>
    </cfRule>
  </conditionalFormatting>
  <conditionalFormatting sqref="Q875:Q890">
    <cfRule type="containsText" dxfId="37" priority="268" operator="containsText" text="No">
      <formula>NOT(ISERROR(SEARCH("No",Q875)))</formula>
    </cfRule>
    <cfRule type="containsText" dxfId="36" priority="269" operator="containsText" text="Yes">
      <formula>NOT(ISERROR(SEARCH("Yes",Q875)))</formula>
    </cfRule>
  </conditionalFormatting>
  <conditionalFormatting sqref="Q903:Q918">
    <cfRule type="containsText" dxfId="35" priority="259" operator="containsText" text="No">
      <formula>NOT(ISERROR(SEARCH("No",Q903)))</formula>
    </cfRule>
    <cfRule type="containsText" dxfId="34" priority="260" operator="containsText" text="Yes">
      <formula>NOT(ISERROR(SEARCH("Yes",Q903)))</formula>
    </cfRule>
  </conditionalFormatting>
  <conditionalFormatting sqref="Q931:Q946">
    <cfRule type="containsText" dxfId="33" priority="251" operator="containsText" text="Yes">
      <formula>NOT(ISERROR(SEARCH("Yes",Q931)))</formula>
    </cfRule>
    <cfRule type="containsText" dxfId="32" priority="250" operator="containsText" text="No">
      <formula>NOT(ISERROR(SEARCH("No",Q931)))</formula>
    </cfRule>
  </conditionalFormatting>
  <conditionalFormatting sqref="Q959:Q974">
    <cfRule type="containsText" dxfId="31" priority="241" operator="containsText" text="No">
      <formula>NOT(ISERROR(SEARCH("No",Q959)))</formula>
    </cfRule>
    <cfRule type="containsText" dxfId="30" priority="242" operator="containsText" text="Yes">
      <formula>NOT(ISERROR(SEARCH("Yes",Q959)))</formula>
    </cfRule>
  </conditionalFormatting>
  <conditionalFormatting sqref="Q987:Q1002">
    <cfRule type="containsText" dxfId="29" priority="232" operator="containsText" text="No">
      <formula>NOT(ISERROR(SEARCH("No",Q987)))</formula>
    </cfRule>
    <cfRule type="containsText" dxfId="28" priority="233" operator="containsText" text="Yes">
      <formula>NOT(ISERROR(SEARCH("Yes",Q987)))</formula>
    </cfRule>
  </conditionalFormatting>
  <conditionalFormatting sqref="Q1015:Q1030">
    <cfRule type="containsText" dxfId="27" priority="223" operator="containsText" text="No">
      <formula>NOT(ISERROR(SEARCH("No",Q1015)))</formula>
    </cfRule>
    <cfRule type="containsText" dxfId="26" priority="224" operator="containsText" text="Yes">
      <formula>NOT(ISERROR(SEARCH("Yes",Q1015)))</formula>
    </cfRule>
  </conditionalFormatting>
  <conditionalFormatting sqref="Q1043:Q1058">
    <cfRule type="containsText" dxfId="25" priority="214" operator="containsText" text="No">
      <formula>NOT(ISERROR(SEARCH("No",Q1043)))</formula>
    </cfRule>
    <cfRule type="containsText" dxfId="24" priority="215" operator="containsText" text="Yes">
      <formula>NOT(ISERROR(SEARCH("Yes",Q1043)))</formula>
    </cfRule>
  </conditionalFormatting>
  <conditionalFormatting sqref="Q1071:Q1086">
    <cfRule type="containsText" dxfId="23" priority="205" operator="containsText" text="No">
      <formula>NOT(ISERROR(SEARCH("No",Q1071)))</formula>
    </cfRule>
    <cfRule type="containsText" dxfId="22" priority="206" operator="containsText" text="Yes">
      <formula>NOT(ISERROR(SEARCH("Yes",Q1071)))</formula>
    </cfRule>
  </conditionalFormatting>
  <conditionalFormatting sqref="Q1099:Q1114">
    <cfRule type="containsText" dxfId="21" priority="197" operator="containsText" text="Yes">
      <formula>NOT(ISERROR(SEARCH("Yes",Q1099)))</formula>
    </cfRule>
    <cfRule type="containsText" dxfId="20" priority="196" operator="containsText" text="No">
      <formula>NOT(ISERROR(SEARCH("No",Q1099)))</formula>
    </cfRule>
  </conditionalFormatting>
  <conditionalFormatting sqref="Q1127:Q1142">
    <cfRule type="containsText" dxfId="19" priority="187" operator="containsText" text="No">
      <formula>NOT(ISERROR(SEARCH("No",Q1127)))</formula>
    </cfRule>
    <cfRule type="containsText" dxfId="18" priority="188" operator="containsText" text="Yes">
      <formula>NOT(ISERROR(SEARCH("Yes",Q1127)))</formula>
    </cfRule>
  </conditionalFormatting>
  <conditionalFormatting sqref="Q1155:Q1170">
    <cfRule type="containsText" dxfId="17" priority="178" operator="containsText" text="No">
      <formula>NOT(ISERROR(SEARCH("No",Q1155)))</formula>
    </cfRule>
    <cfRule type="containsText" dxfId="16" priority="179" operator="containsText" text="Yes">
      <formula>NOT(ISERROR(SEARCH("Yes",Q1155)))</formula>
    </cfRule>
  </conditionalFormatting>
  <conditionalFormatting sqref="Q1183:Q1198">
    <cfRule type="containsText" dxfId="15" priority="169" operator="containsText" text="No">
      <formula>NOT(ISERROR(SEARCH("No",Q1183)))</formula>
    </cfRule>
    <cfRule type="containsText" dxfId="14" priority="170" operator="containsText" text="Yes">
      <formula>NOT(ISERROR(SEARCH("Yes",Q1183)))</formula>
    </cfRule>
  </conditionalFormatting>
  <conditionalFormatting sqref="Q1211:Q1226">
    <cfRule type="containsText" dxfId="13" priority="160" operator="containsText" text="No">
      <formula>NOT(ISERROR(SEARCH("No",Q1211)))</formula>
    </cfRule>
    <cfRule type="containsText" dxfId="12" priority="161" operator="containsText" text="Yes">
      <formula>NOT(ISERROR(SEARCH("Yes",Q1211)))</formula>
    </cfRule>
  </conditionalFormatting>
  <conditionalFormatting sqref="Q1239:Q1254">
    <cfRule type="containsText" dxfId="11" priority="151" operator="containsText" text="No">
      <formula>NOT(ISERROR(SEARCH("No",Q1239)))</formula>
    </cfRule>
    <cfRule type="containsText" dxfId="10" priority="152" operator="containsText" text="Yes">
      <formula>NOT(ISERROR(SEARCH("Yes",Q1239)))</formula>
    </cfRule>
  </conditionalFormatting>
  <conditionalFormatting sqref="Q1267:Q1282">
    <cfRule type="containsText" dxfId="9" priority="143" operator="containsText" text="Yes">
      <formula>NOT(ISERROR(SEARCH("Yes",Q1267)))</formula>
    </cfRule>
    <cfRule type="containsText" dxfId="8" priority="142" operator="containsText" text="No">
      <formula>NOT(ISERROR(SEARCH("No",Q1267)))</formula>
    </cfRule>
  </conditionalFormatting>
  <conditionalFormatting sqref="Q1295:Q1310">
    <cfRule type="containsText" dxfId="7" priority="133" operator="containsText" text="No">
      <formula>NOT(ISERROR(SEARCH("No",Q1295)))</formula>
    </cfRule>
    <cfRule type="containsText" dxfId="6" priority="134" operator="containsText" text="Yes">
      <formula>NOT(ISERROR(SEARCH("Yes",Q1295)))</formula>
    </cfRule>
  </conditionalFormatting>
  <conditionalFormatting sqref="Q1323:Q1338">
    <cfRule type="containsText" dxfId="5" priority="124" operator="containsText" text="No">
      <formula>NOT(ISERROR(SEARCH("No",Q1323)))</formula>
    </cfRule>
    <cfRule type="containsText" dxfId="4" priority="125" operator="containsText" text="Yes">
      <formula>NOT(ISERROR(SEARCH("Yes",Q1323)))</formula>
    </cfRule>
  </conditionalFormatting>
  <conditionalFormatting sqref="Q1351:Q1366">
    <cfRule type="containsText" dxfId="3" priority="116" operator="containsText" text="Yes">
      <formula>NOT(ISERROR(SEARCH("Yes",Q1351)))</formula>
    </cfRule>
    <cfRule type="containsText" dxfId="2" priority="115" operator="containsText" text="No">
      <formula>NOT(ISERROR(SEARCH("No",Q1351)))</formula>
    </cfRule>
  </conditionalFormatting>
  <conditionalFormatting sqref="Q1379:Q1394">
    <cfRule type="containsText" dxfId="1" priority="107" operator="containsText" text="Yes">
      <formula>NOT(ISERROR(SEARCH("Yes",Q1379)))</formula>
    </cfRule>
    <cfRule type="containsText" dxfId="0" priority="106" operator="containsText" text="No">
      <formula>NOT(ISERROR(SEARCH("No",Q1379)))</formula>
    </cfRule>
  </conditionalFormatting>
  <dataValidations disablePrompts="1" count="1">
    <dataValidation type="list" allowBlank="1" showInputMessage="1" showErrorMessage="1" sqref="Q7:Q22 Q35:Q50 Q63:Q78 Q91:Q106 Q119:Q134 Q147:Q162 Q175:Q190 Q203:Q218 Q231:Q246 Q259:Q274 Q287:Q302 Q315:Q330 Q343:Q358 Q371:Q386 Q399:Q414 Q427:Q442 Q455:Q470 Q483:Q498 Q511:Q526 Q539:Q554 Q567:Q582 Q595:Q610 Q623:Q638 Q651:Q666 Q679:Q694 Q707:Q722 Q735:Q750 Q763:Q778 Q791:Q806 Q819:Q834 Q847:Q862 Q875:Q890 Q903:Q918 Q931:Q946 Q959:Q974 Q987:Q1002 Q1015:Q1030 Q1043:Q1058 Q1071:Q1086 Q1099:Q1114 Q1127:Q1142 Q1155:Q1170 Q1183:Q1198 Q1211:Q1226 Q1239:Q1254 Q1267:Q1282 Q1295:Q1310 Q1323:Q1338 Q1351:Q1366 Q1379:Q1394" xr:uid="{0809EA98-F536-40AA-BCA7-B57AD8A7F7A2}">
      <formula1>"Yes,No"</formula1>
    </dataValidation>
  </dataValidations>
  <pageMargins left="0.7" right="0.7" top="0.75" bottom="0.75" header="0.3" footer="0.3"/>
  <pageSetup paperSize="9" orientation="portrait" r:id="rId1"/>
  <ignoredErrors>
    <ignoredError xmlns:x16r3="http://schemas.microsoft.com/office/spreadsheetml/2018/08/main" sqref="T23 T27 T31 T7 T11 T15" x16r3:misleadingForma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E764-14DC-5E41-AA2B-90B4837E17C0}">
  <dimension ref="A1:AP1375"/>
  <sheetViews>
    <sheetView zoomScaleNormal="100" workbookViewId="0">
      <pane xSplit="3" ySplit="2" topLeftCell="D3" activePane="bottomRight" state="frozen"/>
      <selection pane="topRight" activeCell="D1" sqref="D1"/>
      <selection pane="bottomLeft" activeCell="A3" sqref="A3"/>
      <selection pane="bottomRight" activeCell="A4" sqref="A4:XFD30"/>
    </sheetView>
  </sheetViews>
  <sheetFormatPr defaultColWidth="10.875" defaultRowHeight="15" x14ac:dyDescent="0.25"/>
  <cols>
    <col min="1" max="3" width="10.875" style="161"/>
    <col min="4" max="4" width="20.875" style="161" bestFit="1" customWidth="1"/>
    <col min="5" max="5" width="9.625" style="161" customWidth="1"/>
    <col min="6" max="6" width="10.875" style="161"/>
    <col min="7" max="7" width="21.625" style="176" customWidth="1"/>
    <col min="8" max="9" width="10.875" style="161"/>
    <col min="10" max="10" width="13.375" style="161" customWidth="1"/>
    <col min="11" max="11" width="13.5" style="161" customWidth="1"/>
    <col min="12" max="12" width="16.5" style="161" customWidth="1"/>
    <col min="13" max="15" width="10.875" style="161"/>
    <col min="16" max="16" width="21.375" style="176" customWidth="1"/>
    <col min="17" max="18" width="10.875" style="161"/>
    <col min="19" max="19" width="12.375" style="161" customWidth="1"/>
    <col min="20" max="20" width="13.375" style="161" customWidth="1"/>
    <col min="21" max="21" width="16.625" style="161" customWidth="1"/>
    <col min="22" max="23" width="10.875" style="161"/>
    <col min="24" max="24" width="21.875" style="176" customWidth="1"/>
    <col min="25" max="25" width="10.875" style="161"/>
    <col min="26" max="26" width="21.875" style="176" customWidth="1"/>
    <col min="27" max="27" width="10.875" style="161"/>
    <col min="28" max="28" width="21.625" style="176" customWidth="1"/>
    <col min="29" max="29" width="10.875" style="161"/>
    <col min="30" max="30" width="22" style="176" customWidth="1"/>
    <col min="31" max="31" width="20.5" style="161" bestFit="1" customWidth="1"/>
    <col min="32" max="32" width="28.5" style="176" customWidth="1"/>
    <col min="33" max="33" width="13.625" style="161" customWidth="1"/>
    <col min="34" max="35" width="10.875" style="161"/>
    <col min="36" max="36" width="16.625" style="161" bestFit="1" customWidth="1"/>
    <col min="37" max="39" width="35.375" style="161" bestFit="1" customWidth="1"/>
    <col min="40" max="40" width="36.875" style="161" bestFit="1" customWidth="1"/>
    <col min="41" max="41" width="77" style="161" bestFit="1" customWidth="1"/>
    <col min="42" max="42" width="31.375" style="161" bestFit="1" customWidth="1"/>
    <col min="43" max="16384" width="10.875" style="161"/>
  </cols>
  <sheetData>
    <row r="1" spans="1:42" x14ac:dyDescent="0.25">
      <c r="A1" s="245" t="s">
        <v>67</v>
      </c>
      <c r="B1" s="246"/>
      <c r="C1" s="246"/>
      <c r="D1" s="243"/>
      <c r="E1" s="247" t="s">
        <v>68</v>
      </c>
      <c r="F1" s="247"/>
      <c r="G1" s="247"/>
      <c r="H1" s="247"/>
      <c r="I1" s="247"/>
      <c r="J1" s="247"/>
      <c r="K1" s="247"/>
      <c r="L1" s="247"/>
      <c r="M1" s="247"/>
      <c r="N1" s="247" t="s">
        <v>69</v>
      </c>
      <c r="O1" s="247"/>
      <c r="P1" s="247"/>
      <c r="Q1" s="247"/>
      <c r="R1" s="247"/>
      <c r="S1" s="247"/>
      <c r="T1" s="247"/>
      <c r="U1" s="247"/>
      <c r="V1" s="247"/>
      <c r="W1" s="242" t="s">
        <v>166</v>
      </c>
      <c r="X1" s="243"/>
      <c r="Y1" s="247" t="s">
        <v>167</v>
      </c>
      <c r="Z1" s="247"/>
      <c r="AA1" s="247" t="s">
        <v>168</v>
      </c>
      <c r="AB1" s="247"/>
      <c r="AC1" s="242" t="s">
        <v>169</v>
      </c>
      <c r="AD1" s="243"/>
      <c r="AE1" s="169" t="s">
        <v>70</v>
      </c>
      <c r="AF1" s="242" t="s">
        <v>170</v>
      </c>
      <c r="AG1" s="244"/>
      <c r="AH1" s="198"/>
      <c r="AI1" s="198"/>
      <c r="AJ1" s="198"/>
      <c r="AK1" s="198"/>
      <c r="AL1" s="198"/>
      <c r="AM1" s="198"/>
      <c r="AN1" s="198"/>
      <c r="AO1" s="198"/>
      <c r="AP1" s="198"/>
    </row>
    <row r="2" spans="1:42" s="163" customFormat="1" ht="45" x14ac:dyDescent="0.25">
      <c r="A2" s="164" t="s">
        <v>8</v>
      </c>
      <c r="B2" s="165" t="s">
        <v>71</v>
      </c>
      <c r="C2" s="166" t="s">
        <v>72</v>
      </c>
      <c r="D2" s="165" t="s">
        <v>73</v>
      </c>
      <c r="E2" s="167" t="s">
        <v>149</v>
      </c>
      <c r="F2" s="167" t="s">
        <v>150</v>
      </c>
      <c r="G2" s="167" t="s">
        <v>74</v>
      </c>
      <c r="H2" s="167" t="s">
        <v>151</v>
      </c>
      <c r="I2" s="167" t="s">
        <v>152</v>
      </c>
      <c r="J2" s="167" t="s">
        <v>153</v>
      </c>
      <c r="K2" s="167" t="s">
        <v>154</v>
      </c>
      <c r="L2" s="167" t="s">
        <v>155</v>
      </c>
      <c r="M2" s="167" t="s">
        <v>156</v>
      </c>
      <c r="N2" s="167" t="s">
        <v>157</v>
      </c>
      <c r="O2" s="167" t="s">
        <v>158</v>
      </c>
      <c r="P2" s="167" t="s">
        <v>159</v>
      </c>
      <c r="Q2" s="167" t="s">
        <v>160</v>
      </c>
      <c r="R2" s="167" t="s">
        <v>161</v>
      </c>
      <c r="S2" s="167" t="s">
        <v>162</v>
      </c>
      <c r="T2" s="167" t="s">
        <v>163</v>
      </c>
      <c r="U2" s="167" t="s">
        <v>164</v>
      </c>
      <c r="V2" s="167" t="s">
        <v>165</v>
      </c>
      <c r="W2" s="167" t="s">
        <v>75</v>
      </c>
      <c r="X2" s="167" t="s">
        <v>76</v>
      </c>
      <c r="Y2" s="165" t="s">
        <v>77</v>
      </c>
      <c r="Z2" s="167" t="s">
        <v>78</v>
      </c>
      <c r="AA2" s="165" t="s">
        <v>77</v>
      </c>
      <c r="AB2" s="167" t="s">
        <v>78</v>
      </c>
      <c r="AC2" s="165" t="s">
        <v>77</v>
      </c>
      <c r="AD2" s="167" t="s">
        <v>78</v>
      </c>
      <c r="AE2" s="167" t="s">
        <v>79</v>
      </c>
      <c r="AF2" s="167" t="s">
        <v>80</v>
      </c>
      <c r="AG2" s="168" t="s">
        <v>81</v>
      </c>
      <c r="AJ2" s="170" t="s">
        <v>82</v>
      </c>
      <c r="AK2" s="170"/>
      <c r="AL2" s="170"/>
      <c r="AM2" s="170"/>
      <c r="AN2" s="170"/>
      <c r="AO2" s="170"/>
      <c r="AP2" s="170"/>
    </row>
    <row r="3" spans="1:42" x14ac:dyDescent="0.25">
      <c r="A3" s="172">
        <f>'Therapy data entry'!A7</f>
        <v>1234567</v>
      </c>
      <c r="B3" s="173" t="str">
        <f>'Therapy data entry'!B8</f>
        <v>Example</v>
      </c>
      <c r="C3" s="174">
        <f>'Therapy data entry'!B10</f>
        <v>18264</v>
      </c>
      <c r="D3" s="204"/>
      <c r="E3" s="205"/>
      <c r="F3" s="205"/>
      <c r="G3" s="206"/>
      <c r="H3" s="205"/>
      <c r="I3" s="205"/>
      <c r="J3" s="205"/>
      <c r="K3" s="205"/>
      <c r="L3" s="205"/>
      <c r="M3" s="205"/>
      <c r="N3" s="205"/>
      <c r="O3" s="205"/>
      <c r="P3" s="206"/>
      <c r="Q3" s="205"/>
      <c r="R3" s="205"/>
      <c r="S3" s="205"/>
      <c r="T3" s="205"/>
      <c r="U3" s="205"/>
      <c r="V3" s="205"/>
      <c r="W3" s="204"/>
      <c r="X3" s="206"/>
      <c r="Y3" s="204">
        <v>45483</v>
      </c>
      <c r="Z3" s="206"/>
      <c r="AA3" s="204">
        <v>45483</v>
      </c>
      <c r="AB3" s="206"/>
      <c r="AC3" s="204">
        <v>45483</v>
      </c>
      <c r="AD3" s="206"/>
      <c r="AE3" s="205"/>
      <c r="AF3" s="206"/>
      <c r="AG3" s="175">
        <f>'Therapy data entry'!E7</f>
        <v>45587</v>
      </c>
      <c r="AH3" s="198"/>
      <c r="AI3" s="198"/>
      <c r="AJ3" s="171" t="s">
        <v>74</v>
      </c>
      <c r="AK3" s="171" t="s">
        <v>83</v>
      </c>
      <c r="AL3" s="171" t="s">
        <v>84</v>
      </c>
      <c r="AM3" s="171" t="s">
        <v>85</v>
      </c>
      <c r="AN3" s="171" t="s">
        <v>86</v>
      </c>
      <c r="AO3" s="171" t="s">
        <v>80</v>
      </c>
      <c r="AP3" s="171" t="s">
        <v>70</v>
      </c>
    </row>
    <row r="4" spans="1:42" hidden="1" x14ac:dyDescent="0.25">
      <c r="A4" s="207"/>
      <c r="B4" s="198"/>
      <c r="C4" s="198"/>
      <c r="D4" s="198"/>
      <c r="E4" s="198"/>
      <c r="F4" s="198"/>
      <c r="G4" s="208"/>
      <c r="H4" s="198"/>
      <c r="I4" s="198"/>
      <c r="J4" s="198"/>
      <c r="K4" s="198"/>
      <c r="L4" s="198"/>
      <c r="M4" s="198"/>
      <c r="N4" s="198"/>
      <c r="O4" s="198"/>
      <c r="P4" s="208"/>
      <c r="Q4" s="198"/>
      <c r="R4" s="198"/>
      <c r="S4" s="198"/>
      <c r="T4" s="198"/>
      <c r="U4" s="198"/>
      <c r="V4" s="198"/>
      <c r="W4" s="198"/>
      <c r="X4" s="208"/>
      <c r="Y4" s="198"/>
      <c r="Z4" s="208"/>
      <c r="AA4" s="198"/>
      <c r="AB4" s="208"/>
      <c r="AC4" s="198"/>
      <c r="AD4" s="208"/>
      <c r="AE4" s="205"/>
      <c r="AF4" s="208"/>
      <c r="AG4" s="198"/>
      <c r="AH4" s="198"/>
      <c r="AI4" s="198"/>
      <c r="AJ4" s="199" t="s">
        <v>87</v>
      </c>
      <c r="AK4" s="200" t="s">
        <v>88</v>
      </c>
      <c r="AL4" s="202" t="s">
        <v>88</v>
      </c>
      <c r="AM4" s="200" t="s">
        <v>89</v>
      </c>
      <c r="AN4" s="199" t="s">
        <v>89</v>
      </c>
      <c r="AO4" s="199" t="s">
        <v>90</v>
      </c>
      <c r="AP4" s="216" t="s">
        <v>171</v>
      </c>
    </row>
    <row r="5" spans="1:42" ht="30" hidden="1" x14ac:dyDescent="0.25">
      <c r="A5" s="198"/>
      <c r="B5" s="198"/>
      <c r="C5" s="198"/>
      <c r="D5" s="198"/>
      <c r="E5" s="198"/>
      <c r="F5" s="198"/>
      <c r="G5" s="208"/>
      <c r="H5" s="198"/>
      <c r="I5" s="198"/>
      <c r="J5" s="198"/>
      <c r="K5" s="198"/>
      <c r="L5" s="198"/>
      <c r="M5" s="198"/>
      <c r="N5" s="198"/>
      <c r="O5" s="198"/>
      <c r="P5" s="208"/>
      <c r="Q5" s="198"/>
      <c r="R5" s="198"/>
      <c r="S5" s="198"/>
      <c r="T5" s="198"/>
      <c r="U5" s="198"/>
      <c r="V5" s="198"/>
      <c r="W5" s="198"/>
      <c r="X5" s="208"/>
      <c r="Y5" s="198"/>
      <c r="Z5" s="208"/>
      <c r="AA5" s="198"/>
      <c r="AB5" s="208"/>
      <c r="AC5" s="198"/>
      <c r="AD5" s="208"/>
      <c r="AE5" s="205"/>
      <c r="AF5" s="208"/>
      <c r="AG5" s="198"/>
      <c r="AH5" s="198"/>
      <c r="AI5" s="198"/>
      <c r="AJ5" s="199" t="s">
        <v>91</v>
      </c>
      <c r="AK5" s="200" t="s">
        <v>89</v>
      </c>
      <c r="AL5" s="202" t="s">
        <v>92</v>
      </c>
      <c r="AM5" s="200" t="s">
        <v>88</v>
      </c>
      <c r="AN5" s="199" t="s">
        <v>88</v>
      </c>
      <c r="AO5" s="199" t="s">
        <v>93</v>
      </c>
      <c r="AP5" s="216" t="s">
        <v>172</v>
      </c>
    </row>
    <row r="6" spans="1:42" hidden="1" x14ac:dyDescent="0.25">
      <c r="A6" s="198"/>
      <c r="B6" s="198"/>
      <c r="C6" s="198"/>
      <c r="D6" s="198"/>
      <c r="E6" s="198"/>
      <c r="F6" s="198"/>
      <c r="G6" s="208"/>
      <c r="H6" s="198"/>
      <c r="I6" s="198"/>
      <c r="J6" s="198"/>
      <c r="K6" s="198"/>
      <c r="L6" s="198"/>
      <c r="M6" s="198"/>
      <c r="N6" s="198"/>
      <c r="O6" s="198"/>
      <c r="P6" s="208"/>
      <c r="Q6" s="198"/>
      <c r="R6" s="198"/>
      <c r="S6" s="198"/>
      <c r="T6" s="198"/>
      <c r="U6" s="198"/>
      <c r="V6" s="198"/>
      <c r="W6" s="198"/>
      <c r="X6" s="208"/>
      <c r="Y6" s="198"/>
      <c r="Z6" s="208"/>
      <c r="AA6" s="198"/>
      <c r="AB6" s="208"/>
      <c r="AC6" s="198"/>
      <c r="AD6" s="208"/>
      <c r="AE6" s="205"/>
      <c r="AF6" s="208"/>
      <c r="AG6" s="198"/>
      <c r="AH6" s="198"/>
      <c r="AI6" s="198"/>
      <c r="AJ6" s="199" t="s">
        <v>94</v>
      </c>
      <c r="AK6" s="200" t="s">
        <v>92</v>
      </c>
      <c r="AL6" s="202" t="s">
        <v>95</v>
      </c>
      <c r="AM6" s="200" t="s">
        <v>92</v>
      </c>
      <c r="AN6" s="199" t="s">
        <v>92</v>
      </c>
      <c r="AO6" s="199" t="s">
        <v>96</v>
      </c>
      <c r="AP6" s="216" t="s">
        <v>173</v>
      </c>
    </row>
    <row r="7" spans="1:42" hidden="1" x14ac:dyDescent="0.25">
      <c r="A7" s="198"/>
      <c r="B7" s="198"/>
      <c r="C7" s="198"/>
      <c r="D7" s="198"/>
      <c r="E7" s="198"/>
      <c r="F7" s="198"/>
      <c r="G7" s="208"/>
      <c r="H7" s="198"/>
      <c r="I7" s="198"/>
      <c r="J7" s="198"/>
      <c r="K7" s="198"/>
      <c r="L7" s="198"/>
      <c r="M7" s="198"/>
      <c r="N7" s="198"/>
      <c r="O7" s="198"/>
      <c r="P7" s="208"/>
      <c r="Q7" s="198"/>
      <c r="R7" s="198"/>
      <c r="S7" s="198"/>
      <c r="T7" s="198"/>
      <c r="U7" s="198"/>
      <c r="V7" s="198"/>
      <c r="W7" s="198"/>
      <c r="X7" s="208"/>
      <c r="Y7" s="198"/>
      <c r="Z7" s="208"/>
      <c r="AA7" s="198"/>
      <c r="AB7" s="208"/>
      <c r="AC7" s="198"/>
      <c r="AD7" s="208"/>
      <c r="AE7" s="205"/>
      <c r="AF7" s="208"/>
      <c r="AG7" s="198"/>
      <c r="AH7" s="198"/>
      <c r="AI7" s="198"/>
      <c r="AJ7" s="199" t="s">
        <v>97</v>
      </c>
      <c r="AK7" s="200" t="s">
        <v>98</v>
      </c>
      <c r="AL7" s="202" t="s">
        <v>99</v>
      </c>
      <c r="AM7" s="201" t="s">
        <v>100</v>
      </c>
      <c r="AN7" s="199" t="s">
        <v>95</v>
      </c>
      <c r="AO7" s="199" t="s">
        <v>101</v>
      </c>
      <c r="AP7" s="216" t="s">
        <v>174</v>
      </c>
    </row>
    <row r="8" spans="1:42" hidden="1" x14ac:dyDescent="0.25">
      <c r="A8" s="198"/>
      <c r="B8" s="198"/>
      <c r="C8" s="198"/>
      <c r="D8" s="198"/>
      <c r="E8" s="198"/>
      <c r="F8" s="198"/>
      <c r="G8" s="208"/>
      <c r="H8" s="198"/>
      <c r="I8" s="198"/>
      <c r="J8" s="198"/>
      <c r="K8" s="198"/>
      <c r="L8" s="198"/>
      <c r="M8" s="198"/>
      <c r="N8" s="198"/>
      <c r="O8" s="198"/>
      <c r="P8" s="208"/>
      <c r="Q8" s="198"/>
      <c r="R8" s="198"/>
      <c r="S8" s="198"/>
      <c r="T8" s="198"/>
      <c r="U8" s="198"/>
      <c r="V8" s="198"/>
      <c r="W8" s="198"/>
      <c r="X8" s="208"/>
      <c r="Y8" s="198"/>
      <c r="Z8" s="208"/>
      <c r="AA8" s="198"/>
      <c r="AB8" s="208"/>
      <c r="AC8" s="198"/>
      <c r="AD8" s="208"/>
      <c r="AE8" s="205"/>
      <c r="AF8" s="208"/>
      <c r="AG8" s="198"/>
      <c r="AH8" s="198"/>
      <c r="AI8" s="198"/>
      <c r="AJ8" s="198" t="s">
        <v>102</v>
      </c>
      <c r="AK8" s="201" t="s">
        <v>100</v>
      </c>
      <c r="AL8" s="200" t="s">
        <v>89</v>
      </c>
      <c r="AM8" s="198"/>
      <c r="AN8" s="198" t="s">
        <v>103</v>
      </c>
      <c r="AO8" s="198" t="s">
        <v>104</v>
      </c>
      <c r="AP8" s="217" t="s">
        <v>88</v>
      </c>
    </row>
    <row r="9" spans="1:42" hidden="1" x14ac:dyDescent="0.25">
      <c r="A9" s="198"/>
      <c r="B9" s="198"/>
      <c r="C9" s="198"/>
      <c r="D9" s="198"/>
      <c r="E9" s="198"/>
      <c r="F9" s="198"/>
      <c r="G9" s="208"/>
      <c r="H9" s="198"/>
      <c r="I9" s="198"/>
      <c r="J9" s="198"/>
      <c r="K9" s="198"/>
      <c r="L9" s="198"/>
      <c r="M9" s="198"/>
      <c r="N9" s="198"/>
      <c r="O9" s="198"/>
      <c r="P9" s="208"/>
      <c r="Q9" s="198"/>
      <c r="R9" s="198"/>
      <c r="S9" s="198"/>
      <c r="T9" s="198"/>
      <c r="U9" s="198"/>
      <c r="V9" s="198"/>
      <c r="W9" s="198"/>
      <c r="X9" s="208"/>
      <c r="Y9" s="198"/>
      <c r="Z9" s="208"/>
      <c r="AA9" s="198"/>
      <c r="AB9" s="208"/>
      <c r="AC9" s="198"/>
      <c r="AD9" s="208"/>
      <c r="AE9" s="205"/>
      <c r="AF9" s="208"/>
      <c r="AG9" s="198"/>
      <c r="AH9" s="198"/>
      <c r="AI9" s="198"/>
      <c r="AJ9" s="198" t="s">
        <v>105</v>
      </c>
      <c r="AK9" s="198"/>
      <c r="AL9" s="198"/>
      <c r="AM9" s="198"/>
      <c r="AN9" s="198"/>
      <c r="AO9" s="198" t="s">
        <v>106</v>
      </c>
      <c r="AP9" s="198"/>
    </row>
    <row r="10" spans="1:42" hidden="1" x14ac:dyDescent="0.25">
      <c r="A10" s="198"/>
      <c r="B10" s="198"/>
      <c r="C10" s="198"/>
      <c r="D10" s="198"/>
      <c r="E10" s="198"/>
      <c r="F10" s="198"/>
      <c r="G10" s="208"/>
      <c r="H10" s="198"/>
      <c r="I10" s="198"/>
      <c r="J10" s="198"/>
      <c r="K10" s="198"/>
      <c r="L10" s="198"/>
      <c r="M10" s="198"/>
      <c r="N10" s="198"/>
      <c r="O10" s="198"/>
      <c r="P10" s="208"/>
      <c r="Q10" s="198"/>
      <c r="R10" s="198"/>
      <c r="S10" s="198"/>
      <c r="T10" s="198"/>
      <c r="U10" s="198"/>
      <c r="V10" s="198"/>
      <c r="W10" s="198"/>
      <c r="X10" s="208"/>
      <c r="Y10" s="198"/>
      <c r="Z10" s="208"/>
      <c r="AA10" s="198"/>
      <c r="AB10" s="208"/>
      <c r="AC10" s="198"/>
      <c r="AD10" s="208"/>
      <c r="AE10" s="205"/>
      <c r="AF10" s="208"/>
      <c r="AG10" s="198"/>
      <c r="AH10" s="198"/>
      <c r="AI10" s="198"/>
      <c r="AJ10" s="198"/>
      <c r="AK10" s="198"/>
      <c r="AL10" s="198"/>
      <c r="AM10" s="198"/>
      <c r="AN10" s="198"/>
      <c r="AO10" s="198" t="s">
        <v>107</v>
      </c>
      <c r="AP10" s="198"/>
    </row>
    <row r="11" spans="1:42" hidden="1" x14ac:dyDescent="0.25">
      <c r="A11" s="198"/>
      <c r="B11" s="198"/>
      <c r="C11" s="198"/>
      <c r="D11" s="198"/>
      <c r="E11" s="198"/>
      <c r="F11" s="198"/>
      <c r="G11" s="208"/>
      <c r="H11" s="198"/>
      <c r="I11" s="198"/>
      <c r="J11" s="198"/>
      <c r="K11" s="198"/>
      <c r="L11" s="198"/>
      <c r="M11" s="198"/>
      <c r="N11" s="198"/>
      <c r="O11" s="198"/>
      <c r="P11" s="208"/>
      <c r="Q11" s="198"/>
      <c r="R11" s="198"/>
      <c r="S11" s="198"/>
      <c r="T11" s="198"/>
      <c r="U11" s="198"/>
      <c r="V11" s="198"/>
      <c r="W11" s="198"/>
      <c r="X11" s="208"/>
      <c r="Y11" s="198"/>
      <c r="Z11" s="208"/>
      <c r="AA11" s="198"/>
      <c r="AB11" s="208"/>
      <c r="AC11" s="198"/>
      <c r="AD11" s="208"/>
      <c r="AE11" s="205"/>
      <c r="AF11" s="208"/>
      <c r="AG11" s="198"/>
      <c r="AH11" s="198"/>
      <c r="AI11" s="198"/>
      <c r="AJ11" s="198"/>
      <c r="AK11" s="198"/>
      <c r="AL11" s="198"/>
      <c r="AM11" s="198"/>
      <c r="AN11" s="198"/>
      <c r="AO11" s="198" t="s">
        <v>108</v>
      </c>
      <c r="AP11" s="198"/>
    </row>
    <row r="12" spans="1:42" hidden="1" x14ac:dyDescent="0.25">
      <c r="A12" s="198"/>
      <c r="B12" s="198"/>
      <c r="C12" s="198"/>
      <c r="D12" s="198"/>
      <c r="E12" s="198"/>
      <c r="F12" s="198"/>
      <c r="G12" s="208"/>
      <c r="H12" s="198"/>
      <c r="I12" s="198"/>
      <c r="J12" s="198"/>
      <c r="K12" s="198"/>
      <c r="L12" s="198"/>
      <c r="M12" s="198"/>
      <c r="N12" s="198"/>
      <c r="O12" s="198"/>
      <c r="P12" s="208"/>
      <c r="Q12" s="198"/>
      <c r="R12" s="198"/>
      <c r="S12" s="198"/>
      <c r="T12" s="198"/>
      <c r="U12" s="198"/>
      <c r="V12" s="198"/>
      <c r="W12" s="198"/>
      <c r="X12" s="208"/>
      <c r="Y12" s="198"/>
      <c r="Z12" s="208"/>
      <c r="AA12" s="198"/>
      <c r="AB12" s="208"/>
      <c r="AC12" s="198"/>
      <c r="AD12" s="208"/>
      <c r="AE12" s="205"/>
      <c r="AF12" s="208"/>
      <c r="AG12" s="198"/>
      <c r="AH12" s="198"/>
      <c r="AI12" s="198"/>
      <c r="AJ12" s="198"/>
      <c r="AK12" s="198"/>
      <c r="AL12" s="198"/>
      <c r="AM12" s="198"/>
      <c r="AN12" s="198"/>
      <c r="AO12" s="198"/>
      <c r="AP12" s="198"/>
    </row>
    <row r="13" spans="1:42" hidden="1" x14ac:dyDescent="0.25">
      <c r="A13" s="198"/>
      <c r="B13" s="198"/>
      <c r="C13" s="198"/>
      <c r="D13" s="198"/>
      <c r="E13" s="198"/>
      <c r="F13" s="198"/>
      <c r="G13" s="208"/>
      <c r="H13" s="198"/>
      <c r="I13" s="198"/>
      <c r="J13" s="198"/>
      <c r="K13" s="198"/>
      <c r="L13" s="198"/>
      <c r="M13" s="198"/>
      <c r="N13" s="198"/>
      <c r="O13" s="198"/>
      <c r="P13" s="208"/>
      <c r="Q13" s="198"/>
      <c r="R13" s="198"/>
      <c r="S13" s="198"/>
      <c r="T13" s="198"/>
      <c r="U13" s="198"/>
      <c r="V13" s="198"/>
      <c r="W13" s="198"/>
      <c r="X13" s="208"/>
      <c r="Y13" s="198"/>
      <c r="Z13" s="208"/>
      <c r="AA13" s="198"/>
      <c r="AB13" s="208"/>
      <c r="AC13" s="198"/>
      <c r="AD13" s="208"/>
      <c r="AE13" s="205"/>
      <c r="AF13" s="208"/>
      <c r="AG13" s="198"/>
      <c r="AH13" s="198"/>
      <c r="AI13" s="198"/>
      <c r="AJ13" s="198"/>
      <c r="AK13" s="198"/>
      <c r="AL13" s="198"/>
      <c r="AM13" s="198"/>
      <c r="AN13" s="198"/>
      <c r="AO13" s="198"/>
      <c r="AP13" s="198"/>
    </row>
    <row r="14" spans="1:42" hidden="1" x14ac:dyDescent="0.25">
      <c r="A14" s="198"/>
      <c r="B14" s="198"/>
      <c r="C14" s="198"/>
      <c r="D14" s="198"/>
      <c r="E14" s="198"/>
      <c r="F14" s="198"/>
      <c r="G14" s="208"/>
      <c r="H14" s="198"/>
      <c r="I14" s="198"/>
      <c r="J14" s="198"/>
      <c r="K14" s="198"/>
      <c r="L14" s="198"/>
      <c r="M14" s="198"/>
      <c r="N14" s="198"/>
      <c r="O14" s="198"/>
      <c r="P14" s="208"/>
      <c r="Q14" s="198"/>
      <c r="R14" s="198"/>
      <c r="S14" s="198"/>
      <c r="T14" s="198"/>
      <c r="U14" s="198"/>
      <c r="V14" s="198"/>
      <c r="W14" s="198"/>
      <c r="X14" s="208"/>
      <c r="Y14" s="198"/>
      <c r="Z14" s="208"/>
      <c r="AA14" s="198"/>
      <c r="AB14" s="208"/>
      <c r="AC14" s="198"/>
      <c r="AD14" s="208"/>
      <c r="AE14" s="205"/>
      <c r="AF14" s="208"/>
      <c r="AG14" s="198"/>
      <c r="AH14" s="198"/>
      <c r="AI14" s="198"/>
      <c r="AJ14" s="198"/>
      <c r="AK14" s="198"/>
      <c r="AL14" s="198"/>
      <c r="AM14" s="198"/>
      <c r="AN14" s="198"/>
      <c r="AO14" s="198"/>
      <c r="AP14" s="198"/>
    </row>
    <row r="15" spans="1:42" hidden="1" x14ac:dyDescent="0.25">
      <c r="A15" s="198"/>
      <c r="B15" s="198"/>
      <c r="C15" s="198"/>
      <c r="D15" s="198"/>
      <c r="E15" s="198"/>
      <c r="F15" s="198"/>
      <c r="G15" s="208"/>
      <c r="H15" s="198"/>
      <c r="I15" s="198"/>
      <c r="J15" s="198"/>
      <c r="K15" s="198"/>
      <c r="L15" s="198"/>
      <c r="M15" s="198"/>
      <c r="N15" s="198"/>
      <c r="O15" s="198"/>
      <c r="P15" s="208"/>
      <c r="Q15" s="198"/>
      <c r="R15" s="198"/>
      <c r="S15" s="198"/>
      <c r="T15" s="198"/>
      <c r="U15" s="198"/>
      <c r="V15" s="198"/>
      <c r="W15" s="198"/>
      <c r="X15" s="208"/>
      <c r="Y15" s="198"/>
      <c r="Z15" s="208"/>
      <c r="AA15" s="198"/>
      <c r="AB15" s="208"/>
      <c r="AC15" s="198"/>
      <c r="AD15" s="208"/>
      <c r="AE15" s="205"/>
      <c r="AF15" s="208"/>
      <c r="AG15" s="198"/>
      <c r="AH15" s="198"/>
      <c r="AI15" s="198"/>
      <c r="AJ15" s="198"/>
      <c r="AK15" s="198"/>
      <c r="AL15" s="198"/>
      <c r="AM15" s="198"/>
      <c r="AN15" s="198"/>
      <c r="AO15" s="198"/>
      <c r="AP15" s="198"/>
    </row>
    <row r="16" spans="1:42" hidden="1" x14ac:dyDescent="0.25">
      <c r="A16" s="198"/>
      <c r="B16" s="198"/>
      <c r="C16" s="198"/>
      <c r="D16" s="198"/>
      <c r="E16" s="198"/>
      <c r="F16" s="198"/>
      <c r="G16" s="208"/>
      <c r="H16" s="198"/>
      <c r="I16" s="198"/>
      <c r="J16" s="198"/>
      <c r="K16" s="198"/>
      <c r="L16" s="198"/>
      <c r="M16" s="198"/>
      <c r="N16" s="198"/>
      <c r="O16" s="198"/>
      <c r="P16" s="208"/>
      <c r="Q16" s="198"/>
      <c r="R16" s="198"/>
      <c r="S16" s="198"/>
      <c r="T16" s="198"/>
      <c r="U16" s="198"/>
      <c r="V16" s="198"/>
      <c r="W16" s="198"/>
      <c r="X16" s="208"/>
      <c r="Y16" s="198"/>
      <c r="Z16" s="208"/>
      <c r="AA16" s="198"/>
      <c r="AB16" s="208"/>
      <c r="AC16" s="198"/>
      <c r="AD16" s="208"/>
      <c r="AE16" s="205"/>
      <c r="AF16" s="208"/>
      <c r="AG16" s="198"/>
      <c r="AH16" s="198"/>
      <c r="AI16" s="198"/>
      <c r="AJ16" s="198"/>
      <c r="AK16" s="198"/>
      <c r="AL16" s="198"/>
      <c r="AM16" s="198"/>
      <c r="AN16" s="198"/>
      <c r="AO16" s="198"/>
      <c r="AP16" s="198"/>
    </row>
    <row r="17" spans="1:33" hidden="1" x14ac:dyDescent="0.25">
      <c r="A17" s="198"/>
      <c r="B17" s="198"/>
      <c r="C17" s="198"/>
      <c r="D17" s="198"/>
      <c r="E17" s="198"/>
      <c r="F17" s="198"/>
      <c r="G17" s="208"/>
      <c r="H17" s="198"/>
      <c r="I17" s="198"/>
      <c r="J17" s="198"/>
      <c r="K17" s="198"/>
      <c r="L17" s="198"/>
      <c r="M17" s="198"/>
      <c r="N17" s="198"/>
      <c r="O17" s="198"/>
      <c r="P17" s="208"/>
      <c r="Q17" s="198"/>
      <c r="R17" s="198"/>
      <c r="S17" s="198"/>
      <c r="T17" s="198"/>
      <c r="U17" s="198"/>
      <c r="V17" s="198"/>
      <c r="W17" s="198"/>
      <c r="X17" s="208"/>
      <c r="Y17" s="198"/>
      <c r="Z17" s="208"/>
      <c r="AA17" s="198"/>
      <c r="AB17" s="208"/>
      <c r="AC17" s="198"/>
      <c r="AD17" s="208"/>
      <c r="AE17" s="205"/>
      <c r="AF17" s="208"/>
      <c r="AG17" s="198"/>
    </row>
    <row r="18" spans="1:33" hidden="1" x14ac:dyDescent="0.25">
      <c r="A18" s="198"/>
      <c r="B18" s="198"/>
      <c r="C18" s="198"/>
      <c r="D18" s="198"/>
      <c r="E18" s="198"/>
      <c r="F18" s="198"/>
      <c r="G18" s="208"/>
      <c r="H18" s="198"/>
      <c r="I18" s="198"/>
      <c r="J18" s="198"/>
      <c r="K18" s="198"/>
      <c r="L18" s="198"/>
      <c r="M18" s="198"/>
      <c r="N18" s="198"/>
      <c r="O18" s="198"/>
      <c r="P18" s="208"/>
      <c r="Q18" s="198"/>
      <c r="R18" s="198"/>
      <c r="S18" s="198"/>
      <c r="T18" s="198"/>
      <c r="U18" s="198"/>
      <c r="V18" s="198"/>
      <c r="W18" s="198"/>
      <c r="X18" s="208"/>
      <c r="Y18" s="198"/>
      <c r="Z18" s="208"/>
      <c r="AA18" s="198"/>
      <c r="AB18" s="208"/>
      <c r="AC18" s="198"/>
      <c r="AD18" s="208"/>
      <c r="AE18" s="205"/>
      <c r="AF18" s="208"/>
      <c r="AG18" s="198"/>
    </row>
    <row r="19" spans="1:33" hidden="1" x14ac:dyDescent="0.25">
      <c r="A19" s="198"/>
      <c r="B19" s="198"/>
      <c r="C19" s="198"/>
      <c r="D19" s="198"/>
      <c r="E19" s="198"/>
      <c r="F19" s="198"/>
      <c r="G19" s="208"/>
      <c r="H19" s="198"/>
      <c r="I19" s="198"/>
      <c r="J19" s="198"/>
      <c r="K19" s="198"/>
      <c r="L19" s="198"/>
      <c r="M19" s="198"/>
      <c r="N19" s="198"/>
      <c r="O19" s="198"/>
      <c r="P19" s="208"/>
      <c r="Q19" s="198"/>
      <c r="R19" s="198"/>
      <c r="S19" s="198"/>
      <c r="T19" s="198"/>
      <c r="U19" s="198"/>
      <c r="V19" s="198"/>
      <c r="W19" s="198"/>
      <c r="X19" s="208"/>
      <c r="Y19" s="198"/>
      <c r="Z19" s="208"/>
      <c r="AA19" s="198"/>
      <c r="AB19" s="208"/>
      <c r="AC19" s="198"/>
      <c r="AD19" s="208"/>
      <c r="AE19" s="205"/>
      <c r="AF19" s="208"/>
      <c r="AG19" s="198"/>
    </row>
    <row r="20" spans="1:33" hidden="1" x14ac:dyDescent="0.25">
      <c r="A20" s="198"/>
      <c r="B20" s="198"/>
      <c r="C20" s="198"/>
      <c r="D20" s="198"/>
      <c r="E20" s="198"/>
      <c r="F20" s="198"/>
      <c r="G20" s="208"/>
      <c r="H20" s="198"/>
      <c r="I20" s="198"/>
      <c r="J20" s="198"/>
      <c r="K20" s="198"/>
      <c r="L20" s="198"/>
      <c r="M20" s="198"/>
      <c r="N20" s="198"/>
      <c r="O20" s="198"/>
      <c r="P20" s="208"/>
      <c r="Q20" s="198"/>
      <c r="R20" s="198"/>
      <c r="S20" s="198"/>
      <c r="T20" s="198"/>
      <c r="U20" s="198"/>
      <c r="V20" s="198"/>
      <c r="W20" s="198"/>
      <c r="X20" s="208"/>
      <c r="Y20" s="198"/>
      <c r="Z20" s="208"/>
      <c r="AA20" s="198"/>
      <c r="AB20" s="208"/>
      <c r="AC20" s="198"/>
      <c r="AD20" s="208"/>
      <c r="AE20" s="205"/>
      <c r="AF20" s="208"/>
      <c r="AG20" s="198"/>
    </row>
    <row r="21" spans="1:33" hidden="1" x14ac:dyDescent="0.25">
      <c r="A21" s="198"/>
      <c r="B21" s="198"/>
      <c r="C21" s="198"/>
      <c r="D21" s="198"/>
      <c r="E21" s="198"/>
      <c r="F21" s="198"/>
      <c r="G21" s="208"/>
      <c r="H21" s="198"/>
      <c r="I21" s="198"/>
      <c r="J21" s="198"/>
      <c r="K21" s="198"/>
      <c r="L21" s="198"/>
      <c r="M21" s="198"/>
      <c r="N21" s="198"/>
      <c r="O21" s="198"/>
      <c r="P21" s="208"/>
      <c r="Q21" s="198"/>
      <c r="R21" s="198"/>
      <c r="S21" s="198"/>
      <c r="T21" s="198"/>
      <c r="U21" s="198"/>
      <c r="V21" s="198"/>
      <c r="W21" s="198"/>
      <c r="X21" s="208"/>
      <c r="Y21" s="198"/>
      <c r="Z21" s="208"/>
      <c r="AA21" s="198"/>
      <c r="AB21" s="208"/>
      <c r="AC21" s="198"/>
      <c r="AD21" s="208"/>
      <c r="AE21" s="205"/>
      <c r="AF21" s="208"/>
      <c r="AG21" s="198"/>
    </row>
    <row r="22" spans="1:33" hidden="1" x14ac:dyDescent="0.25">
      <c r="A22" s="198"/>
      <c r="B22" s="198"/>
      <c r="C22" s="198"/>
      <c r="D22" s="198"/>
      <c r="E22" s="198"/>
      <c r="F22" s="198"/>
      <c r="G22" s="208"/>
      <c r="H22" s="198"/>
      <c r="I22" s="198"/>
      <c r="J22" s="198"/>
      <c r="K22" s="198"/>
      <c r="L22" s="198"/>
      <c r="M22" s="198"/>
      <c r="N22" s="198"/>
      <c r="O22" s="198"/>
      <c r="P22" s="208"/>
      <c r="Q22" s="198"/>
      <c r="R22" s="198"/>
      <c r="S22" s="198"/>
      <c r="T22" s="198"/>
      <c r="U22" s="198"/>
      <c r="V22" s="198"/>
      <c r="W22" s="198"/>
      <c r="X22" s="208"/>
      <c r="Y22" s="198"/>
      <c r="Z22" s="208"/>
      <c r="AA22" s="198"/>
      <c r="AB22" s="208"/>
      <c r="AC22" s="198"/>
      <c r="AD22" s="208"/>
      <c r="AE22" s="205"/>
      <c r="AF22" s="208"/>
      <c r="AG22" s="198"/>
    </row>
    <row r="23" spans="1:33" hidden="1" x14ac:dyDescent="0.25">
      <c r="A23" s="198"/>
      <c r="B23" s="198"/>
      <c r="C23" s="198"/>
      <c r="D23" s="198"/>
      <c r="E23" s="198"/>
      <c r="F23" s="198"/>
      <c r="G23" s="208"/>
      <c r="H23" s="198"/>
      <c r="I23" s="198"/>
      <c r="J23" s="198"/>
      <c r="K23" s="198"/>
      <c r="L23" s="198"/>
      <c r="M23" s="198"/>
      <c r="N23" s="198"/>
      <c r="O23" s="198"/>
      <c r="P23" s="208"/>
      <c r="Q23" s="198"/>
      <c r="R23" s="198"/>
      <c r="S23" s="198"/>
      <c r="T23" s="198"/>
      <c r="U23" s="198"/>
      <c r="V23" s="198"/>
      <c r="W23" s="198"/>
      <c r="X23" s="208"/>
      <c r="Y23" s="198"/>
      <c r="Z23" s="208"/>
      <c r="AA23" s="198"/>
      <c r="AB23" s="208"/>
      <c r="AC23" s="198"/>
      <c r="AD23" s="208"/>
      <c r="AE23" s="205"/>
      <c r="AF23" s="208"/>
      <c r="AG23" s="198"/>
    </row>
    <row r="24" spans="1:33" hidden="1" x14ac:dyDescent="0.25">
      <c r="A24" s="198"/>
      <c r="B24" s="198"/>
      <c r="C24" s="198"/>
      <c r="D24" s="198"/>
      <c r="E24" s="198"/>
      <c r="F24" s="198"/>
      <c r="G24" s="208"/>
      <c r="H24" s="198"/>
      <c r="I24" s="198"/>
      <c r="J24" s="198"/>
      <c r="K24" s="198"/>
      <c r="L24" s="198"/>
      <c r="M24" s="198"/>
      <c r="N24" s="198"/>
      <c r="O24" s="198"/>
      <c r="P24" s="208"/>
      <c r="Q24" s="198"/>
      <c r="R24" s="198"/>
      <c r="S24" s="198"/>
      <c r="T24" s="198"/>
      <c r="U24" s="198"/>
      <c r="V24" s="198"/>
      <c r="W24" s="198"/>
      <c r="X24" s="208"/>
      <c r="Y24" s="198"/>
      <c r="Z24" s="208"/>
      <c r="AA24" s="198"/>
      <c r="AB24" s="208"/>
      <c r="AC24" s="198"/>
      <c r="AD24" s="208"/>
      <c r="AE24" s="205"/>
      <c r="AF24" s="208"/>
      <c r="AG24" s="198"/>
    </row>
    <row r="25" spans="1:33" hidden="1" x14ac:dyDescent="0.25">
      <c r="A25" s="198"/>
      <c r="B25" s="198"/>
      <c r="C25" s="198"/>
      <c r="D25" s="198"/>
      <c r="E25" s="198"/>
      <c r="F25" s="198"/>
      <c r="G25" s="208"/>
      <c r="H25" s="198"/>
      <c r="I25" s="198"/>
      <c r="J25" s="198"/>
      <c r="K25" s="198"/>
      <c r="L25" s="198"/>
      <c r="M25" s="198"/>
      <c r="N25" s="198"/>
      <c r="O25" s="198"/>
      <c r="P25" s="208"/>
      <c r="Q25" s="198"/>
      <c r="R25" s="198"/>
      <c r="S25" s="198"/>
      <c r="T25" s="198"/>
      <c r="U25" s="198"/>
      <c r="V25" s="198"/>
      <c r="W25" s="198"/>
      <c r="X25" s="208"/>
      <c r="Y25" s="198"/>
      <c r="Z25" s="208"/>
      <c r="AA25" s="198"/>
      <c r="AB25" s="208"/>
      <c r="AC25" s="198"/>
      <c r="AD25" s="208"/>
      <c r="AE25" s="205"/>
      <c r="AF25" s="208"/>
      <c r="AG25" s="198"/>
    </row>
    <row r="26" spans="1:33" hidden="1" x14ac:dyDescent="0.25">
      <c r="A26" s="198"/>
      <c r="B26" s="198"/>
      <c r="C26" s="198"/>
      <c r="D26" s="198"/>
      <c r="E26" s="198"/>
      <c r="F26" s="198"/>
      <c r="G26" s="208"/>
      <c r="H26" s="198"/>
      <c r="I26" s="198"/>
      <c r="J26" s="198"/>
      <c r="K26" s="198"/>
      <c r="L26" s="198"/>
      <c r="M26" s="198"/>
      <c r="N26" s="198"/>
      <c r="O26" s="198"/>
      <c r="P26" s="208"/>
      <c r="Q26" s="198"/>
      <c r="R26" s="198"/>
      <c r="S26" s="198"/>
      <c r="T26" s="198"/>
      <c r="U26" s="198"/>
      <c r="V26" s="198"/>
      <c r="W26" s="198"/>
      <c r="X26" s="208"/>
      <c r="Y26" s="198"/>
      <c r="Z26" s="208"/>
      <c r="AA26" s="198"/>
      <c r="AB26" s="208"/>
      <c r="AC26" s="198"/>
      <c r="AD26" s="208"/>
      <c r="AE26" s="205"/>
      <c r="AF26" s="208"/>
      <c r="AG26" s="198"/>
    </row>
    <row r="27" spans="1:33" hidden="1" x14ac:dyDescent="0.25">
      <c r="A27" s="198"/>
      <c r="B27" s="198"/>
      <c r="C27" s="198"/>
      <c r="D27" s="198"/>
      <c r="E27" s="198"/>
      <c r="F27" s="198"/>
      <c r="G27" s="208"/>
      <c r="H27" s="198"/>
      <c r="I27" s="198"/>
      <c r="J27" s="198"/>
      <c r="K27" s="198"/>
      <c r="L27" s="198"/>
      <c r="M27" s="198"/>
      <c r="N27" s="198"/>
      <c r="O27" s="198"/>
      <c r="P27" s="208"/>
      <c r="Q27" s="198"/>
      <c r="R27" s="198"/>
      <c r="S27" s="198"/>
      <c r="T27" s="198"/>
      <c r="U27" s="198"/>
      <c r="V27" s="198"/>
      <c r="W27" s="198"/>
      <c r="X27" s="208"/>
      <c r="Y27" s="198"/>
      <c r="Z27" s="208"/>
      <c r="AA27" s="198"/>
      <c r="AB27" s="208"/>
      <c r="AC27" s="198"/>
      <c r="AD27" s="208"/>
      <c r="AE27" s="205"/>
      <c r="AF27" s="208"/>
      <c r="AG27" s="198"/>
    </row>
    <row r="28" spans="1:33" hidden="1" x14ac:dyDescent="0.25">
      <c r="A28" s="198"/>
      <c r="B28" s="198"/>
      <c r="C28" s="198"/>
      <c r="D28" s="198"/>
      <c r="E28" s="198"/>
      <c r="F28" s="198"/>
      <c r="G28" s="208"/>
      <c r="H28" s="198"/>
      <c r="I28" s="198"/>
      <c r="J28" s="198"/>
      <c r="K28" s="198"/>
      <c r="L28" s="198"/>
      <c r="M28" s="198"/>
      <c r="N28" s="198"/>
      <c r="O28" s="198"/>
      <c r="P28" s="208"/>
      <c r="Q28" s="198"/>
      <c r="R28" s="198"/>
      <c r="S28" s="198"/>
      <c r="T28" s="198"/>
      <c r="U28" s="198"/>
      <c r="V28" s="198"/>
      <c r="W28" s="198"/>
      <c r="X28" s="208"/>
      <c r="Y28" s="198"/>
      <c r="Z28" s="208"/>
      <c r="AA28" s="198"/>
      <c r="AB28" s="208"/>
      <c r="AC28" s="198"/>
      <c r="AD28" s="208"/>
      <c r="AE28" s="205"/>
      <c r="AF28" s="208"/>
      <c r="AG28" s="198"/>
    </row>
    <row r="29" spans="1:33" hidden="1" x14ac:dyDescent="0.25">
      <c r="A29" s="198"/>
      <c r="B29" s="198"/>
      <c r="C29" s="198"/>
      <c r="D29" s="198"/>
      <c r="E29" s="198"/>
      <c r="F29" s="198"/>
      <c r="G29" s="208"/>
      <c r="H29" s="198"/>
      <c r="I29" s="198"/>
      <c r="J29" s="198"/>
      <c r="K29" s="198"/>
      <c r="L29" s="198"/>
      <c r="M29" s="198"/>
      <c r="N29" s="198"/>
      <c r="O29" s="198"/>
      <c r="P29" s="208"/>
      <c r="Q29" s="198"/>
      <c r="R29" s="198"/>
      <c r="S29" s="198"/>
      <c r="T29" s="198"/>
      <c r="U29" s="198"/>
      <c r="V29" s="198"/>
      <c r="W29" s="198"/>
      <c r="X29" s="208"/>
      <c r="Y29" s="198"/>
      <c r="Z29" s="208"/>
      <c r="AA29" s="198"/>
      <c r="AB29" s="208"/>
      <c r="AC29" s="198"/>
      <c r="AD29" s="208"/>
      <c r="AE29" s="205"/>
      <c r="AF29" s="208"/>
      <c r="AG29" s="198"/>
    </row>
    <row r="30" spans="1:33" hidden="1" x14ac:dyDescent="0.25">
      <c r="A30" s="198"/>
      <c r="B30" s="198"/>
      <c r="C30" s="198"/>
      <c r="D30" s="198"/>
      <c r="E30" s="198"/>
      <c r="F30" s="198"/>
      <c r="G30" s="208"/>
      <c r="H30" s="198"/>
      <c r="I30" s="198"/>
      <c r="J30" s="198"/>
      <c r="K30" s="198"/>
      <c r="L30" s="198"/>
      <c r="M30" s="198"/>
      <c r="N30" s="198"/>
      <c r="O30" s="198"/>
      <c r="P30" s="208"/>
      <c r="Q30" s="198"/>
      <c r="R30" s="198"/>
      <c r="S30" s="198"/>
      <c r="T30" s="198"/>
      <c r="U30" s="198"/>
      <c r="V30" s="198"/>
      <c r="W30" s="198"/>
      <c r="X30" s="208"/>
      <c r="Y30" s="198"/>
      <c r="Z30" s="208"/>
      <c r="AA30" s="198"/>
      <c r="AB30" s="208"/>
      <c r="AC30" s="198"/>
      <c r="AD30" s="208"/>
      <c r="AE30" s="205"/>
      <c r="AF30" s="208"/>
      <c r="AG30" s="198"/>
    </row>
    <row r="31" spans="1:33" x14ac:dyDescent="0.25">
      <c r="A31" s="172">
        <f>'Therapy data entry'!A35</f>
        <v>0</v>
      </c>
      <c r="B31" s="173">
        <f>'Therapy data entry'!B36</f>
        <v>0</v>
      </c>
      <c r="C31" s="174">
        <f>'Therapy data entry'!B38</f>
        <v>0</v>
      </c>
      <c r="D31" s="204"/>
      <c r="E31" s="205"/>
      <c r="F31" s="205"/>
      <c r="G31" s="206"/>
      <c r="H31" s="205"/>
      <c r="I31" s="205"/>
      <c r="J31" s="205"/>
      <c r="K31" s="205"/>
      <c r="L31" s="205"/>
      <c r="M31" s="205"/>
      <c r="N31" s="205"/>
      <c r="O31" s="205"/>
      <c r="P31" s="206"/>
      <c r="Q31" s="205"/>
      <c r="R31" s="205"/>
      <c r="S31" s="205"/>
      <c r="T31" s="205"/>
      <c r="U31" s="205"/>
      <c r="V31" s="205"/>
      <c r="W31" s="204"/>
      <c r="X31" s="206"/>
      <c r="Y31" s="204"/>
      <c r="Z31" s="206"/>
      <c r="AA31" s="204"/>
      <c r="AB31" s="206"/>
      <c r="AC31" s="204"/>
      <c r="AD31" s="206"/>
      <c r="AE31" s="205"/>
      <c r="AF31" s="206"/>
      <c r="AG31" s="175">
        <f>'Therapy data entry'!E35</f>
        <v>0</v>
      </c>
    </row>
    <row r="32" spans="1:33" hidden="1" x14ac:dyDescent="0.25">
      <c r="A32" s="198"/>
      <c r="B32" s="198"/>
      <c r="C32" s="198"/>
      <c r="D32" s="198"/>
      <c r="E32" s="198"/>
      <c r="F32" s="198"/>
      <c r="G32" s="208"/>
      <c r="H32" s="198"/>
      <c r="I32" s="198"/>
      <c r="J32" s="198"/>
      <c r="K32" s="198"/>
      <c r="L32" s="198"/>
      <c r="M32" s="198"/>
      <c r="N32" s="198"/>
      <c r="O32" s="198"/>
      <c r="P32" s="208"/>
      <c r="Q32" s="198"/>
      <c r="R32" s="198"/>
      <c r="S32" s="198"/>
      <c r="T32" s="198"/>
      <c r="U32" s="198"/>
      <c r="V32" s="198"/>
      <c r="W32" s="198"/>
      <c r="X32" s="208"/>
      <c r="Y32" s="198"/>
      <c r="Z32" s="208"/>
      <c r="AA32" s="198"/>
      <c r="AB32" s="208"/>
      <c r="AC32" s="198"/>
      <c r="AD32" s="208"/>
      <c r="AE32" s="205"/>
      <c r="AF32" s="208"/>
      <c r="AG32" s="198"/>
    </row>
    <row r="33" spans="31:31" hidden="1" x14ac:dyDescent="0.25">
      <c r="AE33" s="205"/>
    </row>
    <row r="34" spans="31:31" hidden="1" x14ac:dyDescent="0.25">
      <c r="AE34" s="205"/>
    </row>
    <row r="35" spans="31:31" hidden="1" x14ac:dyDescent="0.25">
      <c r="AE35" s="205"/>
    </row>
    <row r="36" spans="31:31" hidden="1" x14ac:dyDescent="0.25">
      <c r="AE36" s="205"/>
    </row>
    <row r="37" spans="31:31" hidden="1" x14ac:dyDescent="0.25">
      <c r="AE37" s="205"/>
    </row>
    <row r="38" spans="31:31" hidden="1" x14ac:dyDescent="0.25">
      <c r="AE38" s="205"/>
    </row>
    <row r="39" spans="31:31" hidden="1" x14ac:dyDescent="0.25">
      <c r="AE39" s="205"/>
    </row>
    <row r="40" spans="31:31" hidden="1" x14ac:dyDescent="0.25">
      <c r="AE40" s="205"/>
    </row>
    <row r="41" spans="31:31" hidden="1" x14ac:dyDescent="0.25">
      <c r="AE41" s="205"/>
    </row>
    <row r="42" spans="31:31" hidden="1" x14ac:dyDescent="0.25">
      <c r="AE42" s="205"/>
    </row>
    <row r="43" spans="31:31" hidden="1" x14ac:dyDescent="0.25">
      <c r="AE43" s="205"/>
    </row>
    <row r="44" spans="31:31" hidden="1" x14ac:dyDescent="0.25">
      <c r="AE44" s="205"/>
    </row>
    <row r="45" spans="31:31" hidden="1" x14ac:dyDescent="0.25">
      <c r="AE45" s="205"/>
    </row>
    <row r="46" spans="31:31" hidden="1" x14ac:dyDescent="0.25">
      <c r="AE46" s="205"/>
    </row>
    <row r="47" spans="31:31" hidden="1" x14ac:dyDescent="0.25">
      <c r="AE47" s="205"/>
    </row>
    <row r="48" spans="31:31" hidden="1" x14ac:dyDescent="0.25">
      <c r="AE48" s="205"/>
    </row>
    <row r="49" spans="1:33" hidden="1" x14ac:dyDescent="0.25">
      <c r="A49" s="198"/>
      <c r="B49" s="198"/>
      <c r="C49" s="198"/>
      <c r="D49" s="198"/>
      <c r="E49" s="198"/>
      <c r="F49" s="198"/>
      <c r="G49" s="208"/>
      <c r="H49" s="198"/>
      <c r="I49" s="198"/>
      <c r="J49" s="198"/>
      <c r="K49" s="198"/>
      <c r="L49" s="198"/>
      <c r="M49" s="198"/>
      <c r="N49" s="198"/>
      <c r="O49" s="198"/>
      <c r="P49" s="208"/>
      <c r="Q49" s="198"/>
      <c r="R49" s="198"/>
      <c r="S49" s="198"/>
      <c r="T49" s="198"/>
      <c r="U49" s="198"/>
      <c r="V49" s="198"/>
      <c r="W49" s="198"/>
      <c r="X49" s="208"/>
      <c r="Y49" s="198"/>
      <c r="Z49" s="208"/>
      <c r="AA49" s="198"/>
      <c r="AB49" s="208"/>
      <c r="AC49" s="198"/>
      <c r="AD49" s="208"/>
      <c r="AE49" s="205"/>
      <c r="AF49" s="208"/>
      <c r="AG49" s="198"/>
    </row>
    <row r="50" spans="1:33" hidden="1" x14ac:dyDescent="0.25">
      <c r="A50" s="198"/>
      <c r="B50" s="198"/>
      <c r="C50" s="198"/>
      <c r="D50" s="198"/>
      <c r="E50" s="198"/>
      <c r="F50" s="198"/>
      <c r="G50" s="208"/>
      <c r="H50" s="198"/>
      <c r="I50" s="198"/>
      <c r="J50" s="198"/>
      <c r="K50" s="198"/>
      <c r="L50" s="198"/>
      <c r="M50" s="198"/>
      <c r="N50" s="198"/>
      <c r="O50" s="198"/>
      <c r="P50" s="208"/>
      <c r="Q50" s="198"/>
      <c r="R50" s="198"/>
      <c r="S50" s="198"/>
      <c r="T50" s="198"/>
      <c r="U50" s="198"/>
      <c r="V50" s="198"/>
      <c r="W50" s="198"/>
      <c r="X50" s="208"/>
      <c r="Y50" s="198"/>
      <c r="Z50" s="208"/>
      <c r="AA50" s="198"/>
      <c r="AB50" s="208"/>
      <c r="AC50" s="198"/>
      <c r="AD50" s="208"/>
      <c r="AE50" s="205"/>
      <c r="AF50" s="208"/>
      <c r="AG50" s="198"/>
    </row>
    <row r="51" spans="1:33" hidden="1" x14ac:dyDescent="0.25">
      <c r="A51" s="198"/>
      <c r="B51" s="198"/>
      <c r="C51" s="198"/>
      <c r="D51" s="198"/>
      <c r="E51" s="198"/>
      <c r="F51" s="198"/>
      <c r="G51" s="208"/>
      <c r="H51" s="198"/>
      <c r="I51" s="198"/>
      <c r="J51" s="198"/>
      <c r="K51" s="198"/>
      <c r="L51" s="198"/>
      <c r="M51" s="198"/>
      <c r="N51" s="198"/>
      <c r="O51" s="198"/>
      <c r="P51" s="208"/>
      <c r="Q51" s="198"/>
      <c r="R51" s="198"/>
      <c r="S51" s="198"/>
      <c r="T51" s="198"/>
      <c r="U51" s="198"/>
      <c r="V51" s="198"/>
      <c r="W51" s="198"/>
      <c r="X51" s="208"/>
      <c r="Y51" s="198"/>
      <c r="Z51" s="208"/>
      <c r="AA51" s="198"/>
      <c r="AB51" s="208"/>
      <c r="AC51" s="198"/>
      <c r="AD51" s="208"/>
      <c r="AE51" s="205"/>
      <c r="AF51" s="208"/>
      <c r="AG51" s="198"/>
    </row>
    <row r="52" spans="1:33" hidden="1" x14ac:dyDescent="0.25">
      <c r="A52" s="198"/>
      <c r="B52" s="198"/>
      <c r="C52" s="198"/>
      <c r="D52" s="198"/>
      <c r="E52" s="198"/>
      <c r="F52" s="198"/>
      <c r="G52" s="208"/>
      <c r="H52" s="198"/>
      <c r="I52" s="198"/>
      <c r="J52" s="198"/>
      <c r="K52" s="198"/>
      <c r="L52" s="198"/>
      <c r="M52" s="198"/>
      <c r="N52" s="198"/>
      <c r="O52" s="198"/>
      <c r="P52" s="208"/>
      <c r="Q52" s="198"/>
      <c r="R52" s="198"/>
      <c r="S52" s="198"/>
      <c r="T52" s="198"/>
      <c r="U52" s="198"/>
      <c r="V52" s="198"/>
      <c r="W52" s="198"/>
      <c r="X52" s="208"/>
      <c r="Y52" s="198"/>
      <c r="Z52" s="208"/>
      <c r="AA52" s="198"/>
      <c r="AB52" s="208"/>
      <c r="AC52" s="198"/>
      <c r="AD52" s="208"/>
      <c r="AE52" s="205"/>
      <c r="AF52" s="208"/>
      <c r="AG52" s="198"/>
    </row>
    <row r="53" spans="1:33" hidden="1" x14ac:dyDescent="0.25">
      <c r="A53" s="198"/>
      <c r="B53" s="198"/>
      <c r="C53" s="198"/>
      <c r="D53" s="198"/>
      <c r="E53" s="198"/>
      <c r="F53" s="198"/>
      <c r="G53" s="208"/>
      <c r="H53" s="198"/>
      <c r="I53" s="198"/>
      <c r="J53" s="198"/>
      <c r="K53" s="198"/>
      <c r="L53" s="198"/>
      <c r="M53" s="198"/>
      <c r="N53" s="198"/>
      <c r="O53" s="198"/>
      <c r="P53" s="208"/>
      <c r="Q53" s="198"/>
      <c r="R53" s="198"/>
      <c r="S53" s="198"/>
      <c r="T53" s="198"/>
      <c r="U53" s="198"/>
      <c r="V53" s="198"/>
      <c r="W53" s="198"/>
      <c r="X53" s="208"/>
      <c r="Y53" s="198"/>
      <c r="Z53" s="208"/>
      <c r="AA53" s="198"/>
      <c r="AB53" s="208"/>
      <c r="AC53" s="198"/>
      <c r="AD53" s="208"/>
      <c r="AE53" s="205"/>
      <c r="AF53" s="208"/>
      <c r="AG53" s="198"/>
    </row>
    <row r="54" spans="1:33" hidden="1" x14ac:dyDescent="0.25">
      <c r="A54" s="198"/>
      <c r="B54" s="198"/>
      <c r="C54" s="198"/>
      <c r="D54" s="198"/>
      <c r="E54" s="198"/>
      <c r="F54" s="198"/>
      <c r="G54" s="208"/>
      <c r="H54" s="198"/>
      <c r="I54" s="198"/>
      <c r="J54" s="198"/>
      <c r="K54" s="198"/>
      <c r="L54" s="198"/>
      <c r="M54" s="198"/>
      <c r="N54" s="198"/>
      <c r="O54" s="198"/>
      <c r="P54" s="208"/>
      <c r="Q54" s="198"/>
      <c r="R54" s="198"/>
      <c r="S54" s="198"/>
      <c r="T54" s="198"/>
      <c r="U54" s="198"/>
      <c r="V54" s="198"/>
      <c r="W54" s="198"/>
      <c r="X54" s="208"/>
      <c r="Y54" s="198"/>
      <c r="Z54" s="208"/>
      <c r="AA54" s="198"/>
      <c r="AB54" s="208"/>
      <c r="AC54" s="198"/>
      <c r="AD54" s="208"/>
      <c r="AE54" s="205"/>
      <c r="AF54" s="208"/>
      <c r="AG54" s="198"/>
    </row>
    <row r="55" spans="1:33" hidden="1" x14ac:dyDescent="0.25">
      <c r="A55" s="198"/>
      <c r="B55" s="198"/>
      <c r="C55" s="198"/>
      <c r="D55" s="198"/>
      <c r="E55" s="198"/>
      <c r="F55" s="198"/>
      <c r="G55" s="208"/>
      <c r="H55" s="198"/>
      <c r="I55" s="198"/>
      <c r="J55" s="198"/>
      <c r="K55" s="198"/>
      <c r="L55" s="198"/>
      <c r="M55" s="198"/>
      <c r="N55" s="198"/>
      <c r="O55" s="198"/>
      <c r="P55" s="208"/>
      <c r="Q55" s="198"/>
      <c r="R55" s="198"/>
      <c r="S55" s="198"/>
      <c r="T55" s="198"/>
      <c r="U55" s="198"/>
      <c r="V55" s="198"/>
      <c r="W55" s="198"/>
      <c r="X55" s="208"/>
      <c r="Y55" s="198"/>
      <c r="Z55" s="208"/>
      <c r="AA55" s="198"/>
      <c r="AB55" s="208"/>
      <c r="AC55" s="198"/>
      <c r="AD55" s="208"/>
      <c r="AE55" s="205"/>
      <c r="AF55" s="208"/>
      <c r="AG55" s="198"/>
    </row>
    <row r="56" spans="1:33" hidden="1" x14ac:dyDescent="0.25">
      <c r="A56" s="198"/>
      <c r="B56" s="198"/>
      <c r="C56" s="198"/>
      <c r="D56" s="198"/>
      <c r="E56" s="198"/>
      <c r="F56" s="198"/>
      <c r="G56" s="208"/>
      <c r="H56" s="198"/>
      <c r="I56" s="198"/>
      <c r="J56" s="198"/>
      <c r="K56" s="198"/>
      <c r="L56" s="198"/>
      <c r="M56" s="198"/>
      <c r="N56" s="198"/>
      <c r="O56" s="198"/>
      <c r="P56" s="208"/>
      <c r="Q56" s="198"/>
      <c r="R56" s="198"/>
      <c r="S56" s="198"/>
      <c r="T56" s="198"/>
      <c r="U56" s="198"/>
      <c r="V56" s="198"/>
      <c r="W56" s="198"/>
      <c r="X56" s="208"/>
      <c r="Y56" s="198"/>
      <c r="Z56" s="208"/>
      <c r="AA56" s="198"/>
      <c r="AB56" s="208"/>
      <c r="AC56" s="198"/>
      <c r="AD56" s="208"/>
      <c r="AE56" s="205"/>
      <c r="AF56" s="208"/>
      <c r="AG56" s="198"/>
    </row>
    <row r="57" spans="1:33" hidden="1" x14ac:dyDescent="0.25">
      <c r="A57" s="198"/>
      <c r="B57" s="198"/>
      <c r="C57" s="198"/>
      <c r="D57" s="198"/>
      <c r="E57" s="198"/>
      <c r="F57" s="198"/>
      <c r="G57" s="208"/>
      <c r="H57" s="198"/>
      <c r="I57" s="198"/>
      <c r="J57" s="198"/>
      <c r="K57" s="198"/>
      <c r="L57" s="198"/>
      <c r="M57" s="198"/>
      <c r="N57" s="198"/>
      <c r="O57" s="198"/>
      <c r="P57" s="208"/>
      <c r="Q57" s="198"/>
      <c r="R57" s="198"/>
      <c r="S57" s="198"/>
      <c r="T57" s="198"/>
      <c r="U57" s="198"/>
      <c r="V57" s="198"/>
      <c r="W57" s="198"/>
      <c r="X57" s="208"/>
      <c r="Y57" s="198"/>
      <c r="Z57" s="208"/>
      <c r="AA57" s="198"/>
      <c r="AB57" s="208"/>
      <c r="AC57" s="198"/>
      <c r="AD57" s="208"/>
      <c r="AE57" s="205"/>
      <c r="AF57" s="208"/>
      <c r="AG57" s="198"/>
    </row>
    <row r="58" spans="1:33" hidden="1" x14ac:dyDescent="0.25">
      <c r="A58" s="198"/>
      <c r="B58" s="198"/>
      <c r="C58" s="198"/>
      <c r="D58" s="198"/>
      <c r="E58" s="198"/>
      <c r="F58" s="198"/>
      <c r="G58" s="208"/>
      <c r="H58" s="198"/>
      <c r="I58" s="198"/>
      <c r="J58" s="198"/>
      <c r="K58" s="198"/>
      <c r="L58" s="198"/>
      <c r="M58" s="198"/>
      <c r="N58" s="198"/>
      <c r="O58" s="198"/>
      <c r="P58" s="208"/>
      <c r="Q58" s="198"/>
      <c r="R58" s="198"/>
      <c r="S58" s="198"/>
      <c r="T58" s="198"/>
      <c r="U58" s="198"/>
      <c r="V58" s="198"/>
      <c r="W58" s="198"/>
      <c r="X58" s="208"/>
      <c r="Y58" s="198"/>
      <c r="Z58" s="208"/>
      <c r="AA58" s="198"/>
      <c r="AB58" s="208"/>
      <c r="AC58" s="198"/>
      <c r="AD58" s="208"/>
      <c r="AE58" s="205"/>
      <c r="AF58" s="208"/>
      <c r="AG58" s="198"/>
    </row>
    <row r="59" spans="1:33" x14ac:dyDescent="0.25">
      <c r="A59" s="172">
        <v>0</v>
      </c>
      <c r="B59" s="173">
        <v>0</v>
      </c>
      <c r="C59" s="174">
        <f>'Therapy data entry'!B66</f>
        <v>0</v>
      </c>
      <c r="D59" s="204"/>
      <c r="E59" s="205"/>
      <c r="F59" s="205"/>
      <c r="G59" s="206"/>
      <c r="H59" s="205"/>
      <c r="I59" s="205"/>
      <c r="J59" s="205"/>
      <c r="K59" s="205"/>
      <c r="L59" s="205"/>
      <c r="M59" s="205"/>
      <c r="N59" s="205"/>
      <c r="O59" s="205"/>
      <c r="P59" s="206"/>
      <c r="Q59" s="205"/>
      <c r="R59" s="205"/>
      <c r="S59" s="205"/>
      <c r="T59" s="205"/>
      <c r="U59" s="205"/>
      <c r="V59" s="205"/>
      <c r="W59" s="204"/>
      <c r="X59" s="206"/>
      <c r="Y59" s="204"/>
      <c r="Z59" s="206"/>
      <c r="AA59" s="204"/>
      <c r="AB59" s="206"/>
      <c r="AC59" s="204"/>
      <c r="AD59" s="206"/>
      <c r="AE59" s="205"/>
      <c r="AF59" s="206"/>
      <c r="AG59" s="175">
        <f>'Therapy data entry'!E63</f>
        <v>0</v>
      </c>
    </row>
    <row r="60" spans="1:33" hidden="1" x14ac:dyDescent="0.25">
      <c r="A60" s="198"/>
      <c r="B60" s="198"/>
      <c r="C60" s="198"/>
      <c r="D60" s="198"/>
      <c r="E60" s="198"/>
      <c r="F60" s="198"/>
      <c r="G60" s="208"/>
      <c r="H60" s="198"/>
      <c r="I60" s="198"/>
      <c r="J60" s="198"/>
      <c r="K60" s="198"/>
      <c r="L60" s="198"/>
      <c r="M60" s="198"/>
      <c r="N60" s="198"/>
      <c r="O60" s="198"/>
      <c r="P60" s="208"/>
      <c r="Q60" s="198"/>
      <c r="R60" s="198"/>
      <c r="S60" s="198"/>
      <c r="T60" s="198"/>
      <c r="U60" s="198"/>
      <c r="V60" s="198"/>
      <c r="W60" s="198"/>
      <c r="X60" s="208"/>
      <c r="Y60" s="198"/>
      <c r="Z60" s="208"/>
      <c r="AA60" s="198"/>
      <c r="AB60" s="208"/>
      <c r="AC60" s="198"/>
      <c r="AD60" s="208"/>
      <c r="AE60" s="205"/>
      <c r="AF60" s="208"/>
      <c r="AG60" s="198"/>
    </row>
    <row r="61" spans="1:33" hidden="1" x14ac:dyDescent="0.25">
      <c r="A61" s="198"/>
      <c r="B61" s="198"/>
      <c r="C61" s="198"/>
      <c r="D61" s="198"/>
      <c r="E61" s="198"/>
      <c r="F61" s="198"/>
      <c r="G61" s="208"/>
      <c r="H61" s="198"/>
      <c r="I61" s="198"/>
      <c r="J61" s="198"/>
      <c r="K61" s="198"/>
      <c r="L61" s="198"/>
      <c r="M61" s="198"/>
      <c r="N61" s="198"/>
      <c r="O61" s="198"/>
      <c r="P61" s="208"/>
      <c r="Q61" s="198"/>
      <c r="R61" s="198"/>
      <c r="S61" s="198"/>
      <c r="T61" s="198"/>
      <c r="U61" s="198"/>
      <c r="V61" s="198"/>
      <c r="W61" s="198"/>
      <c r="X61" s="208"/>
      <c r="Y61" s="198"/>
      <c r="Z61" s="208"/>
      <c r="AA61" s="198"/>
      <c r="AB61" s="208"/>
      <c r="AC61" s="198"/>
      <c r="AD61" s="208"/>
      <c r="AE61" s="205"/>
      <c r="AF61" s="208"/>
      <c r="AG61" s="198"/>
    </row>
    <row r="62" spans="1:33" hidden="1" x14ac:dyDescent="0.25">
      <c r="A62" s="198"/>
      <c r="B62" s="198"/>
      <c r="C62" s="198"/>
      <c r="D62" s="198"/>
      <c r="E62" s="198"/>
      <c r="F62" s="198"/>
      <c r="G62" s="208"/>
      <c r="H62" s="198"/>
      <c r="I62" s="198"/>
      <c r="J62" s="198"/>
      <c r="K62" s="198"/>
      <c r="L62" s="198"/>
      <c r="M62" s="198"/>
      <c r="N62" s="198"/>
      <c r="O62" s="198"/>
      <c r="P62" s="208"/>
      <c r="Q62" s="198"/>
      <c r="R62" s="198"/>
      <c r="S62" s="198"/>
      <c r="T62" s="198"/>
      <c r="U62" s="198"/>
      <c r="V62" s="198"/>
      <c r="W62" s="198"/>
      <c r="X62" s="208"/>
      <c r="Y62" s="198"/>
      <c r="Z62" s="208"/>
      <c r="AA62" s="198"/>
      <c r="AB62" s="208"/>
      <c r="AC62" s="198"/>
      <c r="AD62" s="208"/>
      <c r="AE62" s="205"/>
      <c r="AF62" s="208"/>
      <c r="AG62" s="198"/>
    </row>
    <row r="63" spans="1:33" hidden="1" x14ac:dyDescent="0.25">
      <c r="A63" s="198"/>
      <c r="B63" s="198"/>
      <c r="C63" s="198"/>
      <c r="D63" s="198"/>
      <c r="E63" s="198"/>
      <c r="F63" s="198"/>
      <c r="G63" s="208"/>
      <c r="H63" s="198"/>
      <c r="I63" s="198"/>
      <c r="J63" s="198"/>
      <c r="K63" s="198"/>
      <c r="L63" s="198"/>
      <c r="M63" s="198"/>
      <c r="N63" s="198"/>
      <c r="O63" s="198"/>
      <c r="P63" s="208"/>
      <c r="Q63" s="198"/>
      <c r="R63" s="198"/>
      <c r="S63" s="198"/>
      <c r="T63" s="198"/>
      <c r="U63" s="198"/>
      <c r="V63" s="198"/>
      <c r="W63" s="198"/>
      <c r="X63" s="208"/>
      <c r="Y63" s="198"/>
      <c r="Z63" s="208"/>
      <c r="AA63" s="198"/>
      <c r="AB63" s="208"/>
      <c r="AC63" s="198"/>
      <c r="AD63" s="208"/>
      <c r="AE63" s="205"/>
      <c r="AF63" s="208"/>
      <c r="AG63" s="198"/>
    </row>
    <row r="64" spans="1:33" hidden="1" x14ac:dyDescent="0.25">
      <c r="A64" s="198"/>
      <c r="B64" s="198"/>
      <c r="C64" s="198"/>
      <c r="D64" s="198"/>
      <c r="E64" s="198"/>
      <c r="F64" s="198"/>
      <c r="G64" s="208"/>
      <c r="H64" s="198"/>
      <c r="I64" s="198"/>
      <c r="J64" s="198"/>
      <c r="K64" s="198"/>
      <c r="L64" s="198"/>
      <c r="M64" s="198"/>
      <c r="N64" s="198"/>
      <c r="O64" s="198"/>
      <c r="P64" s="208"/>
      <c r="Q64" s="198"/>
      <c r="R64" s="198"/>
      <c r="S64" s="198"/>
      <c r="T64" s="198"/>
      <c r="U64" s="198"/>
      <c r="V64" s="198"/>
      <c r="W64" s="198"/>
      <c r="X64" s="208"/>
      <c r="Y64" s="198"/>
      <c r="Z64" s="208"/>
      <c r="AA64" s="198"/>
      <c r="AB64" s="208"/>
      <c r="AC64" s="198"/>
      <c r="AD64" s="208"/>
      <c r="AE64" s="205"/>
      <c r="AF64" s="208"/>
      <c r="AG64" s="198"/>
    </row>
    <row r="65" spans="31:31" hidden="1" x14ac:dyDescent="0.25">
      <c r="AE65" s="205"/>
    </row>
    <row r="66" spans="31:31" hidden="1" x14ac:dyDescent="0.25">
      <c r="AE66" s="205"/>
    </row>
    <row r="67" spans="31:31" hidden="1" x14ac:dyDescent="0.25">
      <c r="AE67" s="205"/>
    </row>
    <row r="68" spans="31:31" hidden="1" x14ac:dyDescent="0.25">
      <c r="AE68" s="205"/>
    </row>
    <row r="69" spans="31:31" hidden="1" x14ac:dyDescent="0.25">
      <c r="AE69" s="205"/>
    </row>
    <row r="70" spans="31:31" hidden="1" x14ac:dyDescent="0.25">
      <c r="AE70" s="205"/>
    </row>
    <row r="71" spans="31:31" hidden="1" x14ac:dyDescent="0.25">
      <c r="AE71" s="205"/>
    </row>
    <row r="72" spans="31:31" hidden="1" x14ac:dyDescent="0.25">
      <c r="AE72" s="205"/>
    </row>
    <row r="73" spans="31:31" hidden="1" x14ac:dyDescent="0.25">
      <c r="AE73" s="205"/>
    </row>
    <row r="74" spans="31:31" hidden="1" x14ac:dyDescent="0.25">
      <c r="AE74" s="205"/>
    </row>
    <row r="75" spans="31:31" hidden="1" x14ac:dyDescent="0.25">
      <c r="AE75" s="205"/>
    </row>
    <row r="76" spans="31:31" hidden="1" x14ac:dyDescent="0.25">
      <c r="AE76" s="205"/>
    </row>
    <row r="77" spans="31:31" hidden="1" x14ac:dyDescent="0.25">
      <c r="AE77" s="205"/>
    </row>
    <row r="78" spans="31:31" hidden="1" x14ac:dyDescent="0.25">
      <c r="AE78" s="205"/>
    </row>
    <row r="79" spans="31:31" hidden="1" x14ac:dyDescent="0.25">
      <c r="AE79" s="205"/>
    </row>
    <row r="80" spans="31:31" hidden="1" x14ac:dyDescent="0.25">
      <c r="AE80" s="205"/>
    </row>
    <row r="81" spans="1:33" hidden="1" x14ac:dyDescent="0.25">
      <c r="A81" s="198"/>
      <c r="B81" s="198"/>
      <c r="C81" s="198"/>
      <c r="D81" s="198"/>
      <c r="E81" s="198"/>
      <c r="F81" s="198"/>
      <c r="G81" s="208"/>
      <c r="H81" s="198"/>
      <c r="I81" s="198"/>
      <c r="J81" s="198"/>
      <c r="K81" s="198"/>
      <c r="L81" s="198"/>
      <c r="M81" s="198"/>
      <c r="N81" s="198"/>
      <c r="O81" s="198"/>
      <c r="P81" s="208"/>
      <c r="Q81" s="198"/>
      <c r="R81" s="198"/>
      <c r="S81" s="198"/>
      <c r="T81" s="198"/>
      <c r="U81" s="198"/>
      <c r="V81" s="198"/>
      <c r="W81" s="198"/>
      <c r="X81" s="208"/>
      <c r="Y81" s="198"/>
      <c r="Z81" s="208"/>
      <c r="AA81" s="198"/>
      <c r="AB81" s="208"/>
      <c r="AC81" s="198"/>
      <c r="AD81" s="208"/>
      <c r="AE81" s="205"/>
      <c r="AF81" s="208"/>
      <c r="AG81" s="198"/>
    </row>
    <row r="82" spans="1:33" hidden="1" x14ac:dyDescent="0.25">
      <c r="A82" s="198"/>
      <c r="B82" s="198"/>
      <c r="C82" s="198"/>
      <c r="D82" s="198"/>
      <c r="E82" s="198"/>
      <c r="F82" s="198"/>
      <c r="G82" s="208"/>
      <c r="H82" s="198"/>
      <c r="I82" s="198"/>
      <c r="J82" s="198"/>
      <c r="K82" s="198"/>
      <c r="L82" s="198"/>
      <c r="M82" s="198"/>
      <c r="N82" s="198"/>
      <c r="O82" s="198"/>
      <c r="P82" s="208"/>
      <c r="Q82" s="198"/>
      <c r="R82" s="198"/>
      <c r="S82" s="198"/>
      <c r="T82" s="198"/>
      <c r="U82" s="198"/>
      <c r="V82" s="198"/>
      <c r="W82" s="198"/>
      <c r="X82" s="208"/>
      <c r="Y82" s="198"/>
      <c r="Z82" s="208"/>
      <c r="AA82" s="198"/>
      <c r="AB82" s="208"/>
      <c r="AC82" s="198"/>
      <c r="AD82" s="208"/>
      <c r="AE82" s="205"/>
      <c r="AF82" s="208"/>
      <c r="AG82" s="198"/>
    </row>
    <row r="83" spans="1:33" hidden="1" x14ac:dyDescent="0.25">
      <c r="A83" s="198"/>
      <c r="B83" s="198"/>
      <c r="C83" s="198"/>
      <c r="D83" s="198"/>
      <c r="E83" s="198"/>
      <c r="F83" s="198"/>
      <c r="G83" s="208"/>
      <c r="H83" s="198"/>
      <c r="I83" s="198"/>
      <c r="J83" s="198"/>
      <c r="K83" s="198"/>
      <c r="L83" s="198"/>
      <c r="M83" s="198"/>
      <c r="N83" s="198"/>
      <c r="O83" s="198"/>
      <c r="P83" s="208"/>
      <c r="Q83" s="198"/>
      <c r="R83" s="198"/>
      <c r="S83" s="198"/>
      <c r="T83" s="198"/>
      <c r="U83" s="198"/>
      <c r="V83" s="198"/>
      <c r="W83" s="198"/>
      <c r="X83" s="208"/>
      <c r="Y83" s="198"/>
      <c r="Z83" s="208"/>
      <c r="AA83" s="198"/>
      <c r="AB83" s="208"/>
      <c r="AC83" s="198"/>
      <c r="AD83" s="208"/>
      <c r="AE83" s="205"/>
      <c r="AF83" s="208"/>
      <c r="AG83" s="198"/>
    </row>
    <row r="84" spans="1:33" hidden="1" x14ac:dyDescent="0.25">
      <c r="A84" s="198"/>
      <c r="B84" s="198"/>
      <c r="C84" s="198"/>
      <c r="D84" s="198"/>
      <c r="E84" s="198"/>
      <c r="F84" s="198"/>
      <c r="G84" s="208"/>
      <c r="H84" s="198"/>
      <c r="I84" s="198"/>
      <c r="J84" s="198"/>
      <c r="K84" s="198"/>
      <c r="L84" s="198"/>
      <c r="M84" s="198"/>
      <c r="N84" s="198"/>
      <c r="O84" s="198"/>
      <c r="P84" s="208"/>
      <c r="Q84" s="198"/>
      <c r="R84" s="198"/>
      <c r="S84" s="198"/>
      <c r="T84" s="198"/>
      <c r="U84" s="198"/>
      <c r="V84" s="198"/>
      <c r="W84" s="198"/>
      <c r="X84" s="208"/>
      <c r="Y84" s="198"/>
      <c r="Z84" s="208"/>
      <c r="AA84" s="198"/>
      <c r="AB84" s="208"/>
      <c r="AC84" s="198"/>
      <c r="AD84" s="208"/>
      <c r="AE84" s="205"/>
      <c r="AF84" s="208"/>
      <c r="AG84" s="198"/>
    </row>
    <row r="85" spans="1:33" hidden="1" x14ac:dyDescent="0.25">
      <c r="A85" s="198"/>
      <c r="B85" s="198"/>
      <c r="C85" s="198"/>
      <c r="D85" s="198"/>
      <c r="E85" s="198"/>
      <c r="F85" s="198"/>
      <c r="G85" s="208"/>
      <c r="H85" s="198"/>
      <c r="I85" s="198"/>
      <c r="J85" s="198"/>
      <c r="K85" s="198"/>
      <c r="L85" s="198"/>
      <c r="M85" s="198"/>
      <c r="N85" s="198"/>
      <c r="O85" s="198"/>
      <c r="P85" s="208"/>
      <c r="Q85" s="198"/>
      <c r="R85" s="198"/>
      <c r="S85" s="198"/>
      <c r="T85" s="198"/>
      <c r="U85" s="198"/>
      <c r="V85" s="198"/>
      <c r="W85" s="198"/>
      <c r="X85" s="208"/>
      <c r="Y85" s="198"/>
      <c r="Z85" s="208"/>
      <c r="AA85" s="198"/>
      <c r="AB85" s="208"/>
      <c r="AC85" s="198"/>
      <c r="AD85" s="208"/>
      <c r="AE85" s="205"/>
      <c r="AF85" s="208"/>
      <c r="AG85" s="198"/>
    </row>
    <row r="86" spans="1:33" hidden="1" x14ac:dyDescent="0.25">
      <c r="A86" s="198"/>
      <c r="B86" s="198"/>
      <c r="C86" s="198"/>
      <c r="D86" s="198"/>
      <c r="E86" s="198"/>
      <c r="F86" s="198"/>
      <c r="G86" s="208"/>
      <c r="H86" s="198"/>
      <c r="I86" s="198"/>
      <c r="J86" s="198"/>
      <c r="K86" s="198"/>
      <c r="L86" s="198"/>
      <c r="M86" s="198"/>
      <c r="N86" s="198"/>
      <c r="O86" s="198"/>
      <c r="P86" s="208"/>
      <c r="Q86" s="198"/>
      <c r="R86" s="198"/>
      <c r="S86" s="198"/>
      <c r="T86" s="198"/>
      <c r="U86" s="198"/>
      <c r="V86" s="198"/>
      <c r="W86" s="198"/>
      <c r="X86" s="208"/>
      <c r="Y86" s="198"/>
      <c r="Z86" s="208"/>
      <c r="AA86" s="198"/>
      <c r="AB86" s="208"/>
      <c r="AC86" s="198"/>
      <c r="AD86" s="208"/>
      <c r="AE86" s="205"/>
      <c r="AF86" s="208"/>
      <c r="AG86" s="198"/>
    </row>
    <row r="87" spans="1:33" x14ac:dyDescent="0.25">
      <c r="A87" s="172">
        <f>'Therapy data entry'!A91</f>
        <v>0</v>
      </c>
      <c r="B87" s="173">
        <f>'Therapy data entry'!B92</f>
        <v>0</v>
      </c>
      <c r="C87" s="174">
        <f>'Therapy data entry'!B94</f>
        <v>0</v>
      </c>
      <c r="D87" s="204"/>
      <c r="E87" s="205"/>
      <c r="F87" s="205"/>
      <c r="G87" s="206"/>
      <c r="H87" s="205"/>
      <c r="I87" s="205"/>
      <c r="J87" s="205"/>
      <c r="K87" s="205"/>
      <c r="L87" s="205"/>
      <c r="M87" s="205"/>
      <c r="N87" s="205"/>
      <c r="O87" s="205"/>
      <c r="P87" s="206"/>
      <c r="Q87" s="205"/>
      <c r="R87" s="205"/>
      <c r="S87" s="205"/>
      <c r="T87" s="205"/>
      <c r="U87" s="205"/>
      <c r="V87" s="205"/>
      <c r="W87" s="204"/>
      <c r="X87" s="206"/>
      <c r="Y87" s="204"/>
      <c r="Z87" s="206"/>
      <c r="AA87" s="204"/>
      <c r="AB87" s="206"/>
      <c r="AC87" s="204"/>
      <c r="AD87" s="206"/>
      <c r="AE87" s="205"/>
      <c r="AF87" s="206"/>
      <c r="AG87" s="175">
        <f>'Therapy data entry'!E91</f>
        <v>0</v>
      </c>
    </row>
    <row r="88" spans="1:33" hidden="1" x14ac:dyDescent="0.25">
      <c r="A88" s="198"/>
      <c r="B88" s="198"/>
      <c r="C88" s="198"/>
      <c r="D88" s="198"/>
      <c r="E88" s="198"/>
      <c r="F88" s="198"/>
      <c r="G88" s="208"/>
      <c r="H88" s="198"/>
      <c r="I88" s="198"/>
      <c r="J88" s="198"/>
      <c r="K88" s="198"/>
      <c r="L88" s="198"/>
      <c r="M88" s="198"/>
      <c r="N88" s="198"/>
      <c r="O88" s="198"/>
      <c r="P88" s="208"/>
      <c r="Q88" s="198"/>
      <c r="R88" s="198"/>
      <c r="S88" s="198"/>
      <c r="T88" s="198"/>
      <c r="U88" s="198"/>
      <c r="V88" s="198"/>
      <c r="W88" s="198"/>
      <c r="X88" s="208"/>
      <c r="Y88" s="198"/>
      <c r="Z88" s="208"/>
      <c r="AA88" s="198"/>
      <c r="AB88" s="208"/>
      <c r="AC88" s="198"/>
      <c r="AD88" s="208"/>
      <c r="AE88" s="205"/>
      <c r="AF88" s="208"/>
      <c r="AG88" s="198"/>
    </row>
    <row r="89" spans="1:33" hidden="1" x14ac:dyDescent="0.25">
      <c r="A89" s="198"/>
      <c r="B89" s="198"/>
      <c r="C89" s="198"/>
      <c r="D89" s="198"/>
      <c r="E89" s="198"/>
      <c r="F89" s="198"/>
      <c r="G89" s="208"/>
      <c r="H89" s="198"/>
      <c r="I89" s="198"/>
      <c r="J89" s="198"/>
      <c r="K89" s="198"/>
      <c r="L89" s="198"/>
      <c r="M89" s="198"/>
      <c r="N89" s="198"/>
      <c r="O89" s="198"/>
      <c r="P89" s="208"/>
      <c r="Q89" s="198"/>
      <c r="R89" s="198"/>
      <c r="S89" s="198"/>
      <c r="T89" s="198"/>
      <c r="U89" s="198"/>
      <c r="V89" s="198"/>
      <c r="W89" s="198"/>
      <c r="X89" s="208"/>
      <c r="Y89" s="198"/>
      <c r="Z89" s="208"/>
      <c r="AA89" s="198"/>
      <c r="AB89" s="208"/>
      <c r="AC89" s="198"/>
      <c r="AD89" s="208"/>
      <c r="AE89" s="205"/>
      <c r="AF89" s="208"/>
      <c r="AG89" s="198"/>
    </row>
    <row r="90" spans="1:33" hidden="1" x14ac:dyDescent="0.25">
      <c r="A90" s="198"/>
      <c r="B90" s="198"/>
      <c r="C90" s="198"/>
      <c r="D90" s="198"/>
      <c r="E90" s="198"/>
      <c r="F90" s="198"/>
      <c r="G90" s="208"/>
      <c r="H90" s="198"/>
      <c r="I90" s="198"/>
      <c r="J90" s="198"/>
      <c r="K90" s="198"/>
      <c r="L90" s="198"/>
      <c r="M90" s="198"/>
      <c r="N90" s="198"/>
      <c r="O90" s="198"/>
      <c r="P90" s="208"/>
      <c r="Q90" s="198"/>
      <c r="R90" s="198"/>
      <c r="S90" s="198"/>
      <c r="T90" s="198"/>
      <c r="U90" s="198"/>
      <c r="V90" s="198"/>
      <c r="W90" s="198"/>
      <c r="X90" s="208"/>
      <c r="Y90" s="198"/>
      <c r="Z90" s="208"/>
      <c r="AA90" s="198"/>
      <c r="AB90" s="208"/>
      <c r="AC90" s="198"/>
      <c r="AD90" s="208"/>
      <c r="AE90" s="205"/>
      <c r="AF90" s="208"/>
      <c r="AG90" s="198"/>
    </row>
    <row r="91" spans="1:33" hidden="1" x14ac:dyDescent="0.25">
      <c r="A91" s="198"/>
      <c r="B91" s="198"/>
      <c r="C91" s="198"/>
      <c r="D91" s="198"/>
      <c r="E91" s="198"/>
      <c r="F91" s="198"/>
      <c r="G91" s="208"/>
      <c r="H91" s="198"/>
      <c r="I91" s="198"/>
      <c r="J91" s="198"/>
      <c r="K91" s="198"/>
      <c r="L91" s="198"/>
      <c r="M91" s="198"/>
      <c r="N91" s="198"/>
      <c r="O91" s="198"/>
      <c r="P91" s="208"/>
      <c r="Q91" s="198"/>
      <c r="R91" s="198"/>
      <c r="S91" s="198"/>
      <c r="T91" s="198"/>
      <c r="U91" s="198"/>
      <c r="V91" s="198"/>
      <c r="W91" s="198"/>
      <c r="X91" s="208"/>
      <c r="Y91" s="198"/>
      <c r="Z91" s="208"/>
      <c r="AA91" s="198"/>
      <c r="AB91" s="208"/>
      <c r="AC91" s="198"/>
      <c r="AD91" s="208"/>
      <c r="AE91" s="205"/>
      <c r="AF91" s="208"/>
      <c r="AG91" s="198"/>
    </row>
    <row r="92" spans="1:33" hidden="1" x14ac:dyDescent="0.25">
      <c r="A92" s="198"/>
      <c r="B92" s="198"/>
      <c r="C92" s="198"/>
      <c r="D92" s="198"/>
      <c r="E92" s="198"/>
      <c r="F92" s="198"/>
      <c r="G92" s="208"/>
      <c r="H92" s="198"/>
      <c r="I92" s="198"/>
      <c r="J92" s="198"/>
      <c r="K92" s="198"/>
      <c r="L92" s="198"/>
      <c r="M92" s="198"/>
      <c r="N92" s="198"/>
      <c r="O92" s="198"/>
      <c r="P92" s="208"/>
      <c r="Q92" s="198"/>
      <c r="R92" s="198"/>
      <c r="S92" s="198"/>
      <c r="T92" s="198"/>
      <c r="U92" s="198"/>
      <c r="V92" s="198"/>
      <c r="W92" s="198"/>
      <c r="X92" s="208"/>
      <c r="Y92" s="198"/>
      <c r="Z92" s="208"/>
      <c r="AA92" s="198"/>
      <c r="AB92" s="208"/>
      <c r="AC92" s="198"/>
      <c r="AD92" s="208"/>
      <c r="AE92" s="205"/>
      <c r="AF92" s="208"/>
      <c r="AG92" s="198"/>
    </row>
    <row r="93" spans="1:33" hidden="1" x14ac:dyDescent="0.25">
      <c r="A93" s="198"/>
      <c r="B93" s="198"/>
      <c r="C93" s="198"/>
      <c r="D93" s="198"/>
      <c r="E93" s="198"/>
      <c r="F93" s="198"/>
      <c r="G93" s="208"/>
      <c r="H93" s="198"/>
      <c r="I93" s="198"/>
      <c r="J93" s="198"/>
      <c r="K93" s="198"/>
      <c r="L93" s="198"/>
      <c r="M93" s="198"/>
      <c r="N93" s="198"/>
      <c r="O93" s="198"/>
      <c r="P93" s="208"/>
      <c r="Q93" s="198"/>
      <c r="R93" s="198"/>
      <c r="S93" s="198"/>
      <c r="T93" s="198"/>
      <c r="U93" s="198"/>
      <c r="V93" s="198"/>
      <c r="W93" s="198"/>
      <c r="X93" s="208"/>
      <c r="Y93" s="198"/>
      <c r="Z93" s="208"/>
      <c r="AA93" s="198"/>
      <c r="AB93" s="208"/>
      <c r="AC93" s="198"/>
      <c r="AD93" s="208"/>
      <c r="AE93" s="205"/>
      <c r="AF93" s="208"/>
      <c r="AG93" s="198"/>
    </row>
    <row r="94" spans="1:33" hidden="1" x14ac:dyDescent="0.25">
      <c r="A94" s="198"/>
      <c r="B94" s="198"/>
      <c r="C94" s="198"/>
      <c r="D94" s="198"/>
      <c r="E94" s="198"/>
      <c r="F94" s="198"/>
      <c r="G94" s="208"/>
      <c r="H94" s="198"/>
      <c r="I94" s="198"/>
      <c r="J94" s="198"/>
      <c r="K94" s="198"/>
      <c r="L94" s="198"/>
      <c r="M94" s="198"/>
      <c r="N94" s="198"/>
      <c r="O94" s="198"/>
      <c r="P94" s="208"/>
      <c r="Q94" s="198"/>
      <c r="R94" s="198"/>
      <c r="S94" s="198"/>
      <c r="T94" s="198"/>
      <c r="U94" s="198"/>
      <c r="V94" s="198"/>
      <c r="W94" s="198"/>
      <c r="X94" s="208"/>
      <c r="Y94" s="198"/>
      <c r="Z94" s="208"/>
      <c r="AA94" s="198"/>
      <c r="AB94" s="208"/>
      <c r="AC94" s="198"/>
      <c r="AD94" s="208"/>
      <c r="AE94" s="205"/>
      <c r="AF94" s="208"/>
      <c r="AG94" s="198"/>
    </row>
    <row r="95" spans="1:33" hidden="1" x14ac:dyDescent="0.25">
      <c r="A95" s="198"/>
      <c r="B95" s="198"/>
      <c r="C95" s="198"/>
      <c r="D95" s="198"/>
      <c r="E95" s="198"/>
      <c r="F95" s="198"/>
      <c r="G95" s="208"/>
      <c r="H95" s="198"/>
      <c r="I95" s="198"/>
      <c r="J95" s="198"/>
      <c r="K95" s="198"/>
      <c r="L95" s="198"/>
      <c r="M95" s="198"/>
      <c r="N95" s="198"/>
      <c r="O95" s="198"/>
      <c r="P95" s="208"/>
      <c r="Q95" s="198"/>
      <c r="R95" s="198"/>
      <c r="S95" s="198"/>
      <c r="T95" s="198"/>
      <c r="U95" s="198"/>
      <c r="V95" s="198"/>
      <c r="W95" s="198"/>
      <c r="X95" s="208"/>
      <c r="Y95" s="198"/>
      <c r="Z95" s="208"/>
      <c r="AA95" s="198"/>
      <c r="AB95" s="208"/>
      <c r="AC95" s="198"/>
      <c r="AD95" s="208"/>
      <c r="AE95" s="205"/>
      <c r="AF95" s="208"/>
      <c r="AG95" s="198"/>
    </row>
    <row r="96" spans="1:33" hidden="1" x14ac:dyDescent="0.25">
      <c r="A96" s="198"/>
      <c r="B96" s="198"/>
      <c r="C96" s="198"/>
      <c r="D96" s="198"/>
      <c r="E96" s="198"/>
      <c r="F96" s="198"/>
      <c r="G96" s="208"/>
      <c r="H96" s="198"/>
      <c r="I96" s="198"/>
      <c r="J96" s="198"/>
      <c r="K96" s="198"/>
      <c r="L96" s="198"/>
      <c r="M96" s="198"/>
      <c r="N96" s="198"/>
      <c r="O96" s="198"/>
      <c r="P96" s="208"/>
      <c r="Q96" s="198"/>
      <c r="R96" s="198"/>
      <c r="S96" s="198"/>
      <c r="T96" s="198"/>
      <c r="U96" s="198"/>
      <c r="V96" s="198"/>
      <c r="W96" s="198"/>
      <c r="X96" s="208"/>
      <c r="Y96" s="198"/>
      <c r="Z96" s="208"/>
      <c r="AA96" s="198"/>
      <c r="AB96" s="208"/>
      <c r="AC96" s="198"/>
      <c r="AD96" s="208"/>
      <c r="AE96" s="205"/>
      <c r="AF96" s="208"/>
      <c r="AG96" s="198"/>
    </row>
    <row r="97" spans="31:31" hidden="1" x14ac:dyDescent="0.25">
      <c r="AE97" s="205"/>
    </row>
    <row r="98" spans="31:31" hidden="1" x14ac:dyDescent="0.25">
      <c r="AE98" s="205"/>
    </row>
    <row r="99" spans="31:31" hidden="1" x14ac:dyDescent="0.25">
      <c r="AE99" s="205"/>
    </row>
    <row r="100" spans="31:31" hidden="1" x14ac:dyDescent="0.25">
      <c r="AE100" s="205"/>
    </row>
    <row r="101" spans="31:31" hidden="1" x14ac:dyDescent="0.25">
      <c r="AE101" s="205"/>
    </row>
    <row r="102" spans="31:31" hidden="1" x14ac:dyDescent="0.25">
      <c r="AE102" s="205"/>
    </row>
    <row r="103" spans="31:31" hidden="1" x14ac:dyDescent="0.25">
      <c r="AE103" s="205"/>
    </row>
    <row r="104" spans="31:31" hidden="1" x14ac:dyDescent="0.25">
      <c r="AE104" s="205"/>
    </row>
    <row r="105" spans="31:31" hidden="1" x14ac:dyDescent="0.25">
      <c r="AE105" s="205"/>
    </row>
    <row r="106" spans="31:31" hidden="1" x14ac:dyDescent="0.25">
      <c r="AE106" s="205"/>
    </row>
    <row r="107" spans="31:31" hidden="1" x14ac:dyDescent="0.25">
      <c r="AE107" s="205"/>
    </row>
    <row r="108" spans="31:31" hidden="1" x14ac:dyDescent="0.25">
      <c r="AE108" s="205"/>
    </row>
    <row r="109" spans="31:31" hidden="1" x14ac:dyDescent="0.25">
      <c r="AE109" s="205"/>
    </row>
    <row r="110" spans="31:31" hidden="1" x14ac:dyDescent="0.25">
      <c r="AE110" s="205"/>
    </row>
    <row r="111" spans="31:31" hidden="1" x14ac:dyDescent="0.25">
      <c r="AE111" s="205"/>
    </row>
    <row r="112" spans="31:31" hidden="1" x14ac:dyDescent="0.25">
      <c r="AE112" s="205"/>
    </row>
    <row r="113" spans="1:33" hidden="1" x14ac:dyDescent="0.25">
      <c r="A113" s="198"/>
      <c r="B113" s="198"/>
      <c r="C113" s="198"/>
      <c r="D113" s="198"/>
      <c r="E113" s="198"/>
      <c r="F113" s="198"/>
      <c r="G113" s="208"/>
      <c r="H113" s="198"/>
      <c r="I113" s="198"/>
      <c r="J113" s="198"/>
      <c r="K113" s="198"/>
      <c r="L113" s="198"/>
      <c r="M113" s="198"/>
      <c r="N113" s="198"/>
      <c r="O113" s="198"/>
      <c r="P113" s="208"/>
      <c r="Q113" s="198"/>
      <c r="R113" s="198"/>
      <c r="S113" s="198"/>
      <c r="T113" s="198"/>
      <c r="U113" s="198"/>
      <c r="V113" s="198"/>
      <c r="W113" s="198"/>
      <c r="X113" s="208"/>
      <c r="Y113" s="198"/>
      <c r="Z113" s="208"/>
      <c r="AA113" s="198"/>
      <c r="AB113" s="208"/>
      <c r="AC113" s="198"/>
      <c r="AD113" s="208"/>
      <c r="AE113" s="205"/>
      <c r="AF113" s="208"/>
      <c r="AG113" s="198"/>
    </row>
    <row r="114" spans="1:33" hidden="1" x14ac:dyDescent="0.25">
      <c r="A114" s="198"/>
      <c r="B114" s="198"/>
      <c r="C114" s="198"/>
      <c r="D114" s="198"/>
      <c r="E114" s="198"/>
      <c r="F114" s="198"/>
      <c r="G114" s="208"/>
      <c r="H114" s="198"/>
      <c r="I114" s="198"/>
      <c r="J114" s="198"/>
      <c r="K114" s="198"/>
      <c r="L114" s="198"/>
      <c r="M114" s="198"/>
      <c r="N114" s="198"/>
      <c r="O114" s="198"/>
      <c r="P114" s="208"/>
      <c r="Q114" s="198"/>
      <c r="R114" s="198"/>
      <c r="S114" s="198"/>
      <c r="T114" s="198"/>
      <c r="U114" s="198"/>
      <c r="V114" s="198"/>
      <c r="W114" s="198"/>
      <c r="X114" s="208"/>
      <c r="Y114" s="198"/>
      <c r="Z114" s="208"/>
      <c r="AA114" s="198"/>
      <c r="AB114" s="208"/>
      <c r="AC114" s="198"/>
      <c r="AD114" s="208"/>
      <c r="AE114" s="205"/>
      <c r="AF114" s="208"/>
      <c r="AG114" s="198"/>
    </row>
    <row r="115" spans="1:33" x14ac:dyDescent="0.25">
      <c r="A115" s="172">
        <f>'Therapy data entry'!A119</f>
        <v>0</v>
      </c>
      <c r="B115" s="173">
        <f>'Therapy data entry'!B120</f>
        <v>0</v>
      </c>
      <c r="C115" s="174">
        <f>'Therapy data entry'!B122</f>
        <v>0</v>
      </c>
      <c r="D115" s="204"/>
      <c r="E115" s="205"/>
      <c r="F115" s="205"/>
      <c r="G115" s="206"/>
      <c r="H115" s="205"/>
      <c r="I115" s="205"/>
      <c r="J115" s="205"/>
      <c r="K115" s="205"/>
      <c r="L115" s="205"/>
      <c r="M115" s="205"/>
      <c r="N115" s="205"/>
      <c r="O115" s="205"/>
      <c r="P115" s="206"/>
      <c r="Q115" s="205"/>
      <c r="R115" s="205"/>
      <c r="S115" s="205"/>
      <c r="T115" s="205"/>
      <c r="U115" s="205"/>
      <c r="V115" s="205"/>
      <c r="W115" s="204"/>
      <c r="X115" s="206"/>
      <c r="Y115" s="204"/>
      <c r="Z115" s="206"/>
      <c r="AA115" s="204"/>
      <c r="AB115" s="206"/>
      <c r="AC115" s="204"/>
      <c r="AD115" s="206"/>
      <c r="AE115" s="205"/>
      <c r="AF115" s="206"/>
      <c r="AG115" s="175">
        <f>'Therapy data entry'!E119</f>
        <v>0</v>
      </c>
    </row>
    <row r="116" spans="1:33" hidden="1" x14ac:dyDescent="0.25">
      <c r="A116" s="198"/>
      <c r="B116" s="198"/>
      <c r="C116" s="198"/>
      <c r="D116" s="198"/>
      <c r="E116" s="198"/>
      <c r="F116" s="198"/>
      <c r="G116" s="208"/>
      <c r="H116" s="198"/>
      <c r="I116" s="198"/>
      <c r="J116" s="198"/>
      <c r="K116" s="198"/>
      <c r="L116" s="198"/>
      <c r="M116" s="198"/>
      <c r="N116" s="198"/>
      <c r="O116" s="198"/>
      <c r="P116" s="208"/>
      <c r="Q116" s="198"/>
      <c r="R116" s="198"/>
      <c r="S116" s="198"/>
      <c r="T116" s="198"/>
      <c r="U116" s="198"/>
      <c r="V116" s="198"/>
      <c r="W116" s="198"/>
      <c r="X116" s="208"/>
      <c r="Y116" s="198"/>
      <c r="Z116" s="208"/>
      <c r="AA116" s="198"/>
      <c r="AB116" s="208"/>
      <c r="AC116" s="198"/>
      <c r="AD116" s="208"/>
      <c r="AE116" s="205"/>
      <c r="AF116" s="208"/>
      <c r="AG116" s="198"/>
    </row>
    <row r="117" spans="1:33" hidden="1" x14ac:dyDescent="0.25">
      <c r="A117" s="198"/>
      <c r="B117" s="198"/>
      <c r="C117" s="198"/>
      <c r="D117" s="198"/>
      <c r="E117" s="198"/>
      <c r="F117" s="198"/>
      <c r="G117" s="208"/>
      <c r="H117" s="198"/>
      <c r="I117" s="198"/>
      <c r="J117" s="198"/>
      <c r="K117" s="198"/>
      <c r="L117" s="198"/>
      <c r="M117" s="198"/>
      <c r="N117" s="198"/>
      <c r="O117" s="198"/>
      <c r="P117" s="208"/>
      <c r="Q117" s="198"/>
      <c r="R117" s="198"/>
      <c r="S117" s="198"/>
      <c r="T117" s="198"/>
      <c r="U117" s="198"/>
      <c r="V117" s="198"/>
      <c r="W117" s="198"/>
      <c r="X117" s="208"/>
      <c r="Y117" s="198"/>
      <c r="Z117" s="208"/>
      <c r="AA117" s="198"/>
      <c r="AB117" s="208"/>
      <c r="AC117" s="198"/>
      <c r="AD117" s="208"/>
      <c r="AE117" s="205"/>
      <c r="AF117" s="208"/>
      <c r="AG117" s="198"/>
    </row>
    <row r="118" spans="1:33" hidden="1" x14ac:dyDescent="0.25">
      <c r="A118" s="198"/>
      <c r="B118" s="198"/>
      <c r="C118" s="198"/>
      <c r="D118" s="198"/>
      <c r="E118" s="198"/>
      <c r="F118" s="198"/>
      <c r="G118" s="208"/>
      <c r="H118" s="198"/>
      <c r="I118" s="198"/>
      <c r="J118" s="198"/>
      <c r="K118" s="198"/>
      <c r="L118" s="198"/>
      <c r="M118" s="198"/>
      <c r="N118" s="198"/>
      <c r="O118" s="198"/>
      <c r="P118" s="208"/>
      <c r="Q118" s="198"/>
      <c r="R118" s="198"/>
      <c r="S118" s="198"/>
      <c r="T118" s="198"/>
      <c r="U118" s="198"/>
      <c r="V118" s="198"/>
      <c r="W118" s="198"/>
      <c r="X118" s="208"/>
      <c r="Y118" s="198"/>
      <c r="Z118" s="208"/>
      <c r="AA118" s="198"/>
      <c r="AB118" s="208"/>
      <c r="AC118" s="198"/>
      <c r="AD118" s="208"/>
      <c r="AE118" s="205"/>
      <c r="AF118" s="208"/>
      <c r="AG118" s="198"/>
    </row>
    <row r="119" spans="1:33" hidden="1" x14ac:dyDescent="0.25">
      <c r="A119" s="198"/>
      <c r="B119" s="198"/>
      <c r="C119" s="198"/>
      <c r="D119" s="198"/>
      <c r="E119" s="198"/>
      <c r="F119" s="198"/>
      <c r="G119" s="208"/>
      <c r="H119" s="198"/>
      <c r="I119" s="198"/>
      <c r="J119" s="198"/>
      <c r="K119" s="198"/>
      <c r="L119" s="198"/>
      <c r="M119" s="198"/>
      <c r="N119" s="198"/>
      <c r="O119" s="198"/>
      <c r="P119" s="208"/>
      <c r="Q119" s="198"/>
      <c r="R119" s="198"/>
      <c r="S119" s="198"/>
      <c r="T119" s="198"/>
      <c r="U119" s="198"/>
      <c r="V119" s="198"/>
      <c r="W119" s="198"/>
      <c r="X119" s="208"/>
      <c r="Y119" s="198"/>
      <c r="Z119" s="208"/>
      <c r="AA119" s="198"/>
      <c r="AB119" s="208"/>
      <c r="AC119" s="198"/>
      <c r="AD119" s="208"/>
      <c r="AE119" s="205"/>
      <c r="AF119" s="208"/>
      <c r="AG119" s="198"/>
    </row>
    <row r="120" spans="1:33" hidden="1" x14ac:dyDescent="0.25">
      <c r="A120" s="198"/>
      <c r="B120" s="198"/>
      <c r="C120" s="198"/>
      <c r="D120" s="198"/>
      <c r="E120" s="198"/>
      <c r="F120" s="198"/>
      <c r="G120" s="208"/>
      <c r="H120" s="198"/>
      <c r="I120" s="198"/>
      <c r="J120" s="198"/>
      <c r="K120" s="198"/>
      <c r="L120" s="198"/>
      <c r="M120" s="198"/>
      <c r="N120" s="198"/>
      <c r="O120" s="198"/>
      <c r="P120" s="208"/>
      <c r="Q120" s="198"/>
      <c r="R120" s="198"/>
      <c r="S120" s="198"/>
      <c r="T120" s="198"/>
      <c r="U120" s="198"/>
      <c r="V120" s="198"/>
      <c r="W120" s="198"/>
      <c r="X120" s="208"/>
      <c r="Y120" s="198"/>
      <c r="Z120" s="208"/>
      <c r="AA120" s="198"/>
      <c r="AB120" s="208"/>
      <c r="AC120" s="198"/>
      <c r="AD120" s="208"/>
      <c r="AE120" s="205"/>
      <c r="AF120" s="208"/>
      <c r="AG120" s="198"/>
    </row>
    <row r="121" spans="1:33" hidden="1" x14ac:dyDescent="0.25">
      <c r="A121" s="198"/>
      <c r="B121" s="198"/>
      <c r="C121" s="198"/>
      <c r="D121" s="198"/>
      <c r="E121" s="198"/>
      <c r="F121" s="198"/>
      <c r="G121" s="208"/>
      <c r="H121" s="198"/>
      <c r="I121" s="198"/>
      <c r="J121" s="198"/>
      <c r="K121" s="198"/>
      <c r="L121" s="198"/>
      <c r="M121" s="198"/>
      <c r="N121" s="198"/>
      <c r="O121" s="198"/>
      <c r="P121" s="208"/>
      <c r="Q121" s="198"/>
      <c r="R121" s="198"/>
      <c r="S121" s="198"/>
      <c r="T121" s="198"/>
      <c r="U121" s="198"/>
      <c r="V121" s="198"/>
      <c r="W121" s="198"/>
      <c r="X121" s="208"/>
      <c r="Y121" s="198"/>
      <c r="Z121" s="208"/>
      <c r="AA121" s="198"/>
      <c r="AB121" s="208"/>
      <c r="AC121" s="198"/>
      <c r="AD121" s="208"/>
      <c r="AE121" s="205"/>
      <c r="AF121" s="208"/>
      <c r="AG121" s="198"/>
    </row>
    <row r="122" spans="1:33" hidden="1" x14ac:dyDescent="0.25">
      <c r="A122" s="198"/>
      <c r="B122" s="198"/>
      <c r="C122" s="198"/>
      <c r="D122" s="198"/>
      <c r="E122" s="198"/>
      <c r="F122" s="198"/>
      <c r="G122" s="208"/>
      <c r="H122" s="198"/>
      <c r="I122" s="198"/>
      <c r="J122" s="198"/>
      <c r="K122" s="198"/>
      <c r="L122" s="198"/>
      <c r="M122" s="198"/>
      <c r="N122" s="198"/>
      <c r="O122" s="198"/>
      <c r="P122" s="208"/>
      <c r="Q122" s="198"/>
      <c r="R122" s="198"/>
      <c r="S122" s="198"/>
      <c r="T122" s="198"/>
      <c r="U122" s="198"/>
      <c r="V122" s="198"/>
      <c r="W122" s="198"/>
      <c r="X122" s="208"/>
      <c r="Y122" s="198"/>
      <c r="Z122" s="208"/>
      <c r="AA122" s="198"/>
      <c r="AB122" s="208"/>
      <c r="AC122" s="198"/>
      <c r="AD122" s="208"/>
      <c r="AE122" s="205"/>
      <c r="AF122" s="208"/>
      <c r="AG122" s="198"/>
    </row>
    <row r="123" spans="1:33" hidden="1" x14ac:dyDescent="0.25">
      <c r="A123" s="198"/>
      <c r="B123" s="198"/>
      <c r="C123" s="198"/>
      <c r="D123" s="198"/>
      <c r="E123" s="198"/>
      <c r="F123" s="198"/>
      <c r="G123" s="208"/>
      <c r="H123" s="198"/>
      <c r="I123" s="198"/>
      <c r="J123" s="198"/>
      <c r="K123" s="198"/>
      <c r="L123" s="198"/>
      <c r="M123" s="198"/>
      <c r="N123" s="198"/>
      <c r="O123" s="198"/>
      <c r="P123" s="208"/>
      <c r="Q123" s="198"/>
      <c r="R123" s="198"/>
      <c r="S123" s="198"/>
      <c r="T123" s="198"/>
      <c r="U123" s="198"/>
      <c r="V123" s="198"/>
      <c r="W123" s="198"/>
      <c r="X123" s="208"/>
      <c r="Y123" s="198"/>
      <c r="Z123" s="208"/>
      <c r="AA123" s="198"/>
      <c r="AB123" s="208"/>
      <c r="AC123" s="198"/>
      <c r="AD123" s="208"/>
      <c r="AE123" s="205"/>
      <c r="AF123" s="208"/>
      <c r="AG123" s="198"/>
    </row>
    <row r="124" spans="1:33" hidden="1" x14ac:dyDescent="0.25">
      <c r="A124" s="198"/>
      <c r="B124" s="198"/>
      <c r="C124" s="198"/>
      <c r="D124" s="198"/>
      <c r="E124" s="198"/>
      <c r="F124" s="198"/>
      <c r="G124" s="208"/>
      <c r="H124" s="198"/>
      <c r="I124" s="198"/>
      <c r="J124" s="198"/>
      <c r="K124" s="198"/>
      <c r="L124" s="198"/>
      <c r="M124" s="198"/>
      <c r="N124" s="198"/>
      <c r="O124" s="198"/>
      <c r="P124" s="208"/>
      <c r="Q124" s="198"/>
      <c r="R124" s="198"/>
      <c r="S124" s="198"/>
      <c r="T124" s="198"/>
      <c r="U124" s="198"/>
      <c r="V124" s="198"/>
      <c r="W124" s="198"/>
      <c r="X124" s="208"/>
      <c r="Y124" s="198"/>
      <c r="Z124" s="208"/>
      <c r="AA124" s="198"/>
      <c r="AB124" s="208"/>
      <c r="AC124" s="198"/>
      <c r="AD124" s="208"/>
      <c r="AE124" s="205"/>
      <c r="AF124" s="208"/>
      <c r="AG124" s="198"/>
    </row>
    <row r="125" spans="1:33" hidden="1" x14ac:dyDescent="0.25">
      <c r="A125" s="198"/>
      <c r="B125" s="198"/>
      <c r="C125" s="198"/>
      <c r="D125" s="198"/>
      <c r="E125" s="198"/>
      <c r="F125" s="198"/>
      <c r="G125" s="208"/>
      <c r="H125" s="198"/>
      <c r="I125" s="198"/>
      <c r="J125" s="198"/>
      <c r="K125" s="198"/>
      <c r="L125" s="198"/>
      <c r="M125" s="198"/>
      <c r="N125" s="198"/>
      <c r="O125" s="198"/>
      <c r="P125" s="208"/>
      <c r="Q125" s="198"/>
      <c r="R125" s="198"/>
      <c r="S125" s="198"/>
      <c r="T125" s="198"/>
      <c r="U125" s="198"/>
      <c r="V125" s="198"/>
      <c r="W125" s="198"/>
      <c r="X125" s="208"/>
      <c r="Y125" s="198"/>
      <c r="Z125" s="208"/>
      <c r="AA125" s="198"/>
      <c r="AB125" s="208"/>
      <c r="AC125" s="198"/>
      <c r="AD125" s="208"/>
      <c r="AE125" s="205"/>
      <c r="AF125" s="208"/>
      <c r="AG125" s="198"/>
    </row>
    <row r="126" spans="1:33" hidden="1" x14ac:dyDescent="0.25">
      <c r="A126" s="198"/>
      <c r="B126" s="198"/>
      <c r="C126" s="198"/>
      <c r="D126" s="198"/>
      <c r="E126" s="198"/>
      <c r="F126" s="198"/>
      <c r="G126" s="208"/>
      <c r="H126" s="198"/>
      <c r="I126" s="198"/>
      <c r="J126" s="198"/>
      <c r="K126" s="198"/>
      <c r="L126" s="198"/>
      <c r="M126" s="198"/>
      <c r="N126" s="198"/>
      <c r="O126" s="198"/>
      <c r="P126" s="208"/>
      <c r="Q126" s="198"/>
      <c r="R126" s="198"/>
      <c r="S126" s="198"/>
      <c r="T126" s="198"/>
      <c r="U126" s="198"/>
      <c r="V126" s="198"/>
      <c r="W126" s="198"/>
      <c r="X126" s="208"/>
      <c r="Y126" s="198"/>
      <c r="Z126" s="208"/>
      <c r="AA126" s="198"/>
      <c r="AB126" s="208"/>
      <c r="AC126" s="198"/>
      <c r="AD126" s="208"/>
      <c r="AE126" s="205"/>
      <c r="AF126" s="208"/>
      <c r="AG126" s="198"/>
    </row>
    <row r="127" spans="1:33" hidden="1" x14ac:dyDescent="0.25">
      <c r="A127" s="198"/>
      <c r="B127" s="198"/>
      <c r="C127" s="198"/>
      <c r="D127" s="198"/>
      <c r="E127" s="198"/>
      <c r="F127" s="198"/>
      <c r="G127" s="208"/>
      <c r="H127" s="198"/>
      <c r="I127" s="198"/>
      <c r="J127" s="198"/>
      <c r="K127" s="198"/>
      <c r="L127" s="198"/>
      <c r="M127" s="198"/>
      <c r="N127" s="198"/>
      <c r="O127" s="198"/>
      <c r="P127" s="208"/>
      <c r="Q127" s="198"/>
      <c r="R127" s="198"/>
      <c r="S127" s="198"/>
      <c r="T127" s="198"/>
      <c r="U127" s="198"/>
      <c r="V127" s="198"/>
      <c r="W127" s="198"/>
      <c r="X127" s="208"/>
      <c r="Y127" s="198"/>
      <c r="Z127" s="208"/>
      <c r="AA127" s="198"/>
      <c r="AB127" s="208"/>
      <c r="AC127" s="198"/>
      <c r="AD127" s="208"/>
      <c r="AE127" s="205"/>
      <c r="AF127" s="208"/>
      <c r="AG127" s="198"/>
    </row>
    <row r="128" spans="1:33" hidden="1" x14ac:dyDescent="0.25">
      <c r="A128" s="198"/>
      <c r="B128" s="198"/>
      <c r="C128" s="198"/>
      <c r="D128" s="198"/>
      <c r="E128" s="198"/>
      <c r="F128" s="198"/>
      <c r="G128" s="208"/>
      <c r="H128" s="198"/>
      <c r="I128" s="198"/>
      <c r="J128" s="198"/>
      <c r="K128" s="198"/>
      <c r="L128" s="198"/>
      <c r="M128" s="198"/>
      <c r="N128" s="198"/>
      <c r="O128" s="198"/>
      <c r="P128" s="208"/>
      <c r="Q128" s="198"/>
      <c r="R128" s="198"/>
      <c r="S128" s="198"/>
      <c r="T128" s="198"/>
      <c r="U128" s="198"/>
      <c r="V128" s="198"/>
      <c r="W128" s="198"/>
      <c r="X128" s="208"/>
      <c r="Y128" s="198"/>
      <c r="Z128" s="208"/>
      <c r="AA128" s="198"/>
      <c r="AB128" s="208"/>
      <c r="AC128" s="198"/>
      <c r="AD128" s="208"/>
      <c r="AE128" s="205"/>
      <c r="AF128" s="208"/>
      <c r="AG128" s="198"/>
    </row>
    <row r="129" spans="1:33" hidden="1" x14ac:dyDescent="0.25">
      <c r="A129" s="198"/>
      <c r="B129" s="198"/>
      <c r="C129" s="198"/>
      <c r="D129" s="198"/>
      <c r="E129" s="198"/>
      <c r="F129" s="198"/>
      <c r="G129" s="208"/>
      <c r="H129" s="198"/>
      <c r="I129" s="198"/>
      <c r="J129" s="198"/>
      <c r="K129" s="198"/>
      <c r="L129" s="198"/>
      <c r="M129" s="198"/>
      <c r="N129" s="198"/>
      <c r="O129" s="198"/>
      <c r="P129" s="208"/>
      <c r="Q129" s="198"/>
      <c r="R129" s="198"/>
      <c r="S129" s="198"/>
      <c r="T129" s="198"/>
      <c r="U129" s="198"/>
      <c r="V129" s="198"/>
      <c r="W129" s="198"/>
      <c r="X129" s="208"/>
      <c r="Y129" s="198"/>
      <c r="Z129" s="208"/>
      <c r="AA129" s="198"/>
      <c r="AB129" s="208"/>
      <c r="AC129" s="198"/>
      <c r="AD129" s="208"/>
      <c r="AE129" s="205"/>
      <c r="AF129" s="208"/>
      <c r="AG129" s="198"/>
    </row>
    <row r="130" spans="1:33" hidden="1" x14ac:dyDescent="0.25">
      <c r="A130" s="198"/>
      <c r="B130" s="198"/>
      <c r="C130" s="198"/>
      <c r="D130" s="198"/>
      <c r="E130" s="198"/>
      <c r="F130" s="198"/>
      <c r="G130" s="208"/>
      <c r="H130" s="198"/>
      <c r="I130" s="198"/>
      <c r="J130" s="198"/>
      <c r="K130" s="198"/>
      <c r="L130" s="198"/>
      <c r="M130" s="198"/>
      <c r="N130" s="198"/>
      <c r="O130" s="198"/>
      <c r="P130" s="208"/>
      <c r="Q130" s="198"/>
      <c r="R130" s="198"/>
      <c r="S130" s="198"/>
      <c r="T130" s="198"/>
      <c r="U130" s="198"/>
      <c r="V130" s="198"/>
      <c r="W130" s="198"/>
      <c r="X130" s="208"/>
      <c r="Y130" s="198"/>
      <c r="Z130" s="208"/>
      <c r="AA130" s="198"/>
      <c r="AB130" s="208"/>
      <c r="AC130" s="198"/>
      <c r="AD130" s="208"/>
      <c r="AE130" s="205"/>
      <c r="AF130" s="208"/>
      <c r="AG130" s="198"/>
    </row>
    <row r="131" spans="1:33" hidden="1" x14ac:dyDescent="0.25">
      <c r="A131" s="198"/>
      <c r="B131" s="198"/>
      <c r="C131" s="198"/>
      <c r="D131" s="198"/>
      <c r="E131" s="198"/>
      <c r="F131" s="198"/>
      <c r="G131" s="208"/>
      <c r="H131" s="198"/>
      <c r="I131" s="198"/>
      <c r="J131" s="198"/>
      <c r="K131" s="198"/>
      <c r="L131" s="198"/>
      <c r="M131" s="198"/>
      <c r="N131" s="198"/>
      <c r="O131" s="198"/>
      <c r="P131" s="208"/>
      <c r="Q131" s="198"/>
      <c r="R131" s="198"/>
      <c r="S131" s="198"/>
      <c r="T131" s="198"/>
      <c r="U131" s="198"/>
      <c r="V131" s="198"/>
      <c r="W131" s="198"/>
      <c r="X131" s="208"/>
      <c r="Y131" s="198"/>
      <c r="Z131" s="208"/>
      <c r="AA131" s="198"/>
      <c r="AB131" s="208"/>
      <c r="AC131" s="198"/>
      <c r="AD131" s="208"/>
      <c r="AE131" s="205"/>
      <c r="AF131" s="208"/>
      <c r="AG131" s="198"/>
    </row>
    <row r="132" spans="1:33" hidden="1" x14ac:dyDescent="0.25">
      <c r="A132" s="198"/>
      <c r="B132" s="198"/>
      <c r="C132" s="198"/>
      <c r="D132" s="198"/>
      <c r="E132" s="198"/>
      <c r="F132" s="198"/>
      <c r="G132" s="208"/>
      <c r="H132" s="198"/>
      <c r="I132" s="198"/>
      <c r="J132" s="198"/>
      <c r="K132" s="198"/>
      <c r="L132" s="198"/>
      <c r="M132" s="198"/>
      <c r="N132" s="198"/>
      <c r="O132" s="198"/>
      <c r="P132" s="208"/>
      <c r="Q132" s="198"/>
      <c r="R132" s="198"/>
      <c r="S132" s="198"/>
      <c r="T132" s="198"/>
      <c r="U132" s="198"/>
      <c r="V132" s="198"/>
      <c r="W132" s="198"/>
      <c r="X132" s="208"/>
      <c r="Y132" s="198"/>
      <c r="Z132" s="208"/>
      <c r="AA132" s="198"/>
      <c r="AB132" s="208"/>
      <c r="AC132" s="198"/>
      <c r="AD132" s="208"/>
      <c r="AE132" s="205"/>
      <c r="AF132" s="208"/>
      <c r="AG132" s="198"/>
    </row>
    <row r="133" spans="1:33" hidden="1" x14ac:dyDescent="0.25">
      <c r="A133" s="198"/>
      <c r="B133" s="198"/>
      <c r="C133" s="198"/>
      <c r="D133" s="198"/>
      <c r="E133" s="198"/>
      <c r="F133" s="198"/>
      <c r="G133" s="208"/>
      <c r="H133" s="198"/>
      <c r="I133" s="198"/>
      <c r="J133" s="198"/>
      <c r="K133" s="198"/>
      <c r="L133" s="198"/>
      <c r="M133" s="198"/>
      <c r="N133" s="198"/>
      <c r="O133" s="198"/>
      <c r="P133" s="208"/>
      <c r="Q133" s="198"/>
      <c r="R133" s="198"/>
      <c r="S133" s="198"/>
      <c r="T133" s="198"/>
      <c r="U133" s="198"/>
      <c r="V133" s="198"/>
      <c r="W133" s="198"/>
      <c r="X133" s="208"/>
      <c r="Y133" s="198"/>
      <c r="Z133" s="208"/>
      <c r="AA133" s="198"/>
      <c r="AB133" s="208"/>
      <c r="AC133" s="198"/>
      <c r="AD133" s="208"/>
      <c r="AE133" s="205"/>
      <c r="AF133" s="208"/>
      <c r="AG133" s="198"/>
    </row>
    <row r="134" spans="1:33" hidden="1" x14ac:dyDescent="0.25">
      <c r="A134" s="198"/>
      <c r="B134" s="198"/>
      <c r="C134" s="198"/>
      <c r="D134" s="198"/>
      <c r="E134" s="198"/>
      <c r="F134" s="198"/>
      <c r="G134" s="208"/>
      <c r="H134" s="198"/>
      <c r="I134" s="198"/>
      <c r="J134" s="198"/>
      <c r="K134" s="198"/>
      <c r="L134" s="198"/>
      <c r="M134" s="198"/>
      <c r="N134" s="198"/>
      <c r="O134" s="198"/>
      <c r="P134" s="208"/>
      <c r="Q134" s="198"/>
      <c r="R134" s="198"/>
      <c r="S134" s="198"/>
      <c r="T134" s="198"/>
      <c r="U134" s="198"/>
      <c r="V134" s="198"/>
      <c r="W134" s="198"/>
      <c r="X134" s="208"/>
      <c r="Y134" s="198"/>
      <c r="Z134" s="208"/>
      <c r="AA134" s="198"/>
      <c r="AB134" s="208"/>
      <c r="AC134" s="198"/>
      <c r="AD134" s="208"/>
      <c r="AE134" s="205"/>
      <c r="AF134" s="208"/>
      <c r="AG134" s="198"/>
    </row>
    <row r="135" spans="1:33" hidden="1" x14ac:dyDescent="0.25">
      <c r="A135" s="198"/>
      <c r="B135" s="198"/>
      <c r="C135" s="198"/>
      <c r="D135" s="198"/>
      <c r="E135" s="198"/>
      <c r="F135" s="198"/>
      <c r="G135" s="208"/>
      <c r="H135" s="198"/>
      <c r="I135" s="198"/>
      <c r="J135" s="198"/>
      <c r="K135" s="198"/>
      <c r="L135" s="198"/>
      <c r="M135" s="198"/>
      <c r="N135" s="198"/>
      <c r="O135" s="198"/>
      <c r="P135" s="208"/>
      <c r="Q135" s="198"/>
      <c r="R135" s="198"/>
      <c r="S135" s="198"/>
      <c r="T135" s="198"/>
      <c r="U135" s="198"/>
      <c r="V135" s="198"/>
      <c r="W135" s="198"/>
      <c r="X135" s="208"/>
      <c r="Y135" s="198"/>
      <c r="Z135" s="208"/>
      <c r="AA135" s="198"/>
      <c r="AB135" s="208"/>
      <c r="AC135" s="198"/>
      <c r="AD135" s="208"/>
      <c r="AE135" s="205"/>
      <c r="AF135" s="208"/>
      <c r="AG135" s="198"/>
    </row>
    <row r="136" spans="1:33" hidden="1" x14ac:dyDescent="0.25">
      <c r="A136" s="198"/>
      <c r="B136" s="198"/>
      <c r="C136" s="198"/>
      <c r="D136" s="198"/>
      <c r="E136" s="198"/>
      <c r="F136" s="198"/>
      <c r="G136" s="208"/>
      <c r="H136" s="198"/>
      <c r="I136" s="198"/>
      <c r="J136" s="198"/>
      <c r="K136" s="198"/>
      <c r="L136" s="198"/>
      <c r="M136" s="198"/>
      <c r="N136" s="198"/>
      <c r="O136" s="198"/>
      <c r="P136" s="208"/>
      <c r="Q136" s="198"/>
      <c r="R136" s="198"/>
      <c r="S136" s="198"/>
      <c r="T136" s="198"/>
      <c r="U136" s="198"/>
      <c r="V136" s="198"/>
      <c r="W136" s="198"/>
      <c r="X136" s="208"/>
      <c r="Y136" s="198"/>
      <c r="Z136" s="208"/>
      <c r="AA136" s="198"/>
      <c r="AB136" s="208"/>
      <c r="AC136" s="198"/>
      <c r="AD136" s="208"/>
      <c r="AE136" s="205"/>
      <c r="AF136" s="208"/>
      <c r="AG136" s="198"/>
    </row>
    <row r="137" spans="1:33" hidden="1" x14ac:dyDescent="0.25">
      <c r="A137" s="198"/>
      <c r="B137" s="198"/>
      <c r="C137" s="198"/>
      <c r="D137" s="198"/>
      <c r="E137" s="198"/>
      <c r="F137" s="198"/>
      <c r="G137" s="208"/>
      <c r="H137" s="198"/>
      <c r="I137" s="198"/>
      <c r="J137" s="198"/>
      <c r="K137" s="198"/>
      <c r="L137" s="198"/>
      <c r="M137" s="198"/>
      <c r="N137" s="198"/>
      <c r="O137" s="198"/>
      <c r="P137" s="208"/>
      <c r="Q137" s="198"/>
      <c r="R137" s="198"/>
      <c r="S137" s="198"/>
      <c r="T137" s="198"/>
      <c r="U137" s="198"/>
      <c r="V137" s="198"/>
      <c r="W137" s="198"/>
      <c r="X137" s="208"/>
      <c r="Y137" s="198"/>
      <c r="Z137" s="208"/>
      <c r="AA137" s="198"/>
      <c r="AB137" s="208"/>
      <c r="AC137" s="198"/>
      <c r="AD137" s="208"/>
      <c r="AE137" s="205"/>
      <c r="AF137" s="208"/>
      <c r="AG137" s="198"/>
    </row>
    <row r="138" spans="1:33" hidden="1" x14ac:dyDescent="0.25">
      <c r="A138" s="198"/>
      <c r="B138" s="198"/>
      <c r="C138" s="198"/>
      <c r="D138" s="198"/>
      <c r="E138" s="198"/>
      <c r="F138" s="198"/>
      <c r="G138" s="208"/>
      <c r="H138" s="198"/>
      <c r="I138" s="198"/>
      <c r="J138" s="198"/>
      <c r="K138" s="198"/>
      <c r="L138" s="198"/>
      <c r="M138" s="198"/>
      <c r="N138" s="198"/>
      <c r="O138" s="198"/>
      <c r="P138" s="208"/>
      <c r="Q138" s="198"/>
      <c r="R138" s="198"/>
      <c r="S138" s="198"/>
      <c r="T138" s="198"/>
      <c r="U138" s="198"/>
      <c r="V138" s="198"/>
      <c r="W138" s="198"/>
      <c r="X138" s="208"/>
      <c r="Y138" s="198"/>
      <c r="Z138" s="208"/>
      <c r="AA138" s="198"/>
      <c r="AB138" s="208"/>
      <c r="AC138" s="198"/>
      <c r="AD138" s="208"/>
      <c r="AE138" s="205"/>
      <c r="AF138" s="208"/>
      <c r="AG138" s="198"/>
    </row>
    <row r="139" spans="1:33" hidden="1" x14ac:dyDescent="0.25">
      <c r="A139" s="198"/>
      <c r="B139" s="198"/>
      <c r="C139" s="198"/>
      <c r="D139" s="198"/>
      <c r="E139" s="198"/>
      <c r="F139" s="198"/>
      <c r="G139" s="208"/>
      <c r="H139" s="198"/>
      <c r="I139" s="198"/>
      <c r="J139" s="198"/>
      <c r="K139" s="198"/>
      <c r="L139" s="198"/>
      <c r="M139" s="198"/>
      <c r="N139" s="198"/>
      <c r="O139" s="198"/>
      <c r="P139" s="208"/>
      <c r="Q139" s="198"/>
      <c r="R139" s="198"/>
      <c r="S139" s="198"/>
      <c r="T139" s="198"/>
      <c r="U139" s="198"/>
      <c r="V139" s="198"/>
      <c r="W139" s="198"/>
      <c r="X139" s="208"/>
      <c r="Y139" s="198"/>
      <c r="Z139" s="208"/>
      <c r="AA139" s="198"/>
      <c r="AB139" s="208"/>
      <c r="AC139" s="198"/>
      <c r="AD139" s="208"/>
      <c r="AE139" s="205"/>
      <c r="AF139" s="208"/>
      <c r="AG139" s="198"/>
    </row>
    <row r="140" spans="1:33" hidden="1" x14ac:dyDescent="0.25">
      <c r="A140" s="198"/>
      <c r="B140" s="198"/>
      <c r="C140" s="198"/>
      <c r="D140" s="198"/>
      <c r="E140" s="198"/>
      <c r="F140" s="198"/>
      <c r="G140" s="208"/>
      <c r="H140" s="198"/>
      <c r="I140" s="198"/>
      <c r="J140" s="198"/>
      <c r="K140" s="198"/>
      <c r="L140" s="198"/>
      <c r="M140" s="198"/>
      <c r="N140" s="198"/>
      <c r="O140" s="198"/>
      <c r="P140" s="208"/>
      <c r="Q140" s="198"/>
      <c r="R140" s="198"/>
      <c r="S140" s="198"/>
      <c r="T140" s="198"/>
      <c r="U140" s="198"/>
      <c r="V140" s="198"/>
      <c r="W140" s="198"/>
      <c r="X140" s="208"/>
      <c r="Y140" s="198"/>
      <c r="Z140" s="208"/>
      <c r="AA140" s="198"/>
      <c r="AB140" s="208"/>
      <c r="AC140" s="198"/>
      <c r="AD140" s="208"/>
      <c r="AE140" s="205"/>
      <c r="AF140" s="208"/>
      <c r="AG140" s="198"/>
    </row>
    <row r="141" spans="1:33" hidden="1" x14ac:dyDescent="0.25">
      <c r="A141" s="198"/>
      <c r="B141" s="198"/>
      <c r="C141" s="198"/>
      <c r="D141" s="198"/>
      <c r="E141" s="198"/>
      <c r="F141" s="198"/>
      <c r="G141" s="208"/>
      <c r="H141" s="198"/>
      <c r="I141" s="198"/>
      <c r="J141" s="198"/>
      <c r="K141" s="198"/>
      <c r="L141" s="198"/>
      <c r="M141" s="198"/>
      <c r="N141" s="198"/>
      <c r="O141" s="198"/>
      <c r="P141" s="208"/>
      <c r="Q141" s="198"/>
      <c r="R141" s="198"/>
      <c r="S141" s="198"/>
      <c r="T141" s="198"/>
      <c r="U141" s="198"/>
      <c r="V141" s="198"/>
      <c r="W141" s="198"/>
      <c r="X141" s="208"/>
      <c r="Y141" s="198"/>
      <c r="Z141" s="208"/>
      <c r="AA141" s="198"/>
      <c r="AB141" s="208"/>
      <c r="AC141" s="198"/>
      <c r="AD141" s="208"/>
      <c r="AE141" s="205"/>
      <c r="AF141" s="208"/>
      <c r="AG141" s="198"/>
    </row>
    <row r="142" spans="1:33" hidden="1" x14ac:dyDescent="0.25">
      <c r="A142" s="198"/>
      <c r="B142" s="198"/>
      <c r="C142" s="198"/>
      <c r="D142" s="198"/>
      <c r="E142" s="198"/>
      <c r="F142" s="198"/>
      <c r="G142" s="208"/>
      <c r="H142" s="198"/>
      <c r="I142" s="198"/>
      <c r="J142" s="198"/>
      <c r="K142" s="198"/>
      <c r="L142" s="198"/>
      <c r="M142" s="198"/>
      <c r="N142" s="198"/>
      <c r="O142" s="198"/>
      <c r="P142" s="208"/>
      <c r="Q142" s="198"/>
      <c r="R142" s="198"/>
      <c r="S142" s="198"/>
      <c r="T142" s="198"/>
      <c r="U142" s="198"/>
      <c r="V142" s="198"/>
      <c r="W142" s="198"/>
      <c r="X142" s="208"/>
      <c r="Y142" s="198"/>
      <c r="Z142" s="208"/>
      <c r="AA142" s="198"/>
      <c r="AB142" s="208"/>
      <c r="AC142" s="198"/>
      <c r="AD142" s="208"/>
      <c r="AE142" s="205"/>
      <c r="AF142" s="208"/>
      <c r="AG142" s="198"/>
    </row>
    <row r="143" spans="1:33" x14ac:dyDescent="0.25">
      <c r="A143" s="172">
        <f>'Therapy data entry'!A147</f>
        <v>0</v>
      </c>
      <c r="B143" s="173">
        <f>'Therapy data entry'!B148</f>
        <v>0</v>
      </c>
      <c r="C143" s="174">
        <f>'Therapy data entry'!B150</f>
        <v>0</v>
      </c>
      <c r="D143" s="204"/>
      <c r="E143" s="205"/>
      <c r="F143" s="205"/>
      <c r="G143" s="206"/>
      <c r="H143" s="205"/>
      <c r="I143" s="205"/>
      <c r="J143" s="205"/>
      <c r="K143" s="205"/>
      <c r="L143" s="205"/>
      <c r="M143" s="205"/>
      <c r="N143" s="205"/>
      <c r="O143" s="205"/>
      <c r="P143" s="206"/>
      <c r="Q143" s="205"/>
      <c r="R143" s="205"/>
      <c r="S143" s="205"/>
      <c r="T143" s="205"/>
      <c r="U143" s="205"/>
      <c r="V143" s="205"/>
      <c r="W143" s="204"/>
      <c r="X143" s="206"/>
      <c r="Y143" s="204"/>
      <c r="Z143" s="206"/>
      <c r="AA143" s="204"/>
      <c r="AB143" s="206"/>
      <c r="AC143" s="204"/>
      <c r="AD143" s="206"/>
      <c r="AE143" s="205"/>
      <c r="AF143" s="206"/>
      <c r="AG143" s="175">
        <f>'Therapy data entry'!E147</f>
        <v>0</v>
      </c>
    </row>
    <row r="144" spans="1:33" hidden="1" x14ac:dyDescent="0.25">
      <c r="A144" s="198"/>
      <c r="B144" s="198"/>
      <c r="C144" s="198"/>
      <c r="D144" s="198"/>
      <c r="E144" s="198"/>
      <c r="F144" s="198"/>
      <c r="G144" s="208"/>
      <c r="H144" s="198"/>
      <c r="I144" s="198"/>
      <c r="J144" s="198"/>
      <c r="K144" s="198"/>
      <c r="L144" s="198"/>
      <c r="M144" s="198"/>
      <c r="N144" s="198"/>
      <c r="O144" s="198"/>
      <c r="P144" s="208"/>
      <c r="Q144" s="198"/>
      <c r="R144" s="198"/>
      <c r="S144" s="198"/>
      <c r="T144" s="198"/>
      <c r="U144" s="198"/>
      <c r="V144" s="198"/>
      <c r="W144" s="198"/>
      <c r="X144" s="208"/>
      <c r="Y144" s="198"/>
      <c r="Z144" s="208"/>
      <c r="AA144" s="198"/>
      <c r="AB144" s="208"/>
      <c r="AC144" s="198"/>
      <c r="AD144" s="208"/>
      <c r="AE144" s="205"/>
      <c r="AF144" s="208"/>
      <c r="AG144" s="198"/>
    </row>
    <row r="145" spans="31:31" hidden="1" x14ac:dyDescent="0.25">
      <c r="AE145" s="205"/>
    </row>
    <row r="146" spans="31:31" hidden="1" x14ac:dyDescent="0.25">
      <c r="AE146" s="205"/>
    </row>
    <row r="147" spans="31:31" hidden="1" x14ac:dyDescent="0.25">
      <c r="AE147" s="205"/>
    </row>
    <row r="148" spans="31:31" hidden="1" x14ac:dyDescent="0.25">
      <c r="AE148" s="205"/>
    </row>
    <row r="149" spans="31:31" hidden="1" x14ac:dyDescent="0.25">
      <c r="AE149" s="205"/>
    </row>
    <row r="150" spans="31:31" hidden="1" x14ac:dyDescent="0.25">
      <c r="AE150" s="205"/>
    </row>
    <row r="151" spans="31:31" hidden="1" x14ac:dyDescent="0.25">
      <c r="AE151" s="205"/>
    </row>
    <row r="152" spans="31:31" hidden="1" x14ac:dyDescent="0.25">
      <c r="AE152" s="205"/>
    </row>
    <row r="153" spans="31:31" hidden="1" x14ac:dyDescent="0.25">
      <c r="AE153" s="205"/>
    </row>
    <row r="154" spans="31:31" hidden="1" x14ac:dyDescent="0.25">
      <c r="AE154" s="205"/>
    </row>
    <row r="155" spans="31:31" hidden="1" x14ac:dyDescent="0.25">
      <c r="AE155" s="205"/>
    </row>
    <row r="156" spans="31:31" hidden="1" x14ac:dyDescent="0.25">
      <c r="AE156" s="205"/>
    </row>
    <row r="157" spans="31:31" hidden="1" x14ac:dyDescent="0.25">
      <c r="AE157" s="205"/>
    </row>
    <row r="158" spans="31:31" hidden="1" x14ac:dyDescent="0.25">
      <c r="AE158" s="205"/>
    </row>
    <row r="159" spans="31:31" hidden="1" x14ac:dyDescent="0.25">
      <c r="AE159" s="205"/>
    </row>
    <row r="160" spans="31:31" hidden="1" x14ac:dyDescent="0.25">
      <c r="AE160" s="205"/>
    </row>
    <row r="161" spans="1:33" hidden="1" x14ac:dyDescent="0.25">
      <c r="A161" s="198"/>
      <c r="B161" s="198"/>
      <c r="C161" s="198"/>
      <c r="D161" s="198"/>
      <c r="E161" s="198"/>
      <c r="F161" s="198"/>
      <c r="G161" s="208"/>
      <c r="H161" s="198"/>
      <c r="I161" s="198"/>
      <c r="J161" s="198"/>
      <c r="K161" s="198"/>
      <c r="L161" s="198"/>
      <c r="M161" s="198"/>
      <c r="N161" s="198"/>
      <c r="O161" s="198"/>
      <c r="P161" s="208"/>
      <c r="Q161" s="198"/>
      <c r="R161" s="198"/>
      <c r="S161" s="198"/>
      <c r="T161" s="198"/>
      <c r="U161" s="198"/>
      <c r="V161" s="198"/>
      <c r="W161" s="198"/>
      <c r="X161" s="208"/>
      <c r="Y161" s="198"/>
      <c r="Z161" s="208"/>
      <c r="AA161" s="198"/>
      <c r="AB161" s="208"/>
      <c r="AC161" s="198"/>
      <c r="AD161" s="208"/>
      <c r="AE161" s="205"/>
      <c r="AF161" s="208"/>
      <c r="AG161" s="198"/>
    </row>
    <row r="162" spans="1:33" hidden="1" x14ac:dyDescent="0.25">
      <c r="A162" s="198"/>
      <c r="B162" s="198"/>
      <c r="C162" s="198"/>
      <c r="D162" s="198"/>
      <c r="E162" s="198"/>
      <c r="F162" s="198"/>
      <c r="G162" s="208"/>
      <c r="H162" s="198"/>
      <c r="I162" s="198"/>
      <c r="J162" s="198"/>
      <c r="K162" s="198"/>
      <c r="L162" s="198"/>
      <c r="M162" s="198"/>
      <c r="N162" s="198"/>
      <c r="O162" s="198"/>
      <c r="P162" s="208"/>
      <c r="Q162" s="198"/>
      <c r="R162" s="198"/>
      <c r="S162" s="198"/>
      <c r="T162" s="198"/>
      <c r="U162" s="198"/>
      <c r="V162" s="198"/>
      <c r="W162" s="198"/>
      <c r="X162" s="208"/>
      <c r="Y162" s="198"/>
      <c r="Z162" s="208"/>
      <c r="AA162" s="198"/>
      <c r="AB162" s="208"/>
      <c r="AC162" s="198"/>
      <c r="AD162" s="208"/>
      <c r="AE162" s="205"/>
      <c r="AF162" s="208"/>
      <c r="AG162" s="198"/>
    </row>
    <row r="163" spans="1:33" hidden="1" x14ac:dyDescent="0.25">
      <c r="A163" s="198"/>
      <c r="B163" s="198"/>
      <c r="C163" s="198"/>
      <c r="D163" s="198"/>
      <c r="E163" s="198"/>
      <c r="F163" s="198"/>
      <c r="G163" s="208"/>
      <c r="H163" s="198"/>
      <c r="I163" s="198"/>
      <c r="J163" s="198"/>
      <c r="K163" s="198"/>
      <c r="L163" s="198"/>
      <c r="M163" s="198"/>
      <c r="N163" s="198"/>
      <c r="O163" s="198"/>
      <c r="P163" s="208"/>
      <c r="Q163" s="198"/>
      <c r="R163" s="198"/>
      <c r="S163" s="198"/>
      <c r="T163" s="198"/>
      <c r="U163" s="198"/>
      <c r="V163" s="198"/>
      <c r="W163" s="198"/>
      <c r="X163" s="208"/>
      <c r="Y163" s="198"/>
      <c r="Z163" s="208"/>
      <c r="AA163" s="198"/>
      <c r="AB163" s="208"/>
      <c r="AC163" s="198"/>
      <c r="AD163" s="208"/>
      <c r="AE163" s="205"/>
      <c r="AF163" s="208"/>
      <c r="AG163" s="198"/>
    </row>
    <row r="164" spans="1:33" hidden="1" x14ac:dyDescent="0.25">
      <c r="A164" s="198"/>
      <c r="B164" s="198"/>
      <c r="C164" s="198"/>
      <c r="D164" s="198"/>
      <c r="E164" s="198"/>
      <c r="F164" s="198"/>
      <c r="G164" s="208"/>
      <c r="H164" s="198"/>
      <c r="I164" s="198"/>
      <c r="J164" s="198"/>
      <c r="K164" s="198"/>
      <c r="L164" s="198"/>
      <c r="M164" s="198"/>
      <c r="N164" s="198"/>
      <c r="O164" s="198"/>
      <c r="P164" s="208"/>
      <c r="Q164" s="198"/>
      <c r="R164" s="198"/>
      <c r="S164" s="198"/>
      <c r="T164" s="198"/>
      <c r="U164" s="198"/>
      <c r="V164" s="198"/>
      <c r="W164" s="198"/>
      <c r="X164" s="208"/>
      <c r="Y164" s="198"/>
      <c r="Z164" s="208"/>
      <c r="AA164" s="198"/>
      <c r="AB164" s="208"/>
      <c r="AC164" s="198"/>
      <c r="AD164" s="208"/>
      <c r="AE164" s="205"/>
      <c r="AF164" s="208"/>
      <c r="AG164" s="198"/>
    </row>
    <row r="165" spans="1:33" hidden="1" x14ac:dyDescent="0.25">
      <c r="A165" s="198"/>
      <c r="B165" s="198"/>
      <c r="C165" s="198"/>
      <c r="D165" s="198"/>
      <c r="E165" s="198"/>
      <c r="F165" s="198"/>
      <c r="G165" s="208"/>
      <c r="H165" s="198"/>
      <c r="I165" s="198"/>
      <c r="J165" s="198"/>
      <c r="K165" s="198"/>
      <c r="L165" s="198"/>
      <c r="M165" s="198"/>
      <c r="N165" s="198"/>
      <c r="O165" s="198"/>
      <c r="P165" s="208"/>
      <c r="Q165" s="198"/>
      <c r="R165" s="198"/>
      <c r="S165" s="198"/>
      <c r="T165" s="198"/>
      <c r="U165" s="198"/>
      <c r="V165" s="198"/>
      <c r="W165" s="198"/>
      <c r="X165" s="208"/>
      <c r="Y165" s="198"/>
      <c r="Z165" s="208"/>
      <c r="AA165" s="198"/>
      <c r="AB165" s="208"/>
      <c r="AC165" s="198"/>
      <c r="AD165" s="208"/>
      <c r="AE165" s="205"/>
      <c r="AF165" s="208"/>
      <c r="AG165" s="198"/>
    </row>
    <row r="166" spans="1:33" hidden="1" x14ac:dyDescent="0.25">
      <c r="A166" s="198"/>
      <c r="B166" s="198"/>
      <c r="C166" s="198"/>
      <c r="D166" s="198"/>
      <c r="E166" s="198"/>
      <c r="F166" s="198"/>
      <c r="G166" s="208"/>
      <c r="H166" s="198"/>
      <c r="I166" s="198"/>
      <c r="J166" s="198"/>
      <c r="K166" s="198"/>
      <c r="L166" s="198"/>
      <c r="M166" s="198"/>
      <c r="N166" s="198"/>
      <c r="O166" s="198"/>
      <c r="P166" s="208"/>
      <c r="Q166" s="198"/>
      <c r="R166" s="198"/>
      <c r="S166" s="198"/>
      <c r="T166" s="198"/>
      <c r="U166" s="198"/>
      <c r="V166" s="198"/>
      <c r="W166" s="198"/>
      <c r="X166" s="208"/>
      <c r="Y166" s="198"/>
      <c r="Z166" s="208"/>
      <c r="AA166" s="198"/>
      <c r="AB166" s="208"/>
      <c r="AC166" s="198"/>
      <c r="AD166" s="208"/>
      <c r="AE166" s="205"/>
      <c r="AF166" s="208"/>
      <c r="AG166" s="198"/>
    </row>
    <row r="167" spans="1:33" hidden="1" x14ac:dyDescent="0.25">
      <c r="A167" s="198"/>
      <c r="B167" s="198"/>
      <c r="C167" s="198"/>
      <c r="D167" s="198"/>
      <c r="E167" s="198"/>
      <c r="F167" s="198"/>
      <c r="G167" s="208"/>
      <c r="H167" s="198"/>
      <c r="I167" s="198"/>
      <c r="J167" s="198"/>
      <c r="K167" s="198"/>
      <c r="L167" s="198"/>
      <c r="M167" s="198"/>
      <c r="N167" s="198"/>
      <c r="O167" s="198"/>
      <c r="P167" s="208"/>
      <c r="Q167" s="198"/>
      <c r="R167" s="198"/>
      <c r="S167" s="198"/>
      <c r="T167" s="198"/>
      <c r="U167" s="198"/>
      <c r="V167" s="198"/>
      <c r="W167" s="198"/>
      <c r="X167" s="208"/>
      <c r="Y167" s="198"/>
      <c r="Z167" s="208"/>
      <c r="AA167" s="198"/>
      <c r="AB167" s="208"/>
      <c r="AC167" s="198"/>
      <c r="AD167" s="208"/>
      <c r="AE167" s="205"/>
      <c r="AF167" s="208"/>
      <c r="AG167" s="198"/>
    </row>
    <row r="168" spans="1:33" hidden="1" x14ac:dyDescent="0.25">
      <c r="A168" s="198"/>
      <c r="B168" s="198"/>
      <c r="C168" s="198"/>
      <c r="D168" s="198"/>
      <c r="E168" s="198"/>
      <c r="F168" s="198"/>
      <c r="G168" s="208"/>
      <c r="H168" s="198"/>
      <c r="I168" s="198"/>
      <c r="J168" s="198"/>
      <c r="K168" s="198"/>
      <c r="L168" s="198"/>
      <c r="M168" s="198"/>
      <c r="N168" s="198"/>
      <c r="O168" s="198"/>
      <c r="P168" s="208"/>
      <c r="Q168" s="198"/>
      <c r="R168" s="198"/>
      <c r="S168" s="198"/>
      <c r="T168" s="198"/>
      <c r="U168" s="198"/>
      <c r="V168" s="198"/>
      <c r="W168" s="198"/>
      <c r="X168" s="208"/>
      <c r="Y168" s="198"/>
      <c r="Z168" s="208"/>
      <c r="AA168" s="198"/>
      <c r="AB168" s="208"/>
      <c r="AC168" s="198"/>
      <c r="AD168" s="208"/>
      <c r="AE168" s="205"/>
      <c r="AF168" s="208"/>
      <c r="AG168" s="198"/>
    </row>
    <row r="169" spans="1:33" hidden="1" x14ac:dyDescent="0.25">
      <c r="A169" s="198"/>
      <c r="B169" s="198"/>
      <c r="C169" s="198"/>
      <c r="D169" s="198"/>
      <c r="E169" s="198"/>
      <c r="F169" s="198"/>
      <c r="G169" s="208"/>
      <c r="H169" s="198"/>
      <c r="I169" s="198"/>
      <c r="J169" s="198"/>
      <c r="K169" s="198"/>
      <c r="L169" s="198"/>
      <c r="M169" s="198"/>
      <c r="N169" s="198"/>
      <c r="O169" s="198"/>
      <c r="P169" s="208"/>
      <c r="Q169" s="198"/>
      <c r="R169" s="198"/>
      <c r="S169" s="198"/>
      <c r="T169" s="198"/>
      <c r="U169" s="198"/>
      <c r="V169" s="198"/>
      <c r="W169" s="198"/>
      <c r="X169" s="208"/>
      <c r="Y169" s="198"/>
      <c r="Z169" s="208"/>
      <c r="AA169" s="198"/>
      <c r="AB169" s="208"/>
      <c r="AC169" s="198"/>
      <c r="AD169" s="208"/>
      <c r="AE169" s="205"/>
      <c r="AF169" s="208"/>
      <c r="AG169" s="198"/>
    </row>
    <row r="170" spans="1:33" hidden="1" x14ac:dyDescent="0.25">
      <c r="A170" s="198"/>
      <c r="B170" s="198"/>
      <c r="C170" s="198"/>
      <c r="D170" s="198"/>
      <c r="E170" s="198"/>
      <c r="F170" s="198"/>
      <c r="G170" s="208"/>
      <c r="H170" s="198"/>
      <c r="I170" s="198"/>
      <c r="J170" s="198"/>
      <c r="K170" s="198"/>
      <c r="L170" s="198"/>
      <c r="M170" s="198"/>
      <c r="N170" s="198"/>
      <c r="O170" s="198"/>
      <c r="P170" s="208"/>
      <c r="Q170" s="198"/>
      <c r="R170" s="198"/>
      <c r="S170" s="198"/>
      <c r="T170" s="198"/>
      <c r="U170" s="198"/>
      <c r="V170" s="198"/>
      <c r="W170" s="198"/>
      <c r="X170" s="208"/>
      <c r="Y170" s="198"/>
      <c r="Z170" s="208"/>
      <c r="AA170" s="198"/>
      <c r="AB170" s="208"/>
      <c r="AC170" s="198"/>
      <c r="AD170" s="208"/>
      <c r="AE170" s="205"/>
      <c r="AF170" s="208"/>
      <c r="AG170" s="198"/>
    </row>
    <row r="171" spans="1:33" x14ac:dyDescent="0.25">
      <c r="A171" s="172">
        <f>'Therapy data entry'!A175</f>
        <v>0</v>
      </c>
      <c r="B171" s="173">
        <f>'Therapy data entry'!B176</f>
        <v>0</v>
      </c>
      <c r="C171" s="174">
        <f>'Therapy data entry'!B178</f>
        <v>0</v>
      </c>
      <c r="D171" s="204"/>
      <c r="E171" s="205"/>
      <c r="F171" s="205"/>
      <c r="G171" s="206"/>
      <c r="H171" s="205"/>
      <c r="I171" s="205"/>
      <c r="J171" s="205"/>
      <c r="K171" s="205"/>
      <c r="L171" s="205"/>
      <c r="M171" s="205"/>
      <c r="N171" s="205"/>
      <c r="O171" s="205"/>
      <c r="P171" s="206"/>
      <c r="Q171" s="205"/>
      <c r="R171" s="205"/>
      <c r="S171" s="205"/>
      <c r="T171" s="205"/>
      <c r="U171" s="205"/>
      <c r="V171" s="205"/>
      <c r="W171" s="204"/>
      <c r="X171" s="206"/>
      <c r="Y171" s="204"/>
      <c r="Z171" s="206"/>
      <c r="AA171" s="204"/>
      <c r="AB171" s="206"/>
      <c r="AC171" s="204"/>
      <c r="AD171" s="206"/>
      <c r="AE171" s="205"/>
      <c r="AF171" s="206"/>
      <c r="AG171" s="175">
        <f>'Therapy data entry'!E175</f>
        <v>0</v>
      </c>
    </row>
    <row r="172" spans="1:33" hidden="1" x14ac:dyDescent="0.25">
      <c r="A172" s="198"/>
      <c r="B172" s="198"/>
      <c r="C172" s="198"/>
      <c r="D172" s="198"/>
      <c r="E172" s="198"/>
      <c r="F172" s="198"/>
      <c r="G172" s="208"/>
      <c r="H172" s="198"/>
      <c r="I172" s="198"/>
      <c r="J172" s="198"/>
      <c r="K172" s="198"/>
      <c r="L172" s="198"/>
      <c r="M172" s="198"/>
      <c r="N172" s="198"/>
      <c r="O172" s="198"/>
      <c r="P172" s="208"/>
      <c r="Q172" s="198"/>
      <c r="R172" s="198"/>
      <c r="S172" s="198"/>
      <c r="T172" s="198"/>
      <c r="U172" s="198"/>
      <c r="V172" s="198"/>
      <c r="W172" s="198"/>
      <c r="X172" s="208"/>
      <c r="Y172" s="198"/>
      <c r="Z172" s="208"/>
      <c r="AA172" s="198"/>
      <c r="AB172" s="208"/>
      <c r="AC172" s="198"/>
      <c r="AD172" s="208"/>
      <c r="AE172" s="205"/>
      <c r="AF172" s="208"/>
      <c r="AG172" s="198"/>
    </row>
    <row r="173" spans="1:33" hidden="1" x14ac:dyDescent="0.25">
      <c r="A173" s="198"/>
      <c r="B173" s="198"/>
      <c r="C173" s="198"/>
      <c r="D173" s="198"/>
      <c r="E173" s="198"/>
      <c r="F173" s="198"/>
      <c r="G173" s="208"/>
      <c r="H173" s="198"/>
      <c r="I173" s="198"/>
      <c r="J173" s="198"/>
      <c r="K173" s="198"/>
      <c r="L173" s="198"/>
      <c r="M173" s="198"/>
      <c r="N173" s="198"/>
      <c r="O173" s="198"/>
      <c r="P173" s="208"/>
      <c r="Q173" s="198"/>
      <c r="R173" s="198"/>
      <c r="S173" s="198"/>
      <c r="T173" s="198"/>
      <c r="U173" s="198"/>
      <c r="V173" s="198"/>
      <c r="W173" s="198"/>
      <c r="X173" s="208"/>
      <c r="Y173" s="198"/>
      <c r="Z173" s="208"/>
      <c r="AA173" s="198"/>
      <c r="AB173" s="208"/>
      <c r="AC173" s="198"/>
      <c r="AD173" s="208"/>
      <c r="AE173" s="205"/>
      <c r="AF173" s="208"/>
      <c r="AG173" s="198"/>
    </row>
    <row r="174" spans="1:33" hidden="1" x14ac:dyDescent="0.25">
      <c r="A174" s="198"/>
      <c r="B174" s="198"/>
      <c r="C174" s="198"/>
      <c r="D174" s="198"/>
      <c r="E174" s="198"/>
      <c r="F174" s="198"/>
      <c r="G174" s="208"/>
      <c r="H174" s="198"/>
      <c r="I174" s="198"/>
      <c r="J174" s="198"/>
      <c r="K174" s="198"/>
      <c r="L174" s="198"/>
      <c r="M174" s="198"/>
      <c r="N174" s="198"/>
      <c r="O174" s="198"/>
      <c r="P174" s="208"/>
      <c r="Q174" s="198"/>
      <c r="R174" s="198"/>
      <c r="S174" s="198"/>
      <c r="T174" s="198"/>
      <c r="U174" s="198"/>
      <c r="V174" s="198"/>
      <c r="W174" s="198"/>
      <c r="X174" s="208"/>
      <c r="Y174" s="198"/>
      <c r="Z174" s="208"/>
      <c r="AA174" s="198"/>
      <c r="AB174" s="208"/>
      <c r="AC174" s="198"/>
      <c r="AD174" s="208"/>
      <c r="AE174" s="205"/>
      <c r="AF174" s="208"/>
      <c r="AG174" s="198"/>
    </row>
    <row r="175" spans="1:33" hidden="1" x14ac:dyDescent="0.25">
      <c r="A175" s="198"/>
      <c r="B175" s="198"/>
      <c r="C175" s="198"/>
      <c r="D175" s="198"/>
      <c r="E175" s="198"/>
      <c r="F175" s="198"/>
      <c r="G175" s="208"/>
      <c r="H175" s="198"/>
      <c r="I175" s="198"/>
      <c r="J175" s="198"/>
      <c r="K175" s="198"/>
      <c r="L175" s="198"/>
      <c r="M175" s="198"/>
      <c r="N175" s="198"/>
      <c r="O175" s="198"/>
      <c r="P175" s="208"/>
      <c r="Q175" s="198"/>
      <c r="R175" s="198"/>
      <c r="S175" s="198"/>
      <c r="T175" s="198"/>
      <c r="U175" s="198"/>
      <c r="V175" s="198"/>
      <c r="W175" s="198"/>
      <c r="X175" s="208"/>
      <c r="Y175" s="198"/>
      <c r="Z175" s="208"/>
      <c r="AA175" s="198"/>
      <c r="AB175" s="208"/>
      <c r="AC175" s="198"/>
      <c r="AD175" s="208"/>
      <c r="AE175" s="205"/>
      <c r="AF175" s="208"/>
      <c r="AG175" s="198"/>
    </row>
    <row r="176" spans="1:33" hidden="1" x14ac:dyDescent="0.25">
      <c r="A176" s="198"/>
      <c r="B176" s="198"/>
      <c r="C176" s="198"/>
      <c r="D176" s="198"/>
      <c r="E176" s="198"/>
      <c r="F176" s="198"/>
      <c r="G176" s="208"/>
      <c r="H176" s="198"/>
      <c r="I176" s="198"/>
      <c r="J176" s="198"/>
      <c r="K176" s="198"/>
      <c r="L176" s="198"/>
      <c r="M176" s="198"/>
      <c r="N176" s="198"/>
      <c r="O176" s="198"/>
      <c r="P176" s="208"/>
      <c r="Q176" s="198"/>
      <c r="R176" s="198"/>
      <c r="S176" s="198"/>
      <c r="T176" s="198"/>
      <c r="U176" s="198"/>
      <c r="V176" s="198"/>
      <c r="W176" s="198"/>
      <c r="X176" s="208"/>
      <c r="Y176" s="198"/>
      <c r="Z176" s="208"/>
      <c r="AA176" s="198"/>
      <c r="AB176" s="208"/>
      <c r="AC176" s="198"/>
      <c r="AD176" s="208"/>
      <c r="AE176" s="205"/>
      <c r="AF176" s="208"/>
      <c r="AG176" s="198"/>
    </row>
    <row r="177" spans="31:31" hidden="1" x14ac:dyDescent="0.25">
      <c r="AE177" s="205"/>
    </row>
    <row r="178" spans="31:31" hidden="1" x14ac:dyDescent="0.25">
      <c r="AE178" s="205"/>
    </row>
    <row r="179" spans="31:31" hidden="1" x14ac:dyDescent="0.25">
      <c r="AE179" s="205"/>
    </row>
    <row r="180" spans="31:31" hidden="1" x14ac:dyDescent="0.25">
      <c r="AE180" s="205"/>
    </row>
    <row r="181" spans="31:31" hidden="1" x14ac:dyDescent="0.25">
      <c r="AE181" s="205"/>
    </row>
    <row r="182" spans="31:31" hidden="1" x14ac:dyDescent="0.25">
      <c r="AE182" s="205"/>
    </row>
    <row r="183" spans="31:31" hidden="1" x14ac:dyDescent="0.25">
      <c r="AE183" s="205"/>
    </row>
    <row r="184" spans="31:31" hidden="1" x14ac:dyDescent="0.25">
      <c r="AE184" s="205"/>
    </row>
    <row r="185" spans="31:31" hidden="1" x14ac:dyDescent="0.25">
      <c r="AE185" s="205"/>
    </row>
    <row r="186" spans="31:31" hidden="1" x14ac:dyDescent="0.25">
      <c r="AE186" s="205"/>
    </row>
    <row r="187" spans="31:31" hidden="1" x14ac:dyDescent="0.25">
      <c r="AE187" s="205"/>
    </row>
    <row r="188" spans="31:31" hidden="1" x14ac:dyDescent="0.25">
      <c r="AE188" s="205"/>
    </row>
    <row r="189" spans="31:31" hidden="1" x14ac:dyDescent="0.25">
      <c r="AE189" s="205"/>
    </row>
    <row r="190" spans="31:31" hidden="1" x14ac:dyDescent="0.25">
      <c r="AE190" s="205"/>
    </row>
    <row r="191" spans="31:31" hidden="1" x14ac:dyDescent="0.25">
      <c r="AE191" s="205"/>
    </row>
    <row r="192" spans="31:31" hidden="1" x14ac:dyDescent="0.25">
      <c r="AE192" s="205"/>
    </row>
    <row r="193" spans="1:33" hidden="1" x14ac:dyDescent="0.25">
      <c r="A193" s="198"/>
      <c r="B193" s="198"/>
      <c r="C193" s="198"/>
      <c r="D193" s="198"/>
      <c r="E193" s="198"/>
      <c r="F193" s="198"/>
      <c r="G193" s="208"/>
      <c r="H193" s="198"/>
      <c r="I193" s="198"/>
      <c r="J193" s="198"/>
      <c r="K193" s="198"/>
      <c r="L193" s="198"/>
      <c r="M193" s="198"/>
      <c r="N193" s="198"/>
      <c r="O193" s="198"/>
      <c r="P193" s="208"/>
      <c r="Q193" s="198"/>
      <c r="R193" s="198"/>
      <c r="S193" s="198"/>
      <c r="T193" s="198"/>
      <c r="U193" s="198"/>
      <c r="V193" s="198"/>
      <c r="W193" s="198"/>
      <c r="X193" s="208"/>
      <c r="Y193" s="198"/>
      <c r="Z193" s="208"/>
      <c r="AA193" s="198"/>
      <c r="AB193" s="208"/>
      <c r="AC193" s="198"/>
      <c r="AD193" s="208"/>
      <c r="AE193" s="205"/>
      <c r="AF193" s="208"/>
      <c r="AG193" s="198"/>
    </row>
    <row r="194" spans="1:33" hidden="1" x14ac:dyDescent="0.25">
      <c r="A194" s="198"/>
      <c r="B194" s="198"/>
      <c r="C194" s="198"/>
      <c r="D194" s="198"/>
      <c r="E194" s="198"/>
      <c r="F194" s="198"/>
      <c r="G194" s="208"/>
      <c r="H194" s="198"/>
      <c r="I194" s="198"/>
      <c r="J194" s="198"/>
      <c r="K194" s="198"/>
      <c r="L194" s="198"/>
      <c r="M194" s="198"/>
      <c r="N194" s="198"/>
      <c r="O194" s="198"/>
      <c r="P194" s="208"/>
      <c r="Q194" s="198"/>
      <c r="R194" s="198"/>
      <c r="S194" s="198"/>
      <c r="T194" s="198"/>
      <c r="U194" s="198"/>
      <c r="V194" s="198"/>
      <c r="W194" s="198"/>
      <c r="X194" s="208"/>
      <c r="Y194" s="198"/>
      <c r="Z194" s="208"/>
      <c r="AA194" s="198"/>
      <c r="AB194" s="208"/>
      <c r="AC194" s="198"/>
      <c r="AD194" s="208"/>
      <c r="AE194" s="205"/>
      <c r="AF194" s="208"/>
      <c r="AG194" s="198"/>
    </row>
    <row r="195" spans="1:33" hidden="1" x14ac:dyDescent="0.25">
      <c r="A195" s="198"/>
      <c r="B195" s="198"/>
      <c r="C195" s="198"/>
      <c r="D195" s="198"/>
      <c r="E195" s="198"/>
      <c r="F195" s="198"/>
      <c r="G195" s="208"/>
      <c r="H195" s="198"/>
      <c r="I195" s="198"/>
      <c r="J195" s="198"/>
      <c r="K195" s="198"/>
      <c r="L195" s="198"/>
      <c r="M195" s="198"/>
      <c r="N195" s="198"/>
      <c r="O195" s="198"/>
      <c r="P195" s="208"/>
      <c r="Q195" s="198"/>
      <c r="R195" s="198"/>
      <c r="S195" s="198"/>
      <c r="T195" s="198"/>
      <c r="U195" s="198"/>
      <c r="V195" s="198"/>
      <c r="W195" s="198"/>
      <c r="X195" s="208"/>
      <c r="Y195" s="198"/>
      <c r="Z195" s="208"/>
      <c r="AA195" s="198"/>
      <c r="AB195" s="208"/>
      <c r="AC195" s="198"/>
      <c r="AD195" s="208"/>
      <c r="AE195" s="205"/>
      <c r="AF195" s="208"/>
      <c r="AG195" s="198"/>
    </row>
    <row r="196" spans="1:33" hidden="1" x14ac:dyDescent="0.25">
      <c r="A196" s="198"/>
      <c r="B196" s="198"/>
      <c r="C196" s="198"/>
      <c r="D196" s="198"/>
      <c r="E196" s="198"/>
      <c r="F196" s="198"/>
      <c r="G196" s="208"/>
      <c r="H196" s="198"/>
      <c r="I196" s="198"/>
      <c r="J196" s="198"/>
      <c r="K196" s="198"/>
      <c r="L196" s="198"/>
      <c r="M196" s="198"/>
      <c r="N196" s="198"/>
      <c r="O196" s="198"/>
      <c r="P196" s="208"/>
      <c r="Q196" s="198"/>
      <c r="R196" s="198"/>
      <c r="S196" s="198"/>
      <c r="T196" s="198"/>
      <c r="U196" s="198"/>
      <c r="V196" s="198"/>
      <c r="W196" s="198"/>
      <c r="X196" s="208"/>
      <c r="Y196" s="198"/>
      <c r="Z196" s="208"/>
      <c r="AA196" s="198"/>
      <c r="AB196" s="208"/>
      <c r="AC196" s="198"/>
      <c r="AD196" s="208"/>
      <c r="AE196" s="205"/>
      <c r="AF196" s="208"/>
      <c r="AG196" s="198"/>
    </row>
    <row r="197" spans="1:33" hidden="1" x14ac:dyDescent="0.25">
      <c r="A197" s="198"/>
      <c r="B197" s="198"/>
      <c r="C197" s="198"/>
      <c r="D197" s="198"/>
      <c r="E197" s="198"/>
      <c r="F197" s="198"/>
      <c r="G197" s="208"/>
      <c r="H197" s="198"/>
      <c r="I197" s="198"/>
      <c r="J197" s="198"/>
      <c r="K197" s="198"/>
      <c r="L197" s="198"/>
      <c r="M197" s="198"/>
      <c r="N197" s="198"/>
      <c r="O197" s="198"/>
      <c r="P197" s="208"/>
      <c r="Q197" s="198"/>
      <c r="R197" s="198"/>
      <c r="S197" s="198"/>
      <c r="T197" s="198"/>
      <c r="U197" s="198"/>
      <c r="V197" s="198"/>
      <c r="W197" s="198"/>
      <c r="X197" s="208"/>
      <c r="Y197" s="198"/>
      <c r="Z197" s="208"/>
      <c r="AA197" s="198"/>
      <c r="AB197" s="208"/>
      <c r="AC197" s="198"/>
      <c r="AD197" s="208"/>
      <c r="AE197" s="205"/>
      <c r="AF197" s="208"/>
      <c r="AG197" s="198"/>
    </row>
    <row r="198" spans="1:33" hidden="1" x14ac:dyDescent="0.25">
      <c r="A198" s="198"/>
      <c r="B198" s="198"/>
      <c r="C198" s="198"/>
      <c r="D198" s="198"/>
      <c r="E198" s="198"/>
      <c r="F198" s="198"/>
      <c r="G198" s="208"/>
      <c r="H198" s="198"/>
      <c r="I198" s="198"/>
      <c r="J198" s="198"/>
      <c r="K198" s="198"/>
      <c r="L198" s="198"/>
      <c r="M198" s="198"/>
      <c r="N198" s="198"/>
      <c r="O198" s="198"/>
      <c r="P198" s="208"/>
      <c r="Q198" s="198"/>
      <c r="R198" s="198"/>
      <c r="S198" s="198"/>
      <c r="T198" s="198"/>
      <c r="U198" s="198"/>
      <c r="V198" s="198"/>
      <c r="W198" s="198"/>
      <c r="X198" s="208"/>
      <c r="Y198" s="198"/>
      <c r="Z198" s="208"/>
      <c r="AA198" s="198"/>
      <c r="AB198" s="208"/>
      <c r="AC198" s="198"/>
      <c r="AD198" s="208"/>
      <c r="AE198" s="205"/>
      <c r="AF198" s="208"/>
      <c r="AG198" s="198"/>
    </row>
    <row r="199" spans="1:33" x14ac:dyDescent="0.25">
      <c r="A199" s="172">
        <f>'Therapy data entry'!A203</f>
        <v>0</v>
      </c>
      <c r="B199" s="173">
        <f>'Therapy data entry'!B204</f>
        <v>0</v>
      </c>
      <c r="C199" s="174">
        <f>'Therapy data entry'!B206</f>
        <v>0</v>
      </c>
      <c r="D199" s="204"/>
      <c r="E199" s="205"/>
      <c r="F199" s="205"/>
      <c r="G199" s="206"/>
      <c r="H199" s="205"/>
      <c r="I199" s="205"/>
      <c r="J199" s="205"/>
      <c r="K199" s="205"/>
      <c r="L199" s="205"/>
      <c r="M199" s="205"/>
      <c r="N199" s="205"/>
      <c r="O199" s="205"/>
      <c r="P199" s="206"/>
      <c r="Q199" s="205"/>
      <c r="R199" s="205"/>
      <c r="S199" s="205"/>
      <c r="T199" s="205"/>
      <c r="U199" s="205"/>
      <c r="V199" s="205"/>
      <c r="W199" s="204"/>
      <c r="X199" s="206"/>
      <c r="Y199" s="204"/>
      <c r="Z199" s="206"/>
      <c r="AA199" s="204"/>
      <c r="AB199" s="206"/>
      <c r="AC199" s="204"/>
      <c r="AD199" s="206"/>
      <c r="AE199" s="205"/>
      <c r="AF199" s="206"/>
      <c r="AG199" s="175">
        <f>'Therapy data entry'!E203</f>
        <v>0</v>
      </c>
    </row>
    <row r="200" spans="1:33" hidden="1" x14ac:dyDescent="0.25">
      <c r="A200" s="198"/>
      <c r="B200" s="198"/>
      <c r="C200" s="198"/>
      <c r="D200" s="198"/>
      <c r="E200" s="198"/>
      <c r="F200" s="198"/>
      <c r="G200" s="208"/>
      <c r="H200" s="198"/>
      <c r="I200" s="198"/>
      <c r="J200" s="198"/>
      <c r="K200" s="198"/>
      <c r="L200" s="198"/>
      <c r="M200" s="198"/>
      <c r="N200" s="198"/>
      <c r="O200" s="198"/>
      <c r="P200" s="208"/>
      <c r="Q200" s="198"/>
      <c r="R200" s="198"/>
      <c r="S200" s="198"/>
      <c r="T200" s="198"/>
      <c r="U200" s="198"/>
      <c r="V200" s="198"/>
      <c r="W200" s="198"/>
      <c r="X200" s="208"/>
      <c r="Y200" s="198"/>
      <c r="Z200" s="208"/>
      <c r="AA200" s="198"/>
      <c r="AB200" s="208"/>
      <c r="AC200" s="198"/>
      <c r="AD200" s="208"/>
      <c r="AE200" s="205"/>
      <c r="AF200" s="208"/>
      <c r="AG200" s="198"/>
    </row>
    <row r="201" spans="1:33" hidden="1" x14ac:dyDescent="0.25">
      <c r="A201" s="198"/>
      <c r="B201" s="198"/>
      <c r="C201" s="198"/>
      <c r="D201" s="198"/>
      <c r="E201" s="198"/>
      <c r="F201" s="198"/>
      <c r="G201" s="208"/>
      <c r="H201" s="198"/>
      <c r="I201" s="198"/>
      <c r="J201" s="198"/>
      <c r="K201" s="198"/>
      <c r="L201" s="198"/>
      <c r="M201" s="198"/>
      <c r="N201" s="198"/>
      <c r="O201" s="198"/>
      <c r="P201" s="208"/>
      <c r="Q201" s="198"/>
      <c r="R201" s="198"/>
      <c r="S201" s="198"/>
      <c r="T201" s="198"/>
      <c r="U201" s="198"/>
      <c r="V201" s="198"/>
      <c r="W201" s="198"/>
      <c r="X201" s="208"/>
      <c r="Y201" s="198"/>
      <c r="Z201" s="208"/>
      <c r="AA201" s="198"/>
      <c r="AB201" s="208"/>
      <c r="AC201" s="198"/>
      <c r="AD201" s="208"/>
      <c r="AE201" s="205"/>
      <c r="AF201" s="208"/>
      <c r="AG201" s="198"/>
    </row>
    <row r="202" spans="1:33" hidden="1" x14ac:dyDescent="0.25">
      <c r="A202" s="198"/>
      <c r="B202" s="198"/>
      <c r="C202" s="198"/>
      <c r="D202" s="198"/>
      <c r="E202" s="198"/>
      <c r="F202" s="198"/>
      <c r="G202" s="208"/>
      <c r="H202" s="198"/>
      <c r="I202" s="198"/>
      <c r="J202" s="198"/>
      <c r="K202" s="198"/>
      <c r="L202" s="198"/>
      <c r="M202" s="198"/>
      <c r="N202" s="198"/>
      <c r="O202" s="198"/>
      <c r="P202" s="208"/>
      <c r="Q202" s="198"/>
      <c r="R202" s="198"/>
      <c r="S202" s="198"/>
      <c r="T202" s="198"/>
      <c r="U202" s="198"/>
      <c r="V202" s="198"/>
      <c r="W202" s="198"/>
      <c r="X202" s="208"/>
      <c r="Y202" s="198"/>
      <c r="Z202" s="208"/>
      <c r="AA202" s="198"/>
      <c r="AB202" s="208"/>
      <c r="AC202" s="198"/>
      <c r="AD202" s="208"/>
      <c r="AE202" s="205"/>
      <c r="AF202" s="208"/>
      <c r="AG202" s="198"/>
    </row>
    <row r="203" spans="1:33" hidden="1" x14ac:dyDescent="0.25">
      <c r="A203" s="198"/>
      <c r="B203" s="198"/>
      <c r="C203" s="198"/>
      <c r="D203" s="198"/>
      <c r="E203" s="198"/>
      <c r="F203" s="198"/>
      <c r="G203" s="208"/>
      <c r="H203" s="198"/>
      <c r="I203" s="198"/>
      <c r="J203" s="198"/>
      <c r="K203" s="198"/>
      <c r="L203" s="198"/>
      <c r="M203" s="198"/>
      <c r="N203" s="198"/>
      <c r="O203" s="198"/>
      <c r="P203" s="208"/>
      <c r="Q203" s="198"/>
      <c r="R203" s="198"/>
      <c r="S203" s="198"/>
      <c r="T203" s="198"/>
      <c r="U203" s="198"/>
      <c r="V203" s="198"/>
      <c r="W203" s="198"/>
      <c r="X203" s="208"/>
      <c r="Y203" s="198"/>
      <c r="Z203" s="208"/>
      <c r="AA203" s="198"/>
      <c r="AB203" s="208"/>
      <c r="AC203" s="198"/>
      <c r="AD203" s="208"/>
      <c r="AE203" s="205"/>
      <c r="AF203" s="208"/>
      <c r="AG203" s="198"/>
    </row>
    <row r="204" spans="1:33" hidden="1" x14ac:dyDescent="0.25">
      <c r="A204" s="198"/>
      <c r="B204" s="198"/>
      <c r="C204" s="198"/>
      <c r="D204" s="198"/>
      <c r="E204" s="198"/>
      <c r="F204" s="198"/>
      <c r="G204" s="208"/>
      <c r="H204" s="198"/>
      <c r="I204" s="198"/>
      <c r="J204" s="198"/>
      <c r="K204" s="198"/>
      <c r="L204" s="198"/>
      <c r="M204" s="198"/>
      <c r="N204" s="198"/>
      <c r="O204" s="198"/>
      <c r="P204" s="208"/>
      <c r="Q204" s="198"/>
      <c r="R204" s="198"/>
      <c r="S204" s="198"/>
      <c r="T204" s="198"/>
      <c r="U204" s="198"/>
      <c r="V204" s="198"/>
      <c r="W204" s="198"/>
      <c r="X204" s="208"/>
      <c r="Y204" s="198"/>
      <c r="Z204" s="208"/>
      <c r="AA204" s="198"/>
      <c r="AB204" s="208"/>
      <c r="AC204" s="198"/>
      <c r="AD204" s="208"/>
      <c r="AE204" s="205"/>
      <c r="AF204" s="208"/>
      <c r="AG204" s="198"/>
    </row>
    <row r="205" spans="1:33" hidden="1" x14ac:dyDescent="0.25">
      <c r="A205" s="198"/>
      <c r="B205" s="198"/>
      <c r="C205" s="198"/>
      <c r="D205" s="198"/>
      <c r="E205" s="198"/>
      <c r="F205" s="198"/>
      <c r="G205" s="208"/>
      <c r="H205" s="198"/>
      <c r="I205" s="198"/>
      <c r="J205" s="198"/>
      <c r="K205" s="198"/>
      <c r="L205" s="198"/>
      <c r="M205" s="198"/>
      <c r="N205" s="198"/>
      <c r="O205" s="198"/>
      <c r="P205" s="208"/>
      <c r="Q205" s="198"/>
      <c r="R205" s="198"/>
      <c r="S205" s="198"/>
      <c r="T205" s="198"/>
      <c r="U205" s="198"/>
      <c r="V205" s="198"/>
      <c r="W205" s="198"/>
      <c r="X205" s="208"/>
      <c r="Y205" s="198"/>
      <c r="Z205" s="208"/>
      <c r="AA205" s="198"/>
      <c r="AB205" s="208"/>
      <c r="AC205" s="198"/>
      <c r="AD205" s="208"/>
      <c r="AE205" s="205"/>
      <c r="AF205" s="208"/>
      <c r="AG205" s="198"/>
    </row>
    <row r="206" spans="1:33" hidden="1" x14ac:dyDescent="0.25">
      <c r="A206" s="198"/>
      <c r="B206" s="198"/>
      <c r="C206" s="198"/>
      <c r="D206" s="198"/>
      <c r="E206" s="198"/>
      <c r="F206" s="198"/>
      <c r="G206" s="208"/>
      <c r="H206" s="198"/>
      <c r="I206" s="198"/>
      <c r="J206" s="198"/>
      <c r="K206" s="198"/>
      <c r="L206" s="198"/>
      <c r="M206" s="198"/>
      <c r="N206" s="198"/>
      <c r="O206" s="198"/>
      <c r="P206" s="208"/>
      <c r="Q206" s="198"/>
      <c r="R206" s="198"/>
      <c r="S206" s="198"/>
      <c r="T206" s="198"/>
      <c r="U206" s="198"/>
      <c r="V206" s="198"/>
      <c r="W206" s="198"/>
      <c r="X206" s="208"/>
      <c r="Y206" s="198"/>
      <c r="Z206" s="208"/>
      <c r="AA206" s="198"/>
      <c r="AB206" s="208"/>
      <c r="AC206" s="198"/>
      <c r="AD206" s="208"/>
      <c r="AE206" s="205"/>
      <c r="AF206" s="208"/>
      <c r="AG206" s="198"/>
    </row>
    <row r="207" spans="1:33" hidden="1" x14ac:dyDescent="0.25">
      <c r="A207" s="198"/>
      <c r="B207" s="198"/>
      <c r="C207" s="198"/>
      <c r="D207" s="198"/>
      <c r="E207" s="198"/>
      <c r="F207" s="198"/>
      <c r="G207" s="208"/>
      <c r="H207" s="198"/>
      <c r="I207" s="198"/>
      <c r="J207" s="198"/>
      <c r="K207" s="198"/>
      <c r="L207" s="198"/>
      <c r="M207" s="198"/>
      <c r="N207" s="198"/>
      <c r="O207" s="198"/>
      <c r="P207" s="208"/>
      <c r="Q207" s="198"/>
      <c r="R207" s="198"/>
      <c r="S207" s="198"/>
      <c r="T207" s="198"/>
      <c r="U207" s="198"/>
      <c r="V207" s="198"/>
      <c r="W207" s="198"/>
      <c r="X207" s="208"/>
      <c r="Y207" s="198"/>
      <c r="Z207" s="208"/>
      <c r="AA207" s="198"/>
      <c r="AB207" s="208"/>
      <c r="AC207" s="198"/>
      <c r="AD207" s="208"/>
      <c r="AE207" s="205"/>
      <c r="AF207" s="208"/>
      <c r="AG207" s="198"/>
    </row>
    <row r="208" spans="1:33" hidden="1" x14ac:dyDescent="0.25">
      <c r="A208" s="198"/>
      <c r="B208" s="198"/>
      <c r="C208" s="198"/>
      <c r="D208" s="198"/>
      <c r="E208" s="198"/>
      <c r="F208" s="198"/>
      <c r="G208" s="208"/>
      <c r="H208" s="198"/>
      <c r="I208" s="198"/>
      <c r="J208" s="198"/>
      <c r="K208" s="198"/>
      <c r="L208" s="198"/>
      <c r="M208" s="198"/>
      <c r="N208" s="198"/>
      <c r="O208" s="198"/>
      <c r="P208" s="208"/>
      <c r="Q208" s="198"/>
      <c r="R208" s="198"/>
      <c r="S208" s="198"/>
      <c r="T208" s="198"/>
      <c r="U208" s="198"/>
      <c r="V208" s="198"/>
      <c r="W208" s="198"/>
      <c r="X208" s="208"/>
      <c r="Y208" s="198"/>
      <c r="Z208" s="208"/>
      <c r="AA208" s="198"/>
      <c r="AB208" s="208"/>
      <c r="AC208" s="198"/>
      <c r="AD208" s="208"/>
      <c r="AE208" s="205"/>
      <c r="AF208" s="208"/>
      <c r="AG208" s="198"/>
    </row>
    <row r="209" spans="31:31" hidden="1" x14ac:dyDescent="0.25">
      <c r="AE209" s="205"/>
    </row>
    <row r="210" spans="31:31" hidden="1" x14ac:dyDescent="0.25">
      <c r="AE210" s="205"/>
    </row>
    <row r="211" spans="31:31" hidden="1" x14ac:dyDescent="0.25">
      <c r="AE211" s="205"/>
    </row>
    <row r="212" spans="31:31" hidden="1" x14ac:dyDescent="0.25">
      <c r="AE212" s="205"/>
    </row>
    <row r="213" spans="31:31" hidden="1" x14ac:dyDescent="0.25">
      <c r="AE213" s="205"/>
    </row>
    <row r="214" spans="31:31" hidden="1" x14ac:dyDescent="0.25">
      <c r="AE214" s="205"/>
    </row>
    <row r="215" spans="31:31" hidden="1" x14ac:dyDescent="0.25">
      <c r="AE215" s="205"/>
    </row>
    <row r="216" spans="31:31" hidden="1" x14ac:dyDescent="0.25">
      <c r="AE216" s="205"/>
    </row>
    <row r="217" spans="31:31" hidden="1" x14ac:dyDescent="0.25">
      <c r="AE217" s="205"/>
    </row>
    <row r="218" spans="31:31" hidden="1" x14ac:dyDescent="0.25">
      <c r="AE218" s="205"/>
    </row>
    <row r="219" spans="31:31" hidden="1" x14ac:dyDescent="0.25">
      <c r="AE219" s="205"/>
    </row>
    <row r="220" spans="31:31" hidden="1" x14ac:dyDescent="0.25">
      <c r="AE220" s="205"/>
    </row>
    <row r="221" spans="31:31" hidden="1" x14ac:dyDescent="0.25">
      <c r="AE221" s="205"/>
    </row>
    <row r="222" spans="31:31" hidden="1" x14ac:dyDescent="0.25">
      <c r="AE222" s="205"/>
    </row>
    <row r="223" spans="31:31" hidden="1" x14ac:dyDescent="0.25">
      <c r="AE223" s="205"/>
    </row>
    <row r="224" spans="31:31" hidden="1" x14ac:dyDescent="0.25">
      <c r="AE224" s="205"/>
    </row>
    <row r="225" spans="1:33" hidden="1" x14ac:dyDescent="0.25">
      <c r="A225" s="198"/>
      <c r="B225" s="198"/>
      <c r="C225" s="198"/>
      <c r="D225" s="198"/>
      <c r="E225" s="198"/>
      <c r="F225" s="198"/>
      <c r="G225" s="208"/>
      <c r="H225" s="198"/>
      <c r="I225" s="198"/>
      <c r="J225" s="198"/>
      <c r="K225" s="198"/>
      <c r="L225" s="198"/>
      <c r="M225" s="198"/>
      <c r="N225" s="198"/>
      <c r="O225" s="198"/>
      <c r="P225" s="208"/>
      <c r="Q225" s="198"/>
      <c r="R225" s="198"/>
      <c r="S225" s="198"/>
      <c r="T225" s="198"/>
      <c r="U225" s="198"/>
      <c r="V225" s="198"/>
      <c r="W225" s="198"/>
      <c r="X225" s="208"/>
      <c r="Y225" s="198"/>
      <c r="Z225" s="208"/>
      <c r="AA225" s="198"/>
      <c r="AB225" s="208"/>
      <c r="AC225" s="198"/>
      <c r="AD225" s="208"/>
      <c r="AE225" s="205"/>
      <c r="AF225" s="208"/>
      <c r="AG225" s="198"/>
    </row>
    <row r="226" spans="1:33" hidden="1" x14ac:dyDescent="0.25">
      <c r="A226" s="198"/>
      <c r="B226" s="198"/>
      <c r="C226" s="198"/>
      <c r="D226" s="198"/>
      <c r="E226" s="198"/>
      <c r="F226" s="198"/>
      <c r="G226" s="208"/>
      <c r="H226" s="198"/>
      <c r="I226" s="198"/>
      <c r="J226" s="198"/>
      <c r="K226" s="198"/>
      <c r="L226" s="198"/>
      <c r="M226" s="198"/>
      <c r="N226" s="198"/>
      <c r="O226" s="198"/>
      <c r="P226" s="208"/>
      <c r="Q226" s="198"/>
      <c r="R226" s="198"/>
      <c r="S226" s="198"/>
      <c r="T226" s="198"/>
      <c r="U226" s="198"/>
      <c r="V226" s="198"/>
      <c r="W226" s="198"/>
      <c r="X226" s="208"/>
      <c r="Y226" s="198"/>
      <c r="Z226" s="208"/>
      <c r="AA226" s="198"/>
      <c r="AB226" s="208"/>
      <c r="AC226" s="198"/>
      <c r="AD226" s="208"/>
      <c r="AE226" s="205"/>
      <c r="AF226" s="208"/>
      <c r="AG226" s="198"/>
    </row>
    <row r="227" spans="1:33" x14ac:dyDescent="0.25">
      <c r="A227" s="172">
        <f>'Therapy data entry'!A231</f>
        <v>0</v>
      </c>
      <c r="B227" s="173">
        <f>'Therapy data entry'!B232</f>
        <v>0</v>
      </c>
      <c r="C227" s="174">
        <f>'Therapy data entry'!B234</f>
        <v>0</v>
      </c>
      <c r="D227" s="204"/>
      <c r="E227" s="205"/>
      <c r="F227" s="205"/>
      <c r="G227" s="206"/>
      <c r="H227" s="205"/>
      <c r="I227" s="205"/>
      <c r="J227" s="205"/>
      <c r="K227" s="205"/>
      <c r="L227" s="205"/>
      <c r="M227" s="205"/>
      <c r="N227" s="205"/>
      <c r="O227" s="205"/>
      <c r="P227" s="206"/>
      <c r="Q227" s="205"/>
      <c r="R227" s="205"/>
      <c r="S227" s="205"/>
      <c r="T227" s="205"/>
      <c r="U227" s="205"/>
      <c r="V227" s="205"/>
      <c r="W227" s="204"/>
      <c r="X227" s="206"/>
      <c r="Y227" s="204"/>
      <c r="Z227" s="206"/>
      <c r="AA227" s="204"/>
      <c r="AB227" s="206"/>
      <c r="AC227" s="204"/>
      <c r="AD227" s="206"/>
      <c r="AE227" s="205"/>
      <c r="AF227" s="206"/>
      <c r="AG227" s="175">
        <f>'Therapy data entry'!E231</f>
        <v>0</v>
      </c>
    </row>
    <row r="228" spans="1:33" hidden="1" x14ac:dyDescent="0.25">
      <c r="A228" s="198"/>
      <c r="B228" s="198"/>
      <c r="C228" s="198"/>
      <c r="D228" s="198"/>
      <c r="E228" s="198"/>
      <c r="F228" s="198"/>
      <c r="G228" s="208"/>
      <c r="H228" s="198"/>
      <c r="I228" s="198"/>
      <c r="J228" s="198"/>
      <c r="K228" s="198"/>
      <c r="L228" s="198"/>
      <c r="M228" s="198"/>
      <c r="N228" s="198"/>
      <c r="O228" s="198"/>
      <c r="P228" s="208"/>
      <c r="Q228" s="198"/>
      <c r="R228" s="198"/>
      <c r="S228" s="198"/>
      <c r="T228" s="198"/>
      <c r="U228" s="198"/>
      <c r="V228" s="198"/>
      <c r="W228" s="198"/>
      <c r="X228" s="208"/>
      <c r="Y228" s="198"/>
      <c r="Z228" s="208"/>
      <c r="AA228" s="198"/>
      <c r="AB228" s="208"/>
      <c r="AC228" s="198"/>
      <c r="AD228" s="208"/>
      <c r="AE228" s="205"/>
      <c r="AF228" s="208"/>
      <c r="AG228" s="198"/>
    </row>
    <row r="229" spans="1:33" hidden="1" x14ac:dyDescent="0.25">
      <c r="A229" s="198"/>
      <c r="B229" s="198"/>
      <c r="C229" s="198"/>
      <c r="D229" s="198"/>
      <c r="E229" s="198"/>
      <c r="F229" s="198"/>
      <c r="G229" s="208"/>
      <c r="H229" s="198"/>
      <c r="I229" s="198"/>
      <c r="J229" s="198"/>
      <c r="K229" s="198"/>
      <c r="L229" s="198"/>
      <c r="M229" s="198"/>
      <c r="N229" s="198"/>
      <c r="O229" s="198"/>
      <c r="P229" s="208"/>
      <c r="Q229" s="198"/>
      <c r="R229" s="198"/>
      <c r="S229" s="198"/>
      <c r="T229" s="198"/>
      <c r="U229" s="198"/>
      <c r="V229" s="198"/>
      <c r="W229" s="198"/>
      <c r="X229" s="208"/>
      <c r="Y229" s="198"/>
      <c r="Z229" s="208"/>
      <c r="AA229" s="198"/>
      <c r="AB229" s="208"/>
      <c r="AC229" s="198"/>
      <c r="AD229" s="208"/>
      <c r="AE229" s="205"/>
      <c r="AF229" s="208"/>
      <c r="AG229" s="198"/>
    </row>
    <row r="230" spans="1:33" hidden="1" x14ac:dyDescent="0.25">
      <c r="A230" s="198"/>
      <c r="B230" s="198"/>
      <c r="C230" s="198"/>
      <c r="D230" s="198"/>
      <c r="E230" s="198"/>
      <c r="F230" s="198"/>
      <c r="G230" s="208"/>
      <c r="H230" s="198"/>
      <c r="I230" s="198"/>
      <c r="J230" s="198"/>
      <c r="K230" s="198"/>
      <c r="L230" s="198"/>
      <c r="M230" s="198"/>
      <c r="N230" s="198"/>
      <c r="O230" s="198"/>
      <c r="P230" s="208"/>
      <c r="Q230" s="198"/>
      <c r="R230" s="198"/>
      <c r="S230" s="198"/>
      <c r="T230" s="198"/>
      <c r="U230" s="198"/>
      <c r="V230" s="198"/>
      <c r="W230" s="198"/>
      <c r="X230" s="208"/>
      <c r="Y230" s="198"/>
      <c r="Z230" s="208"/>
      <c r="AA230" s="198"/>
      <c r="AB230" s="208"/>
      <c r="AC230" s="198"/>
      <c r="AD230" s="208"/>
      <c r="AE230" s="205"/>
      <c r="AF230" s="208"/>
      <c r="AG230" s="198"/>
    </row>
    <row r="231" spans="1:33" hidden="1" x14ac:dyDescent="0.25">
      <c r="A231" s="198"/>
      <c r="B231" s="198"/>
      <c r="C231" s="198"/>
      <c r="D231" s="198"/>
      <c r="E231" s="198"/>
      <c r="F231" s="198"/>
      <c r="G231" s="208"/>
      <c r="H231" s="198"/>
      <c r="I231" s="198"/>
      <c r="J231" s="198"/>
      <c r="K231" s="198"/>
      <c r="L231" s="198"/>
      <c r="M231" s="198"/>
      <c r="N231" s="198"/>
      <c r="O231" s="198"/>
      <c r="P231" s="208"/>
      <c r="Q231" s="198"/>
      <c r="R231" s="198"/>
      <c r="S231" s="198"/>
      <c r="T231" s="198"/>
      <c r="U231" s="198"/>
      <c r="V231" s="198"/>
      <c r="W231" s="198"/>
      <c r="X231" s="208"/>
      <c r="Y231" s="198"/>
      <c r="Z231" s="208"/>
      <c r="AA231" s="198"/>
      <c r="AB231" s="208"/>
      <c r="AC231" s="198"/>
      <c r="AD231" s="208"/>
      <c r="AE231" s="205"/>
      <c r="AF231" s="208"/>
      <c r="AG231" s="198"/>
    </row>
    <row r="232" spans="1:33" hidden="1" x14ac:dyDescent="0.25">
      <c r="A232" s="198"/>
      <c r="B232" s="198"/>
      <c r="C232" s="198"/>
      <c r="D232" s="198"/>
      <c r="E232" s="198"/>
      <c r="F232" s="198"/>
      <c r="G232" s="208"/>
      <c r="H232" s="198"/>
      <c r="I232" s="198"/>
      <c r="J232" s="198"/>
      <c r="K232" s="198"/>
      <c r="L232" s="198"/>
      <c r="M232" s="198"/>
      <c r="N232" s="198"/>
      <c r="O232" s="198"/>
      <c r="P232" s="208"/>
      <c r="Q232" s="198"/>
      <c r="R232" s="198"/>
      <c r="S232" s="198"/>
      <c r="T232" s="198"/>
      <c r="U232" s="198"/>
      <c r="V232" s="198"/>
      <c r="W232" s="198"/>
      <c r="X232" s="208"/>
      <c r="Y232" s="198"/>
      <c r="Z232" s="208"/>
      <c r="AA232" s="198"/>
      <c r="AB232" s="208"/>
      <c r="AC232" s="198"/>
      <c r="AD232" s="208"/>
      <c r="AE232" s="205"/>
      <c r="AF232" s="208"/>
      <c r="AG232" s="198"/>
    </row>
    <row r="233" spans="1:33" hidden="1" x14ac:dyDescent="0.25">
      <c r="A233" s="198"/>
      <c r="B233" s="198"/>
      <c r="C233" s="198"/>
      <c r="D233" s="198"/>
      <c r="E233" s="198"/>
      <c r="F233" s="198"/>
      <c r="G233" s="208"/>
      <c r="H233" s="198"/>
      <c r="I233" s="198"/>
      <c r="J233" s="198"/>
      <c r="K233" s="198"/>
      <c r="L233" s="198"/>
      <c r="M233" s="198"/>
      <c r="N233" s="198"/>
      <c r="O233" s="198"/>
      <c r="P233" s="208"/>
      <c r="Q233" s="198"/>
      <c r="R233" s="198"/>
      <c r="S233" s="198"/>
      <c r="T233" s="198"/>
      <c r="U233" s="198"/>
      <c r="V233" s="198"/>
      <c r="W233" s="198"/>
      <c r="X233" s="208"/>
      <c r="Y233" s="198"/>
      <c r="Z233" s="208"/>
      <c r="AA233" s="198"/>
      <c r="AB233" s="208"/>
      <c r="AC233" s="198"/>
      <c r="AD233" s="208"/>
      <c r="AE233" s="205"/>
      <c r="AF233" s="208"/>
      <c r="AG233" s="198"/>
    </row>
    <row r="234" spans="1:33" hidden="1" x14ac:dyDescent="0.25">
      <c r="A234" s="198"/>
      <c r="B234" s="198"/>
      <c r="C234" s="198"/>
      <c r="D234" s="198"/>
      <c r="E234" s="198"/>
      <c r="F234" s="198"/>
      <c r="G234" s="208"/>
      <c r="H234" s="198"/>
      <c r="I234" s="198"/>
      <c r="J234" s="198"/>
      <c r="K234" s="198"/>
      <c r="L234" s="198"/>
      <c r="M234" s="198"/>
      <c r="N234" s="198"/>
      <c r="O234" s="198"/>
      <c r="P234" s="208"/>
      <c r="Q234" s="198"/>
      <c r="R234" s="198"/>
      <c r="S234" s="198"/>
      <c r="T234" s="198"/>
      <c r="U234" s="198"/>
      <c r="V234" s="198"/>
      <c r="W234" s="198"/>
      <c r="X234" s="208"/>
      <c r="Y234" s="198"/>
      <c r="Z234" s="208"/>
      <c r="AA234" s="198"/>
      <c r="AB234" s="208"/>
      <c r="AC234" s="198"/>
      <c r="AD234" s="208"/>
      <c r="AE234" s="205"/>
      <c r="AF234" s="208"/>
      <c r="AG234" s="198"/>
    </row>
    <row r="235" spans="1:33" hidden="1" x14ac:dyDescent="0.25">
      <c r="A235" s="198"/>
      <c r="B235" s="198"/>
      <c r="C235" s="198"/>
      <c r="D235" s="198"/>
      <c r="E235" s="198"/>
      <c r="F235" s="198"/>
      <c r="G235" s="208"/>
      <c r="H235" s="198"/>
      <c r="I235" s="198"/>
      <c r="J235" s="198"/>
      <c r="K235" s="198"/>
      <c r="L235" s="198"/>
      <c r="M235" s="198"/>
      <c r="N235" s="198"/>
      <c r="O235" s="198"/>
      <c r="P235" s="208"/>
      <c r="Q235" s="198"/>
      <c r="R235" s="198"/>
      <c r="S235" s="198"/>
      <c r="T235" s="198"/>
      <c r="U235" s="198"/>
      <c r="V235" s="198"/>
      <c r="W235" s="198"/>
      <c r="X235" s="208"/>
      <c r="Y235" s="198"/>
      <c r="Z235" s="208"/>
      <c r="AA235" s="198"/>
      <c r="AB235" s="208"/>
      <c r="AC235" s="198"/>
      <c r="AD235" s="208"/>
      <c r="AE235" s="205"/>
      <c r="AF235" s="208"/>
      <c r="AG235" s="198"/>
    </row>
    <row r="236" spans="1:33" hidden="1" x14ac:dyDescent="0.25">
      <c r="A236" s="198"/>
      <c r="B236" s="198"/>
      <c r="C236" s="198"/>
      <c r="D236" s="198"/>
      <c r="E236" s="198"/>
      <c r="F236" s="198"/>
      <c r="G236" s="208"/>
      <c r="H236" s="198"/>
      <c r="I236" s="198"/>
      <c r="J236" s="198"/>
      <c r="K236" s="198"/>
      <c r="L236" s="198"/>
      <c r="M236" s="198"/>
      <c r="N236" s="198"/>
      <c r="O236" s="198"/>
      <c r="P236" s="208"/>
      <c r="Q236" s="198"/>
      <c r="R236" s="198"/>
      <c r="S236" s="198"/>
      <c r="T236" s="198"/>
      <c r="U236" s="198"/>
      <c r="V236" s="198"/>
      <c r="W236" s="198"/>
      <c r="X236" s="208"/>
      <c r="Y236" s="198"/>
      <c r="Z236" s="208"/>
      <c r="AA236" s="198"/>
      <c r="AB236" s="208"/>
      <c r="AC236" s="198"/>
      <c r="AD236" s="208"/>
      <c r="AE236" s="205"/>
      <c r="AF236" s="208"/>
      <c r="AG236" s="198"/>
    </row>
    <row r="237" spans="1:33" hidden="1" x14ac:dyDescent="0.25">
      <c r="A237" s="198"/>
      <c r="B237" s="198"/>
      <c r="C237" s="198"/>
      <c r="D237" s="198"/>
      <c r="E237" s="198"/>
      <c r="F237" s="198"/>
      <c r="G237" s="208"/>
      <c r="H237" s="198"/>
      <c r="I237" s="198"/>
      <c r="J237" s="198"/>
      <c r="K237" s="198"/>
      <c r="L237" s="198"/>
      <c r="M237" s="198"/>
      <c r="N237" s="198"/>
      <c r="O237" s="198"/>
      <c r="P237" s="208"/>
      <c r="Q237" s="198"/>
      <c r="R237" s="198"/>
      <c r="S237" s="198"/>
      <c r="T237" s="198"/>
      <c r="U237" s="198"/>
      <c r="V237" s="198"/>
      <c r="W237" s="198"/>
      <c r="X237" s="208"/>
      <c r="Y237" s="198"/>
      <c r="Z237" s="208"/>
      <c r="AA237" s="198"/>
      <c r="AB237" s="208"/>
      <c r="AC237" s="198"/>
      <c r="AD237" s="208"/>
      <c r="AE237" s="205"/>
      <c r="AF237" s="208"/>
      <c r="AG237" s="198"/>
    </row>
    <row r="238" spans="1:33" hidden="1" x14ac:dyDescent="0.25">
      <c r="A238" s="198"/>
      <c r="B238" s="198"/>
      <c r="C238" s="198"/>
      <c r="D238" s="198"/>
      <c r="E238" s="198"/>
      <c r="F238" s="198"/>
      <c r="G238" s="208"/>
      <c r="H238" s="198"/>
      <c r="I238" s="198"/>
      <c r="J238" s="198"/>
      <c r="K238" s="198"/>
      <c r="L238" s="198"/>
      <c r="M238" s="198"/>
      <c r="N238" s="198"/>
      <c r="O238" s="198"/>
      <c r="P238" s="208"/>
      <c r="Q238" s="198"/>
      <c r="R238" s="198"/>
      <c r="S238" s="198"/>
      <c r="T238" s="198"/>
      <c r="U238" s="198"/>
      <c r="V238" s="198"/>
      <c r="W238" s="198"/>
      <c r="X238" s="208"/>
      <c r="Y238" s="198"/>
      <c r="Z238" s="208"/>
      <c r="AA238" s="198"/>
      <c r="AB238" s="208"/>
      <c r="AC238" s="198"/>
      <c r="AD238" s="208"/>
      <c r="AE238" s="205"/>
      <c r="AF238" s="208"/>
      <c r="AG238" s="198"/>
    </row>
    <row r="239" spans="1:33" hidden="1" x14ac:dyDescent="0.25">
      <c r="A239" s="198"/>
      <c r="B239" s="198"/>
      <c r="C239" s="198"/>
      <c r="D239" s="198"/>
      <c r="E239" s="198"/>
      <c r="F239" s="198"/>
      <c r="G239" s="208"/>
      <c r="H239" s="198"/>
      <c r="I239" s="198"/>
      <c r="J239" s="198"/>
      <c r="K239" s="198"/>
      <c r="L239" s="198"/>
      <c r="M239" s="198"/>
      <c r="N239" s="198"/>
      <c r="O239" s="198"/>
      <c r="P239" s="208"/>
      <c r="Q239" s="198"/>
      <c r="R239" s="198"/>
      <c r="S239" s="198"/>
      <c r="T239" s="198"/>
      <c r="U239" s="198"/>
      <c r="V239" s="198"/>
      <c r="W239" s="198"/>
      <c r="X239" s="208"/>
      <c r="Y239" s="198"/>
      <c r="Z239" s="208"/>
      <c r="AA239" s="198"/>
      <c r="AB239" s="208"/>
      <c r="AC239" s="198"/>
      <c r="AD239" s="208"/>
      <c r="AE239" s="205"/>
      <c r="AF239" s="208"/>
      <c r="AG239" s="198"/>
    </row>
    <row r="240" spans="1:33" hidden="1" x14ac:dyDescent="0.25">
      <c r="A240" s="198"/>
      <c r="B240" s="198"/>
      <c r="C240" s="198"/>
      <c r="D240" s="198"/>
      <c r="E240" s="198"/>
      <c r="F240" s="198"/>
      <c r="G240" s="208"/>
      <c r="H240" s="198"/>
      <c r="I240" s="198"/>
      <c r="J240" s="198"/>
      <c r="K240" s="198"/>
      <c r="L240" s="198"/>
      <c r="M240" s="198"/>
      <c r="N240" s="198"/>
      <c r="O240" s="198"/>
      <c r="P240" s="208"/>
      <c r="Q240" s="198"/>
      <c r="R240" s="198"/>
      <c r="S240" s="198"/>
      <c r="T240" s="198"/>
      <c r="U240" s="198"/>
      <c r="V240" s="198"/>
      <c r="W240" s="198"/>
      <c r="X240" s="208"/>
      <c r="Y240" s="198"/>
      <c r="Z240" s="208"/>
      <c r="AA240" s="198"/>
      <c r="AB240" s="208"/>
      <c r="AC240" s="198"/>
      <c r="AD240" s="208"/>
      <c r="AE240" s="205"/>
      <c r="AF240" s="208"/>
      <c r="AG240" s="198"/>
    </row>
    <row r="241" spans="1:33" hidden="1" x14ac:dyDescent="0.25">
      <c r="A241" s="198"/>
      <c r="B241" s="198"/>
      <c r="C241" s="198"/>
      <c r="D241" s="198"/>
      <c r="E241" s="198"/>
      <c r="F241" s="198"/>
      <c r="G241" s="208"/>
      <c r="H241" s="198"/>
      <c r="I241" s="198"/>
      <c r="J241" s="198"/>
      <c r="K241" s="198"/>
      <c r="L241" s="198"/>
      <c r="M241" s="198"/>
      <c r="N241" s="198"/>
      <c r="O241" s="198"/>
      <c r="P241" s="208"/>
      <c r="Q241" s="198"/>
      <c r="R241" s="198"/>
      <c r="S241" s="198"/>
      <c r="T241" s="198"/>
      <c r="U241" s="198"/>
      <c r="V241" s="198"/>
      <c r="W241" s="198"/>
      <c r="X241" s="208"/>
      <c r="Y241" s="198"/>
      <c r="Z241" s="208"/>
      <c r="AA241" s="198"/>
      <c r="AB241" s="208"/>
      <c r="AC241" s="198"/>
      <c r="AD241" s="208"/>
      <c r="AE241" s="205"/>
      <c r="AF241" s="208"/>
      <c r="AG241" s="198"/>
    </row>
    <row r="242" spans="1:33" hidden="1" x14ac:dyDescent="0.25">
      <c r="A242" s="198"/>
      <c r="B242" s="198"/>
      <c r="C242" s="198"/>
      <c r="D242" s="198"/>
      <c r="E242" s="198"/>
      <c r="F242" s="198"/>
      <c r="G242" s="208"/>
      <c r="H242" s="198"/>
      <c r="I242" s="198"/>
      <c r="J242" s="198"/>
      <c r="K242" s="198"/>
      <c r="L242" s="198"/>
      <c r="M242" s="198"/>
      <c r="N242" s="198"/>
      <c r="O242" s="198"/>
      <c r="P242" s="208"/>
      <c r="Q242" s="198"/>
      <c r="R242" s="198"/>
      <c r="S242" s="198"/>
      <c r="T242" s="198"/>
      <c r="U242" s="198"/>
      <c r="V242" s="198"/>
      <c r="W242" s="198"/>
      <c r="X242" s="208"/>
      <c r="Y242" s="198"/>
      <c r="Z242" s="208"/>
      <c r="AA242" s="198"/>
      <c r="AB242" s="208"/>
      <c r="AC242" s="198"/>
      <c r="AD242" s="208"/>
      <c r="AE242" s="205"/>
      <c r="AF242" s="208"/>
      <c r="AG242" s="198"/>
    </row>
    <row r="243" spans="1:33" hidden="1" x14ac:dyDescent="0.25">
      <c r="A243" s="198"/>
      <c r="B243" s="198"/>
      <c r="C243" s="198"/>
      <c r="D243" s="198"/>
      <c r="E243" s="198"/>
      <c r="F243" s="198"/>
      <c r="G243" s="208"/>
      <c r="H243" s="198"/>
      <c r="I243" s="198"/>
      <c r="J243" s="198"/>
      <c r="K243" s="198"/>
      <c r="L243" s="198"/>
      <c r="M243" s="198"/>
      <c r="N243" s="198"/>
      <c r="O243" s="198"/>
      <c r="P243" s="208"/>
      <c r="Q243" s="198"/>
      <c r="R243" s="198"/>
      <c r="S243" s="198"/>
      <c r="T243" s="198"/>
      <c r="U243" s="198"/>
      <c r="V243" s="198"/>
      <c r="W243" s="198"/>
      <c r="X243" s="208"/>
      <c r="Y243" s="198"/>
      <c r="Z243" s="208"/>
      <c r="AA243" s="198"/>
      <c r="AB243" s="208"/>
      <c r="AC243" s="198"/>
      <c r="AD243" s="208"/>
      <c r="AE243" s="205"/>
      <c r="AF243" s="208"/>
      <c r="AG243" s="198"/>
    </row>
    <row r="244" spans="1:33" hidden="1" x14ac:dyDescent="0.25">
      <c r="A244" s="198"/>
      <c r="B244" s="198"/>
      <c r="C244" s="198"/>
      <c r="D244" s="198"/>
      <c r="E244" s="198"/>
      <c r="F244" s="198"/>
      <c r="G244" s="208"/>
      <c r="H244" s="198"/>
      <c r="I244" s="198"/>
      <c r="J244" s="198"/>
      <c r="K244" s="198"/>
      <c r="L244" s="198"/>
      <c r="M244" s="198"/>
      <c r="N244" s="198"/>
      <c r="O244" s="198"/>
      <c r="P244" s="208"/>
      <c r="Q244" s="198"/>
      <c r="R244" s="198"/>
      <c r="S244" s="198"/>
      <c r="T244" s="198"/>
      <c r="U244" s="198"/>
      <c r="V244" s="198"/>
      <c r="W244" s="198"/>
      <c r="X244" s="208"/>
      <c r="Y244" s="198"/>
      <c r="Z244" s="208"/>
      <c r="AA244" s="198"/>
      <c r="AB244" s="208"/>
      <c r="AC244" s="198"/>
      <c r="AD244" s="208"/>
      <c r="AE244" s="205"/>
      <c r="AF244" s="208"/>
      <c r="AG244" s="198"/>
    </row>
    <row r="245" spans="1:33" hidden="1" x14ac:dyDescent="0.25">
      <c r="A245" s="198"/>
      <c r="B245" s="198"/>
      <c r="C245" s="198"/>
      <c r="D245" s="198"/>
      <c r="E245" s="198"/>
      <c r="F245" s="198"/>
      <c r="G245" s="208"/>
      <c r="H245" s="198"/>
      <c r="I245" s="198"/>
      <c r="J245" s="198"/>
      <c r="K245" s="198"/>
      <c r="L245" s="198"/>
      <c r="M245" s="198"/>
      <c r="N245" s="198"/>
      <c r="O245" s="198"/>
      <c r="P245" s="208"/>
      <c r="Q245" s="198"/>
      <c r="R245" s="198"/>
      <c r="S245" s="198"/>
      <c r="T245" s="198"/>
      <c r="U245" s="198"/>
      <c r="V245" s="198"/>
      <c r="W245" s="198"/>
      <c r="X245" s="208"/>
      <c r="Y245" s="198"/>
      <c r="Z245" s="208"/>
      <c r="AA245" s="198"/>
      <c r="AB245" s="208"/>
      <c r="AC245" s="198"/>
      <c r="AD245" s="208"/>
      <c r="AE245" s="205"/>
      <c r="AF245" s="208"/>
      <c r="AG245" s="198"/>
    </row>
    <row r="246" spans="1:33" hidden="1" x14ac:dyDescent="0.25">
      <c r="A246" s="198"/>
      <c r="B246" s="198"/>
      <c r="C246" s="198"/>
      <c r="D246" s="198"/>
      <c r="E246" s="198"/>
      <c r="F246" s="198"/>
      <c r="G246" s="208"/>
      <c r="H246" s="198"/>
      <c r="I246" s="198"/>
      <c r="J246" s="198"/>
      <c r="K246" s="198"/>
      <c r="L246" s="198"/>
      <c r="M246" s="198"/>
      <c r="N246" s="198"/>
      <c r="O246" s="198"/>
      <c r="P246" s="208"/>
      <c r="Q246" s="198"/>
      <c r="R246" s="198"/>
      <c r="S246" s="198"/>
      <c r="T246" s="198"/>
      <c r="U246" s="198"/>
      <c r="V246" s="198"/>
      <c r="W246" s="198"/>
      <c r="X246" s="208"/>
      <c r="Y246" s="198"/>
      <c r="Z246" s="208"/>
      <c r="AA246" s="198"/>
      <c r="AB246" s="208"/>
      <c r="AC246" s="198"/>
      <c r="AD246" s="208"/>
      <c r="AE246" s="205"/>
      <c r="AF246" s="208"/>
      <c r="AG246" s="198"/>
    </row>
    <row r="247" spans="1:33" hidden="1" x14ac:dyDescent="0.25">
      <c r="A247" s="198"/>
      <c r="B247" s="198"/>
      <c r="C247" s="198"/>
      <c r="D247" s="198"/>
      <c r="E247" s="198"/>
      <c r="F247" s="198"/>
      <c r="G247" s="208"/>
      <c r="H247" s="198"/>
      <c r="I247" s="198"/>
      <c r="J247" s="198"/>
      <c r="K247" s="198"/>
      <c r="L247" s="198"/>
      <c r="M247" s="198"/>
      <c r="N247" s="198"/>
      <c r="O247" s="198"/>
      <c r="P247" s="208"/>
      <c r="Q247" s="198"/>
      <c r="R247" s="198"/>
      <c r="S247" s="198"/>
      <c r="T247" s="198"/>
      <c r="U247" s="198"/>
      <c r="V247" s="198"/>
      <c r="W247" s="198"/>
      <c r="X247" s="208"/>
      <c r="Y247" s="198"/>
      <c r="Z247" s="208"/>
      <c r="AA247" s="198"/>
      <c r="AB247" s="208"/>
      <c r="AC247" s="198"/>
      <c r="AD247" s="208"/>
      <c r="AE247" s="205"/>
      <c r="AF247" s="208"/>
      <c r="AG247" s="198"/>
    </row>
    <row r="248" spans="1:33" hidden="1" x14ac:dyDescent="0.25">
      <c r="A248" s="198"/>
      <c r="B248" s="198"/>
      <c r="C248" s="198"/>
      <c r="D248" s="198"/>
      <c r="E248" s="198"/>
      <c r="F248" s="198"/>
      <c r="G248" s="208"/>
      <c r="H248" s="198"/>
      <c r="I248" s="198"/>
      <c r="J248" s="198"/>
      <c r="K248" s="198"/>
      <c r="L248" s="198"/>
      <c r="M248" s="198"/>
      <c r="N248" s="198"/>
      <c r="O248" s="198"/>
      <c r="P248" s="208"/>
      <c r="Q248" s="198"/>
      <c r="R248" s="198"/>
      <c r="S248" s="198"/>
      <c r="T248" s="198"/>
      <c r="U248" s="198"/>
      <c r="V248" s="198"/>
      <c r="W248" s="198"/>
      <c r="X248" s="208"/>
      <c r="Y248" s="198"/>
      <c r="Z248" s="208"/>
      <c r="AA248" s="198"/>
      <c r="AB248" s="208"/>
      <c r="AC248" s="198"/>
      <c r="AD248" s="208"/>
      <c r="AE248" s="205"/>
      <c r="AF248" s="208"/>
      <c r="AG248" s="198"/>
    </row>
    <row r="249" spans="1:33" hidden="1" x14ac:dyDescent="0.25">
      <c r="A249" s="198"/>
      <c r="B249" s="198"/>
      <c r="C249" s="198"/>
      <c r="D249" s="198"/>
      <c r="E249" s="198"/>
      <c r="F249" s="198"/>
      <c r="G249" s="208"/>
      <c r="H249" s="198"/>
      <c r="I249" s="198"/>
      <c r="J249" s="198"/>
      <c r="K249" s="198"/>
      <c r="L249" s="198"/>
      <c r="M249" s="198"/>
      <c r="N249" s="198"/>
      <c r="O249" s="198"/>
      <c r="P249" s="208"/>
      <c r="Q249" s="198"/>
      <c r="R249" s="198"/>
      <c r="S249" s="198"/>
      <c r="T249" s="198"/>
      <c r="U249" s="198"/>
      <c r="V249" s="198"/>
      <c r="W249" s="198"/>
      <c r="X249" s="208"/>
      <c r="Y249" s="198"/>
      <c r="Z249" s="208"/>
      <c r="AA249" s="198"/>
      <c r="AB249" s="208"/>
      <c r="AC249" s="198"/>
      <c r="AD249" s="208"/>
      <c r="AE249" s="205"/>
      <c r="AF249" s="208"/>
      <c r="AG249" s="198"/>
    </row>
    <row r="250" spans="1:33" hidden="1" x14ac:dyDescent="0.25">
      <c r="A250" s="198"/>
      <c r="B250" s="198"/>
      <c r="C250" s="198"/>
      <c r="D250" s="198"/>
      <c r="E250" s="198"/>
      <c r="F250" s="198"/>
      <c r="G250" s="208"/>
      <c r="H250" s="198"/>
      <c r="I250" s="198"/>
      <c r="J250" s="198"/>
      <c r="K250" s="198"/>
      <c r="L250" s="198"/>
      <c r="M250" s="198"/>
      <c r="N250" s="198"/>
      <c r="O250" s="198"/>
      <c r="P250" s="208"/>
      <c r="Q250" s="198"/>
      <c r="R250" s="198"/>
      <c r="S250" s="198"/>
      <c r="T250" s="198"/>
      <c r="U250" s="198"/>
      <c r="V250" s="198"/>
      <c r="W250" s="198"/>
      <c r="X250" s="208"/>
      <c r="Y250" s="198"/>
      <c r="Z250" s="208"/>
      <c r="AA250" s="198"/>
      <c r="AB250" s="208"/>
      <c r="AC250" s="198"/>
      <c r="AD250" s="208"/>
      <c r="AE250" s="205"/>
      <c r="AF250" s="208"/>
      <c r="AG250" s="198"/>
    </row>
    <row r="251" spans="1:33" hidden="1" x14ac:dyDescent="0.25">
      <c r="A251" s="198"/>
      <c r="B251" s="198"/>
      <c r="C251" s="198"/>
      <c r="D251" s="198"/>
      <c r="E251" s="198"/>
      <c r="F251" s="198"/>
      <c r="G251" s="208"/>
      <c r="H251" s="198"/>
      <c r="I251" s="198"/>
      <c r="J251" s="198"/>
      <c r="K251" s="198"/>
      <c r="L251" s="198"/>
      <c r="M251" s="198"/>
      <c r="N251" s="198"/>
      <c r="O251" s="198"/>
      <c r="P251" s="208"/>
      <c r="Q251" s="198"/>
      <c r="R251" s="198"/>
      <c r="S251" s="198"/>
      <c r="T251" s="198"/>
      <c r="U251" s="198"/>
      <c r="V251" s="198"/>
      <c r="W251" s="198"/>
      <c r="X251" s="208"/>
      <c r="Y251" s="198"/>
      <c r="Z251" s="208"/>
      <c r="AA251" s="198"/>
      <c r="AB251" s="208"/>
      <c r="AC251" s="198"/>
      <c r="AD251" s="208"/>
      <c r="AE251" s="205"/>
      <c r="AF251" s="208"/>
      <c r="AG251" s="198"/>
    </row>
    <row r="252" spans="1:33" hidden="1" x14ac:dyDescent="0.25">
      <c r="A252" s="198"/>
      <c r="B252" s="198"/>
      <c r="C252" s="198"/>
      <c r="D252" s="198"/>
      <c r="E252" s="198"/>
      <c r="F252" s="198"/>
      <c r="G252" s="208"/>
      <c r="H252" s="198"/>
      <c r="I252" s="198"/>
      <c r="J252" s="198"/>
      <c r="K252" s="198"/>
      <c r="L252" s="198"/>
      <c r="M252" s="198"/>
      <c r="N252" s="198"/>
      <c r="O252" s="198"/>
      <c r="P252" s="208"/>
      <c r="Q252" s="198"/>
      <c r="R252" s="198"/>
      <c r="S252" s="198"/>
      <c r="T252" s="198"/>
      <c r="U252" s="198"/>
      <c r="V252" s="198"/>
      <c r="W252" s="198"/>
      <c r="X252" s="208"/>
      <c r="Y252" s="198"/>
      <c r="Z252" s="208"/>
      <c r="AA252" s="198"/>
      <c r="AB252" s="208"/>
      <c r="AC252" s="198"/>
      <c r="AD252" s="208"/>
      <c r="AE252" s="205"/>
      <c r="AF252" s="208"/>
      <c r="AG252" s="198"/>
    </row>
    <row r="253" spans="1:33" hidden="1" x14ac:dyDescent="0.25">
      <c r="A253" s="198"/>
      <c r="B253" s="198"/>
      <c r="C253" s="198"/>
      <c r="D253" s="198"/>
      <c r="E253" s="198"/>
      <c r="F253" s="198"/>
      <c r="G253" s="208"/>
      <c r="H253" s="198"/>
      <c r="I253" s="198"/>
      <c r="J253" s="198"/>
      <c r="K253" s="198"/>
      <c r="L253" s="198"/>
      <c r="M253" s="198"/>
      <c r="N253" s="198"/>
      <c r="O253" s="198"/>
      <c r="P253" s="208"/>
      <c r="Q253" s="198"/>
      <c r="R253" s="198"/>
      <c r="S253" s="198"/>
      <c r="T253" s="198"/>
      <c r="U253" s="198"/>
      <c r="V253" s="198"/>
      <c r="W253" s="198"/>
      <c r="X253" s="208"/>
      <c r="Y253" s="198"/>
      <c r="Z253" s="208"/>
      <c r="AA253" s="198"/>
      <c r="AB253" s="208"/>
      <c r="AC253" s="198"/>
      <c r="AD253" s="208"/>
      <c r="AE253" s="205"/>
      <c r="AF253" s="208"/>
      <c r="AG253" s="198"/>
    </row>
    <row r="254" spans="1:33" hidden="1" x14ac:dyDescent="0.25">
      <c r="A254" s="198"/>
      <c r="B254" s="198"/>
      <c r="C254" s="198"/>
      <c r="D254" s="198"/>
      <c r="E254" s="198"/>
      <c r="F254" s="198"/>
      <c r="G254" s="208"/>
      <c r="H254" s="198"/>
      <c r="I254" s="198"/>
      <c r="J254" s="198"/>
      <c r="K254" s="198"/>
      <c r="L254" s="198"/>
      <c r="M254" s="198"/>
      <c r="N254" s="198"/>
      <c r="O254" s="198"/>
      <c r="P254" s="208"/>
      <c r="Q254" s="198"/>
      <c r="R254" s="198"/>
      <c r="S254" s="198"/>
      <c r="T254" s="198"/>
      <c r="U254" s="198"/>
      <c r="V254" s="198"/>
      <c r="W254" s="198"/>
      <c r="X254" s="208"/>
      <c r="Y254" s="198"/>
      <c r="Z254" s="208"/>
      <c r="AA254" s="198"/>
      <c r="AB254" s="208"/>
      <c r="AC254" s="198"/>
      <c r="AD254" s="208"/>
      <c r="AE254" s="205"/>
      <c r="AF254" s="208"/>
      <c r="AG254" s="198"/>
    </row>
    <row r="255" spans="1:33" x14ac:dyDescent="0.25">
      <c r="A255" s="172">
        <f>'Therapy data entry'!A259</f>
        <v>0</v>
      </c>
      <c r="B255" s="173">
        <f>'Therapy data entry'!B260</f>
        <v>0</v>
      </c>
      <c r="C255" s="174">
        <f>'Therapy data entry'!B262</f>
        <v>0</v>
      </c>
      <c r="D255" s="204"/>
      <c r="E255" s="205"/>
      <c r="F255" s="205"/>
      <c r="G255" s="206"/>
      <c r="H255" s="205"/>
      <c r="I255" s="205"/>
      <c r="J255" s="205"/>
      <c r="K255" s="205"/>
      <c r="L255" s="205"/>
      <c r="M255" s="205"/>
      <c r="N255" s="205"/>
      <c r="O255" s="205"/>
      <c r="P255" s="206"/>
      <c r="Q255" s="205"/>
      <c r="R255" s="205"/>
      <c r="S255" s="205"/>
      <c r="T255" s="205"/>
      <c r="U255" s="205"/>
      <c r="V255" s="205"/>
      <c r="W255" s="204"/>
      <c r="X255" s="206"/>
      <c r="Y255" s="204"/>
      <c r="Z255" s="206"/>
      <c r="AA255" s="204"/>
      <c r="AB255" s="206"/>
      <c r="AC255" s="204"/>
      <c r="AD255" s="206"/>
      <c r="AE255" s="205"/>
      <c r="AF255" s="206"/>
      <c r="AG255" s="175">
        <f>'Therapy data entry'!E259</f>
        <v>0</v>
      </c>
    </row>
    <row r="256" spans="1:33" hidden="1" x14ac:dyDescent="0.25">
      <c r="A256" s="198"/>
      <c r="B256" s="198"/>
      <c r="C256" s="198"/>
      <c r="D256" s="198"/>
      <c r="E256" s="198"/>
      <c r="F256" s="198"/>
      <c r="G256" s="208"/>
      <c r="H256" s="198"/>
      <c r="I256" s="198"/>
      <c r="J256" s="198"/>
      <c r="K256" s="198"/>
      <c r="L256" s="198"/>
      <c r="M256" s="198"/>
      <c r="N256" s="198"/>
      <c r="O256" s="198"/>
      <c r="P256" s="208"/>
      <c r="Q256" s="198"/>
      <c r="R256" s="198"/>
      <c r="S256" s="198"/>
      <c r="T256" s="198"/>
      <c r="U256" s="198"/>
      <c r="V256" s="198"/>
      <c r="W256" s="198"/>
      <c r="X256" s="208"/>
      <c r="Y256" s="198"/>
      <c r="Z256" s="208"/>
      <c r="AA256" s="198"/>
      <c r="AB256" s="208"/>
      <c r="AC256" s="198"/>
      <c r="AD256" s="208"/>
      <c r="AE256" s="205"/>
      <c r="AF256" s="208"/>
      <c r="AG256" s="198"/>
    </row>
    <row r="257" spans="31:31" hidden="1" x14ac:dyDescent="0.25">
      <c r="AE257" s="205"/>
    </row>
    <row r="258" spans="31:31" hidden="1" x14ac:dyDescent="0.25">
      <c r="AE258" s="205"/>
    </row>
    <row r="259" spans="31:31" hidden="1" x14ac:dyDescent="0.25">
      <c r="AE259" s="205"/>
    </row>
    <row r="260" spans="31:31" hidden="1" x14ac:dyDescent="0.25">
      <c r="AE260" s="205"/>
    </row>
    <row r="261" spans="31:31" hidden="1" x14ac:dyDescent="0.25">
      <c r="AE261" s="205"/>
    </row>
    <row r="262" spans="31:31" hidden="1" x14ac:dyDescent="0.25">
      <c r="AE262" s="205"/>
    </row>
    <row r="263" spans="31:31" hidden="1" x14ac:dyDescent="0.25">
      <c r="AE263" s="205"/>
    </row>
    <row r="264" spans="31:31" hidden="1" x14ac:dyDescent="0.25">
      <c r="AE264" s="205"/>
    </row>
    <row r="265" spans="31:31" hidden="1" x14ac:dyDescent="0.25">
      <c r="AE265" s="205"/>
    </row>
    <row r="266" spans="31:31" hidden="1" x14ac:dyDescent="0.25">
      <c r="AE266" s="205"/>
    </row>
    <row r="267" spans="31:31" hidden="1" x14ac:dyDescent="0.25">
      <c r="AE267" s="205"/>
    </row>
    <row r="268" spans="31:31" hidden="1" x14ac:dyDescent="0.25">
      <c r="AE268" s="205"/>
    </row>
    <row r="269" spans="31:31" hidden="1" x14ac:dyDescent="0.25">
      <c r="AE269" s="205"/>
    </row>
    <row r="270" spans="31:31" hidden="1" x14ac:dyDescent="0.25">
      <c r="AE270" s="205"/>
    </row>
    <row r="271" spans="31:31" hidden="1" x14ac:dyDescent="0.25">
      <c r="AE271" s="205"/>
    </row>
    <row r="272" spans="31:31" hidden="1" x14ac:dyDescent="0.25">
      <c r="AE272" s="205"/>
    </row>
    <row r="273" spans="1:33" hidden="1" x14ac:dyDescent="0.25">
      <c r="A273" s="198"/>
      <c r="B273" s="198"/>
      <c r="C273" s="198"/>
      <c r="D273" s="198"/>
      <c r="E273" s="198"/>
      <c r="F273" s="198"/>
      <c r="G273" s="208"/>
      <c r="H273" s="198"/>
      <c r="I273" s="198"/>
      <c r="J273" s="198"/>
      <c r="K273" s="198"/>
      <c r="L273" s="198"/>
      <c r="M273" s="198"/>
      <c r="N273" s="198"/>
      <c r="O273" s="198"/>
      <c r="P273" s="208"/>
      <c r="Q273" s="198"/>
      <c r="R273" s="198"/>
      <c r="S273" s="198"/>
      <c r="T273" s="198"/>
      <c r="U273" s="198"/>
      <c r="V273" s="198"/>
      <c r="W273" s="198"/>
      <c r="X273" s="208"/>
      <c r="Y273" s="198"/>
      <c r="Z273" s="208"/>
      <c r="AA273" s="198"/>
      <c r="AB273" s="208"/>
      <c r="AC273" s="198"/>
      <c r="AD273" s="208"/>
      <c r="AE273" s="205"/>
      <c r="AF273" s="208"/>
      <c r="AG273" s="198"/>
    </row>
    <row r="274" spans="1:33" hidden="1" x14ac:dyDescent="0.25">
      <c r="A274" s="198"/>
      <c r="B274" s="198"/>
      <c r="C274" s="198"/>
      <c r="D274" s="198"/>
      <c r="E274" s="198"/>
      <c r="F274" s="198"/>
      <c r="G274" s="208"/>
      <c r="H274" s="198"/>
      <c r="I274" s="198"/>
      <c r="J274" s="198"/>
      <c r="K274" s="198"/>
      <c r="L274" s="198"/>
      <c r="M274" s="198"/>
      <c r="N274" s="198"/>
      <c r="O274" s="198"/>
      <c r="P274" s="208"/>
      <c r="Q274" s="198"/>
      <c r="R274" s="198"/>
      <c r="S274" s="198"/>
      <c r="T274" s="198"/>
      <c r="U274" s="198"/>
      <c r="V274" s="198"/>
      <c r="W274" s="198"/>
      <c r="X274" s="208"/>
      <c r="Y274" s="198"/>
      <c r="Z274" s="208"/>
      <c r="AA274" s="198"/>
      <c r="AB274" s="208"/>
      <c r="AC274" s="198"/>
      <c r="AD274" s="208"/>
      <c r="AE274" s="205"/>
      <c r="AF274" s="208"/>
      <c r="AG274" s="198"/>
    </row>
    <row r="275" spans="1:33" hidden="1" x14ac:dyDescent="0.25">
      <c r="A275" s="198"/>
      <c r="B275" s="198"/>
      <c r="C275" s="198"/>
      <c r="D275" s="198"/>
      <c r="E275" s="198"/>
      <c r="F275" s="198"/>
      <c r="G275" s="208"/>
      <c r="H275" s="198"/>
      <c r="I275" s="198"/>
      <c r="J275" s="198"/>
      <c r="K275" s="198"/>
      <c r="L275" s="198"/>
      <c r="M275" s="198"/>
      <c r="N275" s="198"/>
      <c r="O275" s="198"/>
      <c r="P275" s="208"/>
      <c r="Q275" s="198"/>
      <c r="R275" s="198"/>
      <c r="S275" s="198"/>
      <c r="T275" s="198"/>
      <c r="U275" s="198"/>
      <c r="V275" s="198"/>
      <c r="W275" s="198"/>
      <c r="X275" s="208"/>
      <c r="Y275" s="198"/>
      <c r="Z275" s="208"/>
      <c r="AA275" s="198"/>
      <c r="AB275" s="208"/>
      <c r="AC275" s="198"/>
      <c r="AD275" s="208"/>
      <c r="AE275" s="205"/>
      <c r="AF275" s="208"/>
      <c r="AG275" s="198"/>
    </row>
    <row r="276" spans="1:33" hidden="1" x14ac:dyDescent="0.25">
      <c r="A276" s="198"/>
      <c r="B276" s="198"/>
      <c r="C276" s="198"/>
      <c r="D276" s="198"/>
      <c r="E276" s="198"/>
      <c r="F276" s="198"/>
      <c r="G276" s="208"/>
      <c r="H276" s="198"/>
      <c r="I276" s="198"/>
      <c r="J276" s="198"/>
      <c r="K276" s="198"/>
      <c r="L276" s="198"/>
      <c r="M276" s="198"/>
      <c r="N276" s="198"/>
      <c r="O276" s="198"/>
      <c r="P276" s="208"/>
      <c r="Q276" s="198"/>
      <c r="R276" s="198"/>
      <c r="S276" s="198"/>
      <c r="T276" s="198"/>
      <c r="U276" s="198"/>
      <c r="V276" s="198"/>
      <c r="W276" s="198"/>
      <c r="X276" s="208"/>
      <c r="Y276" s="198"/>
      <c r="Z276" s="208"/>
      <c r="AA276" s="198"/>
      <c r="AB276" s="208"/>
      <c r="AC276" s="198"/>
      <c r="AD276" s="208"/>
      <c r="AE276" s="205"/>
      <c r="AF276" s="208"/>
      <c r="AG276" s="198"/>
    </row>
    <row r="277" spans="1:33" hidden="1" x14ac:dyDescent="0.25">
      <c r="A277" s="198"/>
      <c r="B277" s="198"/>
      <c r="C277" s="198"/>
      <c r="D277" s="198"/>
      <c r="E277" s="198"/>
      <c r="F277" s="198"/>
      <c r="G277" s="208"/>
      <c r="H277" s="198"/>
      <c r="I277" s="198"/>
      <c r="J277" s="198"/>
      <c r="K277" s="198"/>
      <c r="L277" s="198"/>
      <c r="M277" s="198"/>
      <c r="N277" s="198"/>
      <c r="O277" s="198"/>
      <c r="P277" s="208"/>
      <c r="Q277" s="198"/>
      <c r="R277" s="198"/>
      <c r="S277" s="198"/>
      <c r="T277" s="198"/>
      <c r="U277" s="198"/>
      <c r="V277" s="198"/>
      <c r="W277" s="198"/>
      <c r="X277" s="208"/>
      <c r="Y277" s="198"/>
      <c r="Z277" s="208"/>
      <c r="AA277" s="198"/>
      <c r="AB277" s="208"/>
      <c r="AC277" s="198"/>
      <c r="AD277" s="208"/>
      <c r="AE277" s="205"/>
      <c r="AF277" s="208"/>
      <c r="AG277" s="198"/>
    </row>
    <row r="278" spans="1:33" hidden="1" x14ac:dyDescent="0.25">
      <c r="A278" s="198"/>
      <c r="B278" s="198"/>
      <c r="C278" s="198"/>
      <c r="D278" s="198"/>
      <c r="E278" s="198"/>
      <c r="F278" s="198"/>
      <c r="G278" s="208"/>
      <c r="H278" s="198"/>
      <c r="I278" s="198"/>
      <c r="J278" s="198"/>
      <c r="K278" s="198"/>
      <c r="L278" s="198"/>
      <c r="M278" s="198"/>
      <c r="N278" s="198"/>
      <c r="O278" s="198"/>
      <c r="P278" s="208"/>
      <c r="Q278" s="198"/>
      <c r="R278" s="198"/>
      <c r="S278" s="198"/>
      <c r="T278" s="198"/>
      <c r="U278" s="198"/>
      <c r="V278" s="198"/>
      <c r="W278" s="198"/>
      <c r="X278" s="208"/>
      <c r="Y278" s="198"/>
      <c r="Z278" s="208"/>
      <c r="AA278" s="198"/>
      <c r="AB278" s="208"/>
      <c r="AC278" s="198"/>
      <c r="AD278" s="208"/>
      <c r="AE278" s="205"/>
      <c r="AF278" s="208"/>
      <c r="AG278" s="198"/>
    </row>
    <row r="279" spans="1:33" hidden="1" x14ac:dyDescent="0.25">
      <c r="A279" s="198"/>
      <c r="B279" s="198"/>
      <c r="C279" s="198"/>
      <c r="D279" s="198"/>
      <c r="E279" s="198"/>
      <c r="F279" s="198"/>
      <c r="G279" s="208"/>
      <c r="H279" s="198"/>
      <c r="I279" s="198"/>
      <c r="J279" s="198"/>
      <c r="K279" s="198"/>
      <c r="L279" s="198"/>
      <c r="M279" s="198"/>
      <c r="N279" s="198"/>
      <c r="O279" s="198"/>
      <c r="P279" s="208"/>
      <c r="Q279" s="198"/>
      <c r="R279" s="198"/>
      <c r="S279" s="198"/>
      <c r="T279" s="198"/>
      <c r="U279" s="198"/>
      <c r="V279" s="198"/>
      <c r="W279" s="198"/>
      <c r="X279" s="208"/>
      <c r="Y279" s="198"/>
      <c r="Z279" s="208"/>
      <c r="AA279" s="198"/>
      <c r="AB279" s="208"/>
      <c r="AC279" s="198"/>
      <c r="AD279" s="208"/>
      <c r="AE279" s="205"/>
      <c r="AF279" s="208"/>
      <c r="AG279" s="198"/>
    </row>
    <row r="280" spans="1:33" hidden="1" x14ac:dyDescent="0.25">
      <c r="A280" s="198"/>
      <c r="B280" s="198"/>
      <c r="C280" s="198"/>
      <c r="D280" s="198"/>
      <c r="E280" s="198"/>
      <c r="F280" s="198"/>
      <c r="G280" s="208"/>
      <c r="H280" s="198"/>
      <c r="I280" s="198"/>
      <c r="J280" s="198"/>
      <c r="K280" s="198"/>
      <c r="L280" s="198"/>
      <c r="M280" s="198"/>
      <c r="N280" s="198"/>
      <c r="O280" s="198"/>
      <c r="P280" s="208"/>
      <c r="Q280" s="198"/>
      <c r="R280" s="198"/>
      <c r="S280" s="198"/>
      <c r="T280" s="198"/>
      <c r="U280" s="198"/>
      <c r="V280" s="198"/>
      <c r="W280" s="198"/>
      <c r="X280" s="208"/>
      <c r="Y280" s="198"/>
      <c r="Z280" s="208"/>
      <c r="AA280" s="198"/>
      <c r="AB280" s="208"/>
      <c r="AC280" s="198"/>
      <c r="AD280" s="208"/>
      <c r="AE280" s="205"/>
      <c r="AF280" s="208"/>
      <c r="AG280" s="198"/>
    </row>
    <row r="281" spans="1:33" hidden="1" x14ac:dyDescent="0.25">
      <c r="A281" s="198"/>
      <c r="B281" s="198"/>
      <c r="C281" s="198"/>
      <c r="D281" s="198"/>
      <c r="E281" s="198"/>
      <c r="F281" s="198"/>
      <c r="G281" s="208"/>
      <c r="H281" s="198"/>
      <c r="I281" s="198"/>
      <c r="J281" s="198"/>
      <c r="K281" s="198"/>
      <c r="L281" s="198"/>
      <c r="M281" s="198"/>
      <c r="N281" s="198"/>
      <c r="O281" s="198"/>
      <c r="P281" s="208"/>
      <c r="Q281" s="198"/>
      <c r="R281" s="198"/>
      <c r="S281" s="198"/>
      <c r="T281" s="198"/>
      <c r="U281" s="198"/>
      <c r="V281" s="198"/>
      <c r="W281" s="198"/>
      <c r="X281" s="208"/>
      <c r="Y281" s="198"/>
      <c r="Z281" s="208"/>
      <c r="AA281" s="198"/>
      <c r="AB281" s="208"/>
      <c r="AC281" s="198"/>
      <c r="AD281" s="208"/>
      <c r="AE281" s="205"/>
      <c r="AF281" s="208"/>
      <c r="AG281" s="198"/>
    </row>
    <row r="282" spans="1:33" hidden="1" x14ac:dyDescent="0.25">
      <c r="A282" s="198"/>
      <c r="B282" s="198"/>
      <c r="C282" s="198"/>
      <c r="D282" s="198"/>
      <c r="E282" s="198"/>
      <c r="F282" s="198"/>
      <c r="G282" s="208"/>
      <c r="H282" s="198"/>
      <c r="I282" s="198"/>
      <c r="J282" s="198"/>
      <c r="K282" s="198"/>
      <c r="L282" s="198"/>
      <c r="M282" s="198"/>
      <c r="N282" s="198"/>
      <c r="O282" s="198"/>
      <c r="P282" s="208"/>
      <c r="Q282" s="198"/>
      <c r="R282" s="198"/>
      <c r="S282" s="198"/>
      <c r="T282" s="198"/>
      <c r="U282" s="198"/>
      <c r="V282" s="198"/>
      <c r="W282" s="198"/>
      <c r="X282" s="208"/>
      <c r="Y282" s="198"/>
      <c r="Z282" s="208"/>
      <c r="AA282" s="198"/>
      <c r="AB282" s="208"/>
      <c r="AC282" s="198"/>
      <c r="AD282" s="208"/>
      <c r="AE282" s="205"/>
      <c r="AF282" s="208"/>
      <c r="AG282" s="198"/>
    </row>
    <row r="283" spans="1:33" x14ac:dyDescent="0.25">
      <c r="A283" s="172">
        <f>'Therapy data entry'!A287</f>
        <v>0</v>
      </c>
      <c r="B283" s="173">
        <f>'Therapy data entry'!B288</f>
        <v>0</v>
      </c>
      <c r="C283" s="174">
        <f>'Therapy data entry'!B290</f>
        <v>0</v>
      </c>
      <c r="D283" s="204"/>
      <c r="E283" s="205"/>
      <c r="F283" s="205"/>
      <c r="G283" s="206"/>
      <c r="H283" s="205"/>
      <c r="I283" s="205"/>
      <c r="J283" s="205"/>
      <c r="K283" s="205"/>
      <c r="L283" s="205"/>
      <c r="M283" s="205"/>
      <c r="N283" s="205"/>
      <c r="O283" s="205"/>
      <c r="P283" s="206"/>
      <c r="Q283" s="205"/>
      <c r="R283" s="205"/>
      <c r="S283" s="205"/>
      <c r="T283" s="205"/>
      <c r="U283" s="205"/>
      <c r="V283" s="205"/>
      <c r="W283" s="204"/>
      <c r="X283" s="206"/>
      <c r="Y283" s="204"/>
      <c r="Z283" s="206"/>
      <c r="AA283" s="204"/>
      <c r="AB283" s="206"/>
      <c r="AC283" s="204"/>
      <c r="AD283" s="206"/>
      <c r="AE283" s="205"/>
      <c r="AF283" s="206"/>
      <c r="AG283" s="175">
        <f>'Therapy data entry'!E287</f>
        <v>0</v>
      </c>
    </row>
    <row r="284" spans="1:33" hidden="1" x14ac:dyDescent="0.25">
      <c r="A284" s="198"/>
      <c r="B284" s="198"/>
      <c r="C284" s="198"/>
      <c r="D284" s="198"/>
      <c r="E284" s="198"/>
      <c r="F284" s="198"/>
      <c r="G284" s="208"/>
      <c r="H284" s="198"/>
      <c r="I284" s="198"/>
      <c r="J284" s="198"/>
      <c r="K284" s="198"/>
      <c r="L284" s="198"/>
      <c r="M284" s="198"/>
      <c r="N284" s="198"/>
      <c r="O284" s="198"/>
      <c r="P284" s="208"/>
      <c r="Q284" s="198"/>
      <c r="R284" s="198"/>
      <c r="S284" s="198"/>
      <c r="T284" s="198"/>
      <c r="U284" s="198"/>
      <c r="V284" s="198"/>
      <c r="W284" s="198"/>
      <c r="X284" s="208"/>
      <c r="Y284" s="198"/>
      <c r="Z284" s="208"/>
      <c r="AA284" s="198"/>
      <c r="AB284" s="208"/>
      <c r="AC284" s="198"/>
      <c r="AD284" s="208"/>
      <c r="AE284" s="205"/>
      <c r="AF284" s="208"/>
      <c r="AG284" s="198"/>
    </row>
    <row r="285" spans="1:33" hidden="1" x14ac:dyDescent="0.25">
      <c r="A285" s="198"/>
      <c r="B285" s="198"/>
      <c r="C285" s="198"/>
      <c r="D285" s="198"/>
      <c r="E285" s="198"/>
      <c r="F285" s="198"/>
      <c r="G285" s="208"/>
      <c r="H285" s="198"/>
      <c r="I285" s="198"/>
      <c r="J285" s="198"/>
      <c r="K285" s="198"/>
      <c r="L285" s="198"/>
      <c r="M285" s="198"/>
      <c r="N285" s="198"/>
      <c r="O285" s="198"/>
      <c r="P285" s="208"/>
      <c r="Q285" s="198"/>
      <c r="R285" s="198"/>
      <c r="S285" s="198"/>
      <c r="T285" s="198"/>
      <c r="U285" s="198"/>
      <c r="V285" s="198"/>
      <c r="W285" s="198"/>
      <c r="X285" s="208"/>
      <c r="Y285" s="198"/>
      <c r="Z285" s="208"/>
      <c r="AA285" s="198"/>
      <c r="AB285" s="208"/>
      <c r="AC285" s="198"/>
      <c r="AD285" s="208"/>
      <c r="AE285" s="205"/>
      <c r="AF285" s="208"/>
      <c r="AG285" s="198"/>
    </row>
    <row r="286" spans="1:33" hidden="1" x14ac:dyDescent="0.25">
      <c r="A286" s="198"/>
      <c r="B286" s="198"/>
      <c r="C286" s="198"/>
      <c r="D286" s="198"/>
      <c r="E286" s="198"/>
      <c r="F286" s="198"/>
      <c r="G286" s="208"/>
      <c r="H286" s="198"/>
      <c r="I286" s="198"/>
      <c r="J286" s="198"/>
      <c r="K286" s="198"/>
      <c r="L286" s="198"/>
      <c r="M286" s="198"/>
      <c r="N286" s="198"/>
      <c r="O286" s="198"/>
      <c r="P286" s="208"/>
      <c r="Q286" s="198"/>
      <c r="R286" s="198"/>
      <c r="S286" s="198"/>
      <c r="T286" s="198"/>
      <c r="U286" s="198"/>
      <c r="V286" s="198"/>
      <c r="W286" s="198"/>
      <c r="X286" s="208"/>
      <c r="Y286" s="198"/>
      <c r="Z286" s="208"/>
      <c r="AA286" s="198"/>
      <c r="AB286" s="208"/>
      <c r="AC286" s="198"/>
      <c r="AD286" s="208"/>
      <c r="AE286" s="205"/>
      <c r="AF286" s="208"/>
      <c r="AG286" s="198"/>
    </row>
    <row r="287" spans="1:33" hidden="1" x14ac:dyDescent="0.25">
      <c r="A287" s="198"/>
      <c r="B287" s="198"/>
      <c r="C287" s="198"/>
      <c r="D287" s="198"/>
      <c r="E287" s="198"/>
      <c r="F287" s="198"/>
      <c r="G287" s="208"/>
      <c r="H287" s="198"/>
      <c r="I287" s="198"/>
      <c r="J287" s="198"/>
      <c r="K287" s="198"/>
      <c r="L287" s="198"/>
      <c r="M287" s="198"/>
      <c r="N287" s="198"/>
      <c r="O287" s="198"/>
      <c r="P287" s="208"/>
      <c r="Q287" s="198"/>
      <c r="R287" s="198"/>
      <c r="S287" s="198"/>
      <c r="T287" s="198"/>
      <c r="U287" s="198"/>
      <c r="V287" s="198"/>
      <c r="W287" s="198"/>
      <c r="X287" s="208"/>
      <c r="Y287" s="198"/>
      <c r="Z287" s="208"/>
      <c r="AA287" s="198"/>
      <c r="AB287" s="208"/>
      <c r="AC287" s="198"/>
      <c r="AD287" s="208"/>
      <c r="AE287" s="205"/>
      <c r="AF287" s="208"/>
      <c r="AG287" s="198"/>
    </row>
    <row r="288" spans="1:33" hidden="1" x14ac:dyDescent="0.25">
      <c r="A288" s="198"/>
      <c r="B288" s="198"/>
      <c r="C288" s="198"/>
      <c r="D288" s="198"/>
      <c r="E288" s="198"/>
      <c r="F288" s="198"/>
      <c r="G288" s="208"/>
      <c r="H288" s="198"/>
      <c r="I288" s="198"/>
      <c r="J288" s="198"/>
      <c r="K288" s="198"/>
      <c r="L288" s="198"/>
      <c r="M288" s="198"/>
      <c r="N288" s="198"/>
      <c r="O288" s="198"/>
      <c r="P288" s="208"/>
      <c r="Q288" s="198"/>
      <c r="R288" s="198"/>
      <c r="S288" s="198"/>
      <c r="T288" s="198"/>
      <c r="U288" s="198"/>
      <c r="V288" s="198"/>
      <c r="W288" s="198"/>
      <c r="X288" s="208"/>
      <c r="Y288" s="198"/>
      <c r="Z288" s="208"/>
      <c r="AA288" s="198"/>
      <c r="AB288" s="208"/>
      <c r="AC288" s="198"/>
      <c r="AD288" s="208"/>
      <c r="AE288" s="205"/>
      <c r="AF288" s="208"/>
      <c r="AG288" s="198"/>
    </row>
    <row r="289" spans="31:31" hidden="1" x14ac:dyDescent="0.25">
      <c r="AE289" s="205"/>
    </row>
    <row r="290" spans="31:31" hidden="1" x14ac:dyDescent="0.25">
      <c r="AE290" s="205"/>
    </row>
    <row r="291" spans="31:31" hidden="1" x14ac:dyDescent="0.25">
      <c r="AE291" s="205"/>
    </row>
    <row r="292" spans="31:31" hidden="1" x14ac:dyDescent="0.25">
      <c r="AE292" s="205"/>
    </row>
    <row r="293" spans="31:31" hidden="1" x14ac:dyDescent="0.25">
      <c r="AE293" s="205"/>
    </row>
    <row r="294" spans="31:31" hidden="1" x14ac:dyDescent="0.25">
      <c r="AE294" s="205"/>
    </row>
    <row r="295" spans="31:31" hidden="1" x14ac:dyDescent="0.25">
      <c r="AE295" s="205"/>
    </row>
    <row r="296" spans="31:31" hidden="1" x14ac:dyDescent="0.25">
      <c r="AE296" s="205"/>
    </row>
    <row r="297" spans="31:31" hidden="1" x14ac:dyDescent="0.25">
      <c r="AE297" s="205"/>
    </row>
    <row r="298" spans="31:31" hidden="1" x14ac:dyDescent="0.25">
      <c r="AE298" s="205"/>
    </row>
    <row r="299" spans="31:31" hidden="1" x14ac:dyDescent="0.25">
      <c r="AE299" s="205"/>
    </row>
    <row r="300" spans="31:31" hidden="1" x14ac:dyDescent="0.25">
      <c r="AE300" s="205"/>
    </row>
    <row r="301" spans="31:31" hidden="1" x14ac:dyDescent="0.25">
      <c r="AE301" s="205"/>
    </row>
    <row r="302" spans="31:31" hidden="1" x14ac:dyDescent="0.25">
      <c r="AE302" s="205"/>
    </row>
    <row r="303" spans="31:31" hidden="1" x14ac:dyDescent="0.25">
      <c r="AE303" s="205"/>
    </row>
    <row r="304" spans="31:31" hidden="1" x14ac:dyDescent="0.25">
      <c r="AE304" s="205"/>
    </row>
    <row r="305" spans="1:33" hidden="1" x14ac:dyDescent="0.25">
      <c r="A305" s="198"/>
      <c r="B305" s="198"/>
      <c r="C305" s="198"/>
      <c r="D305" s="198"/>
      <c r="E305" s="198"/>
      <c r="F305" s="198"/>
      <c r="G305" s="208"/>
      <c r="H305" s="198"/>
      <c r="I305" s="198"/>
      <c r="J305" s="198"/>
      <c r="K305" s="198"/>
      <c r="L305" s="198"/>
      <c r="M305" s="198"/>
      <c r="N305" s="198"/>
      <c r="O305" s="198"/>
      <c r="P305" s="208"/>
      <c r="Q305" s="198"/>
      <c r="R305" s="198"/>
      <c r="S305" s="198"/>
      <c r="T305" s="198"/>
      <c r="U305" s="198"/>
      <c r="V305" s="198"/>
      <c r="W305" s="198"/>
      <c r="X305" s="208"/>
      <c r="Y305" s="198"/>
      <c r="Z305" s="208"/>
      <c r="AA305" s="198"/>
      <c r="AB305" s="208"/>
      <c r="AC305" s="198"/>
      <c r="AD305" s="208"/>
      <c r="AE305" s="205"/>
      <c r="AF305" s="208"/>
      <c r="AG305" s="198"/>
    </row>
    <row r="306" spans="1:33" hidden="1" x14ac:dyDescent="0.25">
      <c r="A306" s="198"/>
      <c r="B306" s="198"/>
      <c r="C306" s="198"/>
      <c r="D306" s="198"/>
      <c r="E306" s="198"/>
      <c r="F306" s="198"/>
      <c r="G306" s="208"/>
      <c r="H306" s="198"/>
      <c r="I306" s="198"/>
      <c r="J306" s="198"/>
      <c r="K306" s="198"/>
      <c r="L306" s="198"/>
      <c r="M306" s="198"/>
      <c r="N306" s="198"/>
      <c r="O306" s="198"/>
      <c r="P306" s="208"/>
      <c r="Q306" s="198"/>
      <c r="R306" s="198"/>
      <c r="S306" s="198"/>
      <c r="T306" s="198"/>
      <c r="U306" s="198"/>
      <c r="V306" s="198"/>
      <c r="W306" s="198"/>
      <c r="X306" s="208"/>
      <c r="Y306" s="198"/>
      <c r="Z306" s="208"/>
      <c r="AA306" s="198"/>
      <c r="AB306" s="208"/>
      <c r="AC306" s="198"/>
      <c r="AD306" s="208"/>
      <c r="AE306" s="205"/>
      <c r="AF306" s="208"/>
      <c r="AG306" s="198"/>
    </row>
    <row r="307" spans="1:33" hidden="1" x14ac:dyDescent="0.25">
      <c r="A307" s="198"/>
      <c r="B307" s="198"/>
      <c r="C307" s="198"/>
      <c r="D307" s="198"/>
      <c r="E307" s="198"/>
      <c r="F307" s="198"/>
      <c r="G307" s="208"/>
      <c r="H307" s="198"/>
      <c r="I307" s="198"/>
      <c r="J307" s="198"/>
      <c r="K307" s="198"/>
      <c r="L307" s="198"/>
      <c r="M307" s="198"/>
      <c r="N307" s="198"/>
      <c r="O307" s="198"/>
      <c r="P307" s="208"/>
      <c r="Q307" s="198"/>
      <c r="R307" s="198"/>
      <c r="S307" s="198"/>
      <c r="T307" s="198"/>
      <c r="U307" s="198"/>
      <c r="V307" s="198"/>
      <c r="W307" s="198"/>
      <c r="X307" s="208"/>
      <c r="Y307" s="198"/>
      <c r="Z307" s="208"/>
      <c r="AA307" s="198"/>
      <c r="AB307" s="208"/>
      <c r="AC307" s="198"/>
      <c r="AD307" s="208"/>
      <c r="AE307" s="205"/>
      <c r="AF307" s="208"/>
      <c r="AG307" s="198"/>
    </row>
    <row r="308" spans="1:33" hidden="1" x14ac:dyDescent="0.25">
      <c r="A308" s="198"/>
      <c r="B308" s="198"/>
      <c r="C308" s="198"/>
      <c r="D308" s="198"/>
      <c r="E308" s="198"/>
      <c r="F308" s="198"/>
      <c r="G308" s="208"/>
      <c r="H308" s="198"/>
      <c r="I308" s="198"/>
      <c r="J308" s="198"/>
      <c r="K308" s="198"/>
      <c r="L308" s="198"/>
      <c r="M308" s="198"/>
      <c r="N308" s="198"/>
      <c r="O308" s="198"/>
      <c r="P308" s="208"/>
      <c r="Q308" s="198"/>
      <c r="R308" s="198"/>
      <c r="S308" s="198"/>
      <c r="T308" s="198"/>
      <c r="U308" s="198"/>
      <c r="V308" s="198"/>
      <c r="W308" s="198"/>
      <c r="X308" s="208"/>
      <c r="Y308" s="198"/>
      <c r="Z308" s="208"/>
      <c r="AA308" s="198"/>
      <c r="AB308" s="208"/>
      <c r="AC308" s="198"/>
      <c r="AD308" s="208"/>
      <c r="AE308" s="205"/>
      <c r="AF308" s="208"/>
      <c r="AG308" s="198"/>
    </row>
    <row r="309" spans="1:33" hidden="1" x14ac:dyDescent="0.25">
      <c r="A309" s="198"/>
      <c r="B309" s="198"/>
      <c r="C309" s="198"/>
      <c r="D309" s="198"/>
      <c r="E309" s="198"/>
      <c r="F309" s="198"/>
      <c r="G309" s="208"/>
      <c r="H309" s="198"/>
      <c r="I309" s="198"/>
      <c r="J309" s="198"/>
      <c r="K309" s="198"/>
      <c r="L309" s="198"/>
      <c r="M309" s="198"/>
      <c r="N309" s="198"/>
      <c r="O309" s="198"/>
      <c r="P309" s="208"/>
      <c r="Q309" s="198"/>
      <c r="R309" s="198"/>
      <c r="S309" s="198"/>
      <c r="T309" s="198"/>
      <c r="U309" s="198"/>
      <c r="V309" s="198"/>
      <c r="W309" s="198"/>
      <c r="X309" s="208"/>
      <c r="Y309" s="198"/>
      <c r="Z309" s="208"/>
      <c r="AA309" s="198"/>
      <c r="AB309" s="208"/>
      <c r="AC309" s="198"/>
      <c r="AD309" s="208"/>
      <c r="AE309" s="205"/>
      <c r="AF309" s="208"/>
      <c r="AG309" s="198"/>
    </row>
    <row r="310" spans="1:33" hidden="1" x14ac:dyDescent="0.25">
      <c r="A310" s="198"/>
      <c r="B310" s="198"/>
      <c r="C310" s="198"/>
      <c r="D310" s="198"/>
      <c r="E310" s="198"/>
      <c r="F310" s="198"/>
      <c r="G310" s="208"/>
      <c r="H310" s="198"/>
      <c r="I310" s="198"/>
      <c r="J310" s="198"/>
      <c r="K310" s="198"/>
      <c r="L310" s="198"/>
      <c r="M310" s="198"/>
      <c r="N310" s="198"/>
      <c r="O310" s="198"/>
      <c r="P310" s="208"/>
      <c r="Q310" s="198"/>
      <c r="R310" s="198"/>
      <c r="S310" s="198"/>
      <c r="T310" s="198"/>
      <c r="U310" s="198"/>
      <c r="V310" s="198"/>
      <c r="W310" s="198"/>
      <c r="X310" s="208"/>
      <c r="Y310" s="198"/>
      <c r="Z310" s="208"/>
      <c r="AA310" s="198"/>
      <c r="AB310" s="208"/>
      <c r="AC310" s="198"/>
      <c r="AD310" s="208"/>
      <c r="AE310" s="205"/>
      <c r="AF310" s="208"/>
      <c r="AG310" s="198"/>
    </row>
    <row r="311" spans="1:33" x14ac:dyDescent="0.25">
      <c r="A311" s="172">
        <f>'Therapy data entry'!A315</f>
        <v>0</v>
      </c>
      <c r="B311" s="173">
        <f>'Therapy data entry'!B316</f>
        <v>0</v>
      </c>
      <c r="C311" s="174">
        <f>'Therapy data entry'!B318</f>
        <v>0</v>
      </c>
      <c r="D311" s="204"/>
      <c r="E311" s="205"/>
      <c r="F311" s="205"/>
      <c r="G311" s="206"/>
      <c r="H311" s="205"/>
      <c r="I311" s="205"/>
      <c r="J311" s="205"/>
      <c r="K311" s="205"/>
      <c r="L311" s="205"/>
      <c r="M311" s="205"/>
      <c r="N311" s="205"/>
      <c r="O311" s="205"/>
      <c r="P311" s="206"/>
      <c r="Q311" s="205"/>
      <c r="R311" s="205"/>
      <c r="S311" s="205"/>
      <c r="T311" s="205"/>
      <c r="U311" s="205"/>
      <c r="V311" s="205"/>
      <c r="W311" s="204"/>
      <c r="X311" s="206"/>
      <c r="Y311" s="204"/>
      <c r="Z311" s="206"/>
      <c r="AA311" s="204"/>
      <c r="AB311" s="206"/>
      <c r="AC311" s="204"/>
      <c r="AD311" s="206"/>
      <c r="AE311" s="205"/>
      <c r="AF311" s="206"/>
      <c r="AG311" s="175">
        <f>'Therapy data entry'!E315</f>
        <v>0</v>
      </c>
    </row>
    <row r="312" spans="1:33" hidden="1" x14ac:dyDescent="0.25">
      <c r="A312" s="198"/>
      <c r="B312" s="198"/>
      <c r="C312" s="198"/>
      <c r="D312" s="198"/>
      <c r="E312" s="198"/>
      <c r="F312" s="198"/>
      <c r="G312" s="208"/>
      <c r="H312" s="198"/>
      <c r="I312" s="198"/>
      <c r="J312" s="198"/>
      <c r="K312" s="198"/>
      <c r="L312" s="198"/>
      <c r="M312" s="198"/>
      <c r="N312" s="198"/>
      <c r="O312" s="198"/>
      <c r="P312" s="208"/>
      <c r="Q312" s="198"/>
      <c r="R312" s="198"/>
      <c r="S312" s="198"/>
      <c r="T312" s="198"/>
      <c r="U312" s="198"/>
      <c r="V312" s="198"/>
      <c r="W312" s="198"/>
      <c r="X312" s="208"/>
      <c r="Y312" s="198"/>
      <c r="Z312" s="208"/>
      <c r="AA312" s="198"/>
      <c r="AB312" s="208"/>
      <c r="AC312" s="198"/>
      <c r="AD312" s="208"/>
      <c r="AE312" s="205"/>
      <c r="AF312" s="208"/>
      <c r="AG312" s="198"/>
    </row>
    <row r="313" spans="1:33" hidden="1" x14ac:dyDescent="0.25">
      <c r="A313" s="198"/>
      <c r="B313" s="198"/>
      <c r="C313" s="198"/>
      <c r="D313" s="198"/>
      <c r="E313" s="198"/>
      <c r="F313" s="198"/>
      <c r="G313" s="208"/>
      <c r="H313" s="198"/>
      <c r="I313" s="198"/>
      <c r="J313" s="198"/>
      <c r="K313" s="198"/>
      <c r="L313" s="198"/>
      <c r="M313" s="198"/>
      <c r="N313" s="198"/>
      <c r="O313" s="198"/>
      <c r="P313" s="208"/>
      <c r="Q313" s="198"/>
      <c r="R313" s="198"/>
      <c r="S313" s="198"/>
      <c r="T313" s="198"/>
      <c r="U313" s="198"/>
      <c r="V313" s="198"/>
      <c r="W313" s="198"/>
      <c r="X313" s="208"/>
      <c r="Y313" s="198"/>
      <c r="Z313" s="208"/>
      <c r="AA313" s="198"/>
      <c r="AB313" s="208"/>
      <c r="AC313" s="198"/>
      <c r="AD313" s="208"/>
      <c r="AE313" s="205"/>
      <c r="AF313" s="208"/>
      <c r="AG313" s="198"/>
    </row>
    <row r="314" spans="1:33" hidden="1" x14ac:dyDescent="0.25">
      <c r="A314" s="198"/>
      <c r="B314" s="198"/>
      <c r="C314" s="198"/>
      <c r="D314" s="198"/>
      <c r="E314" s="198"/>
      <c r="F314" s="198"/>
      <c r="G314" s="208"/>
      <c r="H314" s="198"/>
      <c r="I314" s="198"/>
      <c r="J314" s="198"/>
      <c r="K314" s="198"/>
      <c r="L314" s="198"/>
      <c r="M314" s="198"/>
      <c r="N314" s="198"/>
      <c r="O314" s="198"/>
      <c r="P314" s="208"/>
      <c r="Q314" s="198"/>
      <c r="R314" s="198"/>
      <c r="S314" s="198"/>
      <c r="T314" s="198"/>
      <c r="U314" s="198"/>
      <c r="V314" s="198"/>
      <c r="W314" s="198"/>
      <c r="X314" s="208"/>
      <c r="Y314" s="198"/>
      <c r="Z314" s="208"/>
      <c r="AA314" s="198"/>
      <c r="AB314" s="208"/>
      <c r="AC314" s="198"/>
      <c r="AD314" s="208"/>
      <c r="AE314" s="205"/>
      <c r="AF314" s="208"/>
      <c r="AG314" s="198"/>
    </row>
    <row r="315" spans="1:33" hidden="1" x14ac:dyDescent="0.25">
      <c r="A315" s="198"/>
      <c r="B315" s="198"/>
      <c r="C315" s="198"/>
      <c r="D315" s="198"/>
      <c r="E315" s="198"/>
      <c r="F315" s="198"/>
      <c r="G315" s="208"/>
      <c r="H315" s="198"/>
      <c r="I315" s="198"/>
      <c r="J315" s="198"/>
      <c r="K315" s="198"/>
      <c r="L315" s="198"/>
      <c r="M315" s="198"/>
      <c r="N315" s="198"/>
      <c r="O315" s="198"/>
      <c r="P315" s="208"/>
      <c r="Q315" s="198"/>
      <c r="R315" s="198"/>
      <c r="S315" s="198"/>
      <c r="T315" s="198"/>
      <c r="U315" s="198"/>
      <c r="V315" s="198"/>
      <c r="W315" s="198"/>
      <c r="X315" s="208"/>
      <c r="Y315" s="198"/>
      <c r="Z315" s="208"/>
      <c r="AA315" s="198"/>
      <c r="AB315" s="208"/>
      <c r="AC315" s="198"/>
      <c r="AD315" s="208"/>
      <c r="AE315" s="205"/>
      <c r="AF315" s="208"/>
      <c r="AG315" s="198"/>
    </row>
    <row r="316" spans="1:33" hidden="1" x14ac:dyDescent="0.25">
      <c r="A316" s="198"/>
      <c r="B316" s="198"/>
      <c r="C316" s="198"/>
      <c r="D316" s="198"/>
      <c r="E316" s="198"/>
      <c r="F316" s="198"/>
      <c r="G316" s="208"/>
      <c r="H316" s="198"/>
      <c r="I316" s="198"/>
      <c r="J316" s="198"/>
      <c r="K316" s="198"/>
      <c r="L316" s="198"/>
      <c r="M316" s="198"/>
      <c r="N316" s="198"/>
      <c r="O316" s="198"/>
      <c r="P316" s="208"/>
      <c r="Q316" s="198"/>
      <c r="R316" s="198"/>
      <c r="S316" s="198"/>
      <c r="T316" s="198"/>
      <c r="U316" s="198"/>
      <c r="V316" s="198"/>
      <c r="W316" s="198"/>
      <c r="X316" s="208"/>
      <c r="Y316" s="198"/>
      <c r="Z316" s="208"/>
      <c r="AA316" s="198"/>
      <c r="AB316" s="208"/>
      <c r="AC316" s="198"/>
      <c r="AD316" s="208"/>
      <c r="AE316" s="205"/>
      <c r="AF316" s="208"/>
      <c r="AG316" s="198"/>
    </row>
    <row r="317" spans="1:33" hidden="1" x14ac:dyDescent="0.25">
      <c r="A317" s="198"/>
      <c r="B317" s="198"/>
      <c r="C317" s="198"/>
      <c r="D317" s="198"/>
      <c r="E317" s="198"/>
      <c r="F317" s="198"/>
      <c r="G317" s="208"/>
      <c r="H317" s="198"/>
      <c r="I317" s="198"/>
      <c r="J317" s="198"/>
      <c r="K317" s="198"/>
      <c r="L317" s="198"/>
      <c r="M317" s="198"/>
      <c r="N317" s="198"/>
      <c r="O317" s="198"/>
      <c r="P317" s="208"/>
      <c r="Q317" s="198"/>
      <c r="R317" s="198"/>
      <c r="S317" s="198"/>
      <c r="T317" s="198"/>
      <c r="U317" s="198"/>
      <c r="V317" s="198"/>
      <c r="W317" s="198"/>
      <c r="X317" s="208"/>
      <c r="Y317" s="198"/>
      <c r="Z317" s="208"/>
      <c r="AA317" s="198"/>
      <c r="AB317" s="208"/>
      <c r="AC317" s="198"/>
      <c r="AD317" s="208"/>
      <c r="AE317" s="205"/>
      <c r="AF317" s="208"/>
      <c r="AG317" s="198"/>
    </row>
    <row r="318" spans="1:33" hidden="1" x14ac:dyDescent="0.25">
      <c r="A318" s="198"/>
      <c r="B318" s="198"/>
      <c r="C318" s="198"/>
      <c r="D318" s="198"/>
      <c r="E318" s="198"/>
      <c r="F318" s="198"/>
      <c r="G318" s="208"/>
      <c r="H318" s="198"/>
      <c r="I318" s="198"/>
      <c r="J318" s="198"/>
      <c r="K318" s="198"/>
      <c r="L318" s="198"/>
      <c r="M318" s="198"/>
      <c r="N318" s="198"/>
      <c r="O318" s="198"/>
      <c r="P318" s="208"/>
      <c r="Q318" s="198"/>
      <c r="R318" s="198"/>
      <c r="S318" s="198"/>
      <c r="T318" s="198"/>
      <c r="U318" s="198"/>
      <c r="V318" s="198"/>
      <c r="W318" s="198"/>
      <c r="X318" s="208"/>
      <c r="Y318" s="198"/>
      <c r="Z318" s="208"/>
      <c r="AA318" s="198"/>
      <c r="AB318" s="208"/>
      <c r="AC318" s="198"/>
      <c r="AD318" s="208"/>
      <c r="AE318" s="205"/>
      <c r="AF318" s="208"/>
      <c r="AG318" s="198"/>
    </row>
    <row r="319" spans="1:33" hidden="1" x14ac:dyDescent="0.25">
      <c r="A319" s="198"/>
      <c r="B319" s="198"/>
      <c r="C319" s="198"/>
      <c r="D319" s="198"/>
      <c r="E319" s="198"/>
      <c r="F319" s="198"/>
      <c r="G319" s="208"/>
      <c r="H319" s="198"/>
      <c r="I319" s="198"/>
      <c r="J319" s="198"/>
      <c r="K319" s="198"/>
      <c r="L319" s="198"/>
      <c r="M319" s="198"/>
      <c r="N319" s="198"/>
      <c r="O319" s="198"/>
      <c r="P319" s="208"/>
      <c r="Q319" s="198"/>
      <c r="R319" s="198"/>
      <c r="S319" s="198"/>
      <c r="T319" s="198"/>
      <c r="U319" s="198"/>
      <c r="V319" s="198"/>
      <c r="W319" s="198"/>
      <c r="X319" s="208"/>
      <c r="Y319" s="198"/>
      <c r="Z319" s="208"/>
      <c r="AA319" s="198"/>
      <c r="AB319" s="208"/>
      <c r="AC319" s="198"/>
      <c r="AD319" s="208"/>
      <c r="AE319" s="205"/>
      <c r="AF319" s="208"/>
      <c r="AG319" s="198"/>
    </row>
    <row r="320" spans="1:33" hidden="1" x14ac:dyDescent="0.25">
      <c r="A320" s="198"/>
      <c r="B320" s="198"/>
      <c r="C320" s="198"/>
      <c r="D320" s="198"/>
      <c r="E320" s="198"/>
      <c r="F320" s="198"/>
      <c r="G320" s="208"/>
      <c r="H320" s="198"/>
      <c r="I320" s="198"/>
      <c r="J320" s="198"/>
      <c r="K320" s="198"/>
      <c r="L320" s="198"/>
      <c r="M320" s="198"/>
      <c r="N320" s="198"/>
      <c r="O320" s="198"/>
      <c r="P320" s="208"/>
      <c r="Q320" s="198"/>
      <c r="R320" s="198"/>
      <c r="S320" s="198"/>
      <c r="T320" s="198"/>
      <c r="U320" s="198"/>
      <c r="V320" s="198"/>
      <c r="W320" s="198"/>
      <c r="X320" s="208"/>
      <c r="Y320" s="198"/>
      <c r="Z320" s="208"/>
      <c r="AA320" s="198"/>
      <c r="AB320" s="208"/>
      <c r="AC320" s="198"/>
      <c r="AD320" s="208"/>
      <c r="AE320" s="205"/>
      <c r="AF320" s="208"/>
      <c r="AG320" s="198"/>
    </row>
    <row r="321" spans="31:31" hidden="1" x14ac:dyDescent="0.25">
      <c r="AE321" s="205"/>
    </row>
    <row r="322" spans="31:31" hidden="1" x14ac:dyDescent="0.25">
      <c r="AE322" s="205"/>
    </row>
    <row r="323" spans="31:31" hidden="1" x14ac:dyDescent="0.25">
      <c r="AE323" s="205"/>
    </row>
    <row r="324" spans="31:31" hidden="1" x14ac:dyDescent="0.25">
      <c r="AE324" s="205"/>
    </row>
    <row r="325" spans="31:31" hidden="1" x14ac:dyDescent="0.25">
      <c r="AE325" s="205"/>
    </row>
    <row r="326" spans="31:31" hidden="1" x14ac:dyDescent="0.25">
      <c r="AE326" s="205"/>
    </row>
    <row r="327" spans="31:31" hidden="1" x14ac:dyDescent="0.25">
      <c r="AE327" s="205"/>
    </row>
    <row r="328" spans="31:31" hidden="1" x14ac:dyDescent="0.25">
      <c r="AE328" s="205"/>
    </row>
    <row r="329" spans="31:31" hidden="1" x14ac:dyDescent="0.25">
      <c r="AE329" s="205"/>
    </row>
    <row r="330" spans="31:31" hidden="1" x14ac:dyDescent="0.25">
      <c r="AE330" s="205"/>
    </row>
    <row r="331" spans="31:31" hidden="1" x14ac:dyDescent="0.25">
      <c r="AE331" s="205"/>
    </row>
    <row r="332" spans="31:31" hidden="1" x14ac:dyDescent="0.25">
      <c r="AE332" s="205"/>
    </row>
    <row r="333" spans="31:31" hidden="1" x14ac:dyDescent="0.25">
      <c r="AE333" s="205"/>
    </row>
    <row r="334" spans="31:31" hidden="1" x14ac:dyDescent="0.25">
      <c r="AE334" s="205"/>
    </row>
    <row r="335" spans="31:31" hidden="1" x14ac:dyDescent="0.25">
      <c r="AE335" s="205"/>
    </row>
    <row r="336" spans="31:31" hidden="1" x14ac:dyDescent="0.25">
      <c r="AE336" s="205"/>
    </row>
    <row r="337" spans="1:33" hidden="1" x14ac:dyDescent="0.25">
      <c r="A337" s="198"/>
      <c r="B337" s="198"/>
      <c r="C337" s="198"/>
      <c r="D337" s="198"/>
      <c r="E337" s="198"/>
      <c r="F337" s="198"/>
      <c r="G337" s="208"/>
      <c r="H337" s="198"/>
      <c r="I337" s="198"/>
      <c r="J337" s="198"/>
      <c r="K337" s="198"/>
      <c r="L337" s="198"/>
      <c r="M337" s="198"/>
      <c r="N337" s="198"/>
      <c r="O337" s="198"/>
      <c r="P337" s="208"/>
      <c r="Q337" s="198"/>
      <c r="R337" s="198"/>
      <c r="S337" s="198"/>
      <c r="T337" s="198"/>
      <c r="U337" s="198"/>
      <c r="V337" s="198"/>
      <c r="W337" s="198"/>
      <c r="X337" s="208"/>
      <c r="Y337" s="198"/>
      <c r="Z337" s="208"/>
      <c r="AA337" s="198"/>
      <c r="AB337" s="208"/>
      <c r="AC337" s="198"/>
      <c r="AD337" s="208"/>
      <c r="AE337" s="205"/>
      <c r="AF337" s="208"/>
      <c r="AG337" s="198"/>
    </row>
    <row r="338" spans="1:33" hidden="1" x14ac:dyDescent="0.25">
      <c r="A338" s="198"/>
      <c r="B338" s="198"/>
      <c r="C338" s="198"/>
      <c r="D338" s="198"/>
      <c r="E338" s="198"/>
      <c r="F338" s="198"/>
      <c r="G338" s="208"/>
      <c r="H338" s="198"/>
      <c r="I338" s="198"/>
      <c r="J338" s="198"/>
      <c r="K338" s="198"/>
      <c r="L338" s="198"/>
      <c r="M338" s="198"/>
      <c r="N338" s="198"/>
      <c r="O338" s="198"/>
      <c r="P338" s="208"/>
      <c r="Q338" s="198"/>
      <c r="R338" s="198"/>
      <c r="S338" s="198"/>
      <c r="T338" s="198"/>
      <c r="U338" s="198"/>
      <c r="V338" s="198"/>
      <c r="W338" s="198"/>
      <c r="X338" s="208"/>
      <c r="Y338" s="198"/>
      <c r="Z338" s="208"/>
      <c r="AA338" s="198"/>
      <c r="AB338" s="208"/>
      <c r="AC338" s="198"/>
      <c r="AD338" s="208"/>
      <c r="AE338" s="205"/>
      <c r="AF338" s="208"/>
      <c r="AG338" s="198"/>
    </row>
    <row r="339" spans="1:33" x14ac:dyDescent="0.25">
      <c r="A339" s="172">
        <f>'Therapy data entry'!A343</f>
        <v>0</v>
      </c>
      <c r="B339" s="173">
        <f>'Therapy data entry'!B344</f>
        <v>0</v>
      </c>
      <c r="C339" s="174">
        <f>'Therapy data entry'!B346</f>
        <v>0</v>
      </c>
      <c r="D339" s="204"/>
      <c r="E339" s="205"/>
      <c r="F339" s="205"/>
      <c r="G339" s="206"/>
      <c r="H339" s="205"/>
      <c r="I339" s="205"/>
      <c r="J339" s="205"/>
      <c r="K339" s="205"/>
      <c r="L339" s="205"/>
      <c r="M339" s="205"/>
      <c r="N339" s="205"/>
      <c r="O339" s="205"/>
      <c r="P339" s="206"/>
      <c r="Q339" s="205"/>
      <c r="R339" s="205"/>
      <c r="S339" s="205"/>
      <c r="T339" s="205"/>
      <c r="U339" s="205"/>
      <c r="V339" s="205"/>
      <c r="W339" s="204"/>
      <c r="X339" s="206"/>
      <c r="Y339" s="204"/>
      <c r="Z339" s="206"/>
      <c r="AA339" s="204"/>
      <c r="AB339" s="206"/>
      <c r="AC339" s="204"/>
      <c r="AD339" s="206"/>
      <c r="AE339" s="205"/>
      <c r="AF339" s="206"/>
      <c r="AG339" s="175">
        <f>'Therapy data entry'!E343</f>
        <v>0</v>
      </c>
    </row>
    <row r="340" spans="1:33" hidden="1" x14ac:dyDescent="0.25">
      <c r="A340" s="198"/>
      <c r="B340" s="198"/>
      <c r="C340" s="198"/>
      <c r="D340" s="198"/>
      <c r="E340" s="198"/>
      <c r="F340" s="198"/>
      <c r="G340" s="208"/>
      <c r="H340" s="198"/>
      <c r="I340" s="198"/>
      <c r="J340" s="198"/>
      <c r="K340" s="198"/>
      <c r="L340" s="198"/>
      <c r="M340" s="198"/>
      <c r="N340" s="198"/>
      <c r="O340" s="198"/>
      <c r="P340" s="208"/>
      <c r="Q340" s="198"/>
      <c r="R340" s="198"/>
      <c r="S340" s="198"/>
      <c r="T340" s="198"/>
      <c r="U340" s="198"/>
      <c r="V340" s="198"/>
      <c r="W340" s="198"/>
      <c r="X340" s="208"/>
      <c r="Y340" s="198"/>
      <c r="Z340" s="208"/>
      <c r="AA340" s="198"/>
      <c r="AB340" s="208"/>
      <c r="AC340" s="198"/>
      <c r="AD340" s="208"/>
      <c r="AE340" s="205"/>
      <c r="AF340" s="208"/>
      <c r="AG340" s="198"/>
    </row>
    <row r="341" spans="1:33" hidden="1" x14ac:dyDescent="0.25">
      <c r="A341" s="198"/>
      <c r="B341" s="198"/>
      <c r="C341" s="198"/>
      <c r="D341" s="198"/>
      <c r="E341" s="198"/>
      <c r="F341" s="198"/>
      <c r="G341" s="208"/>
      <c r="H341" s="198"/>
      <c r="I341" s="198"/>
      <c r="J341" s="198"/>
      <c r="K341" s="198"/>
      <c r="L341" s="198"/>
      <c r="M341" s="198"/>
      <c r="N341" s="198"/>
      <c r="O341" s="198"/>
      <c r="P341" s="208"/>
      <c r="Q341" s="198"/>
      <c r="R341" s="198"/>
      <c r="S341" s="198"/>
      <c r="T341" s="198"/>
      <c r="U341" s="198"/>
      <c r="V341" s="198"/>
      <c r="W341" s="198"/>
      <c r="X341" s="208"/>
      <c r="Y341" s="198"/>
      <c r="Z341" s="208"/>
      <c r="AA341" s="198"/>
      <c r="AB341" s="208"/>
      <c r="AC341" s="198"/>
      <c r="AD341" s="208"/>
      <c r="AE341" s="205"/>
      <c r="AF341" s="208"/>
      <c r="AG341" s="198"/>
    </row>
    <row r="342" spans="1:33" hidden="1" x14ac:dyDescent="0.25">
      <c r="A342" s="198"/>
      <c r="B342" s="198"/>
      <c r="C342" s="198"/>
      <c r="D342" s="198"/>
      <c r="E342" s="198"/>
      <c r="F342" s="198"/>
      <c r="G342" s="208"/>
      <c r="H342" s="198"/>
      <c r="I342" s="198"/>
      <c r="J342" s="198"/>
      <c r="K342" s="198"/>
      <c r="L342" s="198"/>
      <c r="M342" s="198"/>
      <c r="N342" s="198"/>
      <c r="O342" s="198"/>
      <c r="P342" s="208"/>
      <c r="Q342" s="198"/>
      <c r="R342" s="198"/>
      <c r="S342" s="198"/>
      <c r="T342" s="198"/>
      <c r="U342" s="198"/>
      <c r="V342" s="198"/>
      <c r="W342" s="198"/>
      <c r="X342" s="208"/>
      <c r="Y342" s="198"/>
      <c r="Z342" s="208"/>
      <c r="AA342" s="198"/>
      <c r="AB342" s="208"/>
      <c r="AC342" s="198"/>
      <c r="AD342" s="208"/>
      <c r="AE342" s="205"/>
      <c r="AF342" s="208"/>
      <c r="AG342" s="198"/>
    </row>
    <row r="343" spans="1:33" hidden="1" x14ac:dyDescent="0.25">
      <c r="A343" s="198"/>
      <c r="B343" s="198"/>
      <c r="C343" s="198"/>
      <c r="D343" s="198"/>
      <c r="E343" s="198"/>
      <c r="F343" s="198"/>
      <c r="G343" s="208"/>
      <c r="H343" s="198"/>
      <c r="I343" s="198"/>
      <c r="J343" s="198"/>
      <c r="K343" s="198"/>
      <c r="L343" s="198"/>
      <c r="M343" s="198"/>
      <c r="N343" s="198"/>
      <c r="O343" s="198"/>
      <c r="P343" s="208"/>
      <c r="Q343" s="198"/>
      <c r="R343" s="198"/>
      <c r="S343" s="198"/>
      <c r="T343" s="198"/>
      <c r="U343" s="198"/>
      <c r="V343" s="198"/>
      <c r="W343" s="198"/>
      <c r="X343" s="208"/>
      <c r="Y343" s="198"/>
      <c r="Z343" s="208"/>
      <c r="AA343" s="198"/>
      <c r="AB343" s="208"/>
      <c r="AC343" s="198"/>
      <c r="AD343" s="208"/>
      <c r="AE343" s="205"/>
      <c r="AF343" s="208"/>
      <c r="AG343" s="198"/>
    </row>
    <row r="344" spans="1:33" hidden="1" x14ac:dyDescent="0.25">
      <c r="A344" s="198"/>
      <c r="B344" s="198"/>
      <c r="C344" s="198"/>
      <c r="D344" s="198"/>
      <c r="E344" s="198"/>
      <c r="F344" s="198"/>
      <c r="G344" s="208"/>
      <c r="H344" s="198"/>
      <c r="I344" s="198"/>
      <c r="J344" s="198"/>
      <c r="K344" s="198"/>
      <c r="L344" s="198"/>
      <c r="M344" s="198"/>
      <c r="N344" s="198"/>
      <c r="O344" s="198"/>
      <c r="P344" s="208"/>
      <c r="Q344" s="198"/>
      <c r="R344" s="198"/>
      <c r="S344" s="198"/>
      <c r="T344" s="198"/>
      <c r="U344" s="198"/>
      <c r="V344" s="198"/>
      <c r="W344" s="198"/>
      <c r="X344" s="208"/>
      <c r="Y344" s="198"/>
      <c r="Z344" s="208"/>
      <c r="AA344" s="198"/>
      <c r="AB344" s="208"/>
      <c r="AC344" s="198"/>
      <c r="AD344" s="208"/>
      <c r="AE344" s="205"/>
      <c r="AF344" s="208"/>
      <c r="AG344" s="198"/>
    </row>
    <row r="345" spans="1:33" hidden="1" x14ac:dyDescent="0.25">
      <c r="A345" s="198"/>
      <c r="B345" s="198"/>
      <c r="C345" s="198"/>
      <c r="D345" s="198"/>
      <c r="E345" s="198"/>
      <c r="F345" s="198"/>
      <c r="G345" s="208"/>
      <c r="H345" s="198"/>
      <c r="I345" s="198"/>
      <c r="J345" s="198"/>
      <c r="K345" s="198"/>
      <c r="L345" s="198"/>
      <c r="M345" s="198"/>
      <c r="N345" s="198"/>
      <c r="O345" s="198"/>
      <c r="P345" s="208"/>
      <c r="Q345" s="198"/>
      <c r="R345" s="198"/>
      <c r="S345" s="198"/>
      <c r="T345" s="198"/>
      <c r="U345" s="198"/>
      <c r="V345" s="198"/>
      <c r="W345" s="198"/>
      <c r="X345" s="208"/>
      <c r="Y345" s="198"/>
      <c r="Z345" s="208"/>
      <c r="AA345" s="198"/>
      <c r="AB345" s="208"/>
      <c r="AC345" s="198"/>
      <c r="AD345" s="208"/>
      <c r="AE345" s="205"/>
      <c r="AF345" s="208"/>
      <c r="AG345" s="198"/>
    </row>
    <row r="346" spans="1:33" hidden="1" x14ac:dyDescent="0.25">
      <c r="A346" s="198"/>
      <c r="B346" s="198"/>
      <c r="C346" s="198"/>
      <c r="D346" s="198"/>
      <c r="E346" s="198"/>
      <c r="F346" s="198"/>
      <c r="G346" s="208"/>
      <c r="H346" s="198"/>
      <c r="I346" s="198"/>
      <c r="J346" s="198"/>
      <c r="K346" s="198"/>
      <c r="L346" s="198"/>
      <c r="M346" s="198"/>
      <c r="N346" s="198"/>
      <c r="O346" s="198"/>
      <c r="P346" s="208"/>
      <c r="Q346" s="198"/>
      <c r="R346" s="198"/>
      <c r="S346" s="198"/>
      <c r="T346" s="198"/>
      <c r="U346" s="198"/>
      <c r="V346" s="198"/>
      <c r="W346" s="198"/>
      <c r="X346" s="208"/>
      <c r="Y346" s="198"/>
      <c r="Z346" s="208"/>
      <c r="AA346" s="198"/>
      <c r="AB346" s="208"/>
      <c r="AC346" s="198"/>
      <c r="AD346" s="208"/>
      <c r="AE346" s="205"/>
      <c r="AF346" s="208"/>
      <c r="AG346" s="198"/>
    </row>
    <row r="347" spans="1:33" hidden="1" x14ac:dyDescent="0.25">
      <c r="A347" s="198"/>
      <c r="B347" s="198"/>
      <c r="C347" s="198"/>
      <c r="D347" s="198"/>
      <c r="E347" s="198"/>
      <c r="F347" s="198"/>
      <c r="G347" s="208"/>
      <c r="H347" s="198"/>
      <c r="I347" s="198"/>
      <c r="J347" s="198"/>
      <c r="K347" s="198"/>
      <c r="L347" s="198"/>
      <c r="M347" s="198"/>
      <c r="N347" s="198"/>
      <c r="O347" s="198"/>
      <c r="P347" s="208"/>
      <c r="Q347" s="198"/>
      <c r="R347" s="198"/>
      <c r="S347" s="198"/>
      <c r="T347" s="198"/>
      <c r="U347" s="198"/>
      <c r="V347" s="198"/>
      <c r="W347" s="198"/>
      <c r="X347" s="208"/>
      <c r="Y347" s="198"/>
      <c r="Z347" s="208"/>
      <c r="AA347" s="198"/>
      <c r="AB347" s="208"/>
      <c r="AC347" s="198"/>
      <c r="AD347" s="208"/>
      <c r="AE347" s="205"/>
      <c r="AF347" s="208"/>
      <c r="AG347" s="198"/>
    </row>
    <row r="348" spans="1:33" hidden="1" x14ac:dyDescent="0.25">
      <c r="A348" s="198"/>
      <c r="B348" s="198"/>
      <c r="C348" s="198"/>
      <c r="D348" s="198"/>
      <c r="E348" s="198"/>
      <c r="F348" s="198"/>
      <c r="G348" s="208"/>
      <c r="H348" s="198"/>
      <c r="I348" s="198"/>
      <c r="J348" s="198"/>
      <c r="K348" s="198"/>
      <c r="L348" s="198"/>
      <c r="M348" s="198"/>
      <c r="N348" s="198"/>
      <c r="O348" s="198"/>
      <c r="P348" s="208"/>
      <c r="Q348" s="198"/>
      <c r="R348" s="198"/>
      <c r="S348" s="198"/>
      <c r="T348" s="198"/>
      <c r="U348" s="198"/>
      <c r="V348" s="198"/>
      <c r="W348" s="198"/>
      <c r="X348" s="208"/>
      <c r="Y348" s="198"/>
      <c r="Z348" s="208"/>
      <c r="AA348" s="198"/>
      <c r="AB348" s="208"/>
      <c r="AC348" s="198"/>
      <c r="AD348" s="208"/>
      <c r="AE348" s="205"/>
      <c r="AF348" s="208"/>
      <c r="AG348" s="198"/>
    </row>
    <row r="349" spans="1:33" hidden="1" x14ac:dyDescent="0.25">
      <c r="A349" s="198"/>
      <c r="B349" s="198"/>
      <c r="C349" s="198"/>
      <c r="D349" s="198"/>
      <c r="E349" s="198"/>
      <c r="F349" s="198"/>
      <c r="G349" s="208"/>
      <c r="H349" s="198"/>
      <c r="I349" s="198"/>
      <c r="J349" s="198"/>
      <c r="K349" s="198"/>
      <c r="L349" s="198"/>
      <c r="M349" s="198"/>
      <c r="N349" s="198"/>
      <c r="O349" s="198"/>
      <c r="P349" s="208"/>
      <c r="Q349" s="198"/>
      <c r="R349" s="198"/>
      <c r="S349" s="198"/>
      <c r="T349" s="198"/>
      <c r="U349" s="198"/>
      <c r="V349" s="198"/>
      <c r="W349" s="198"/>
      <c r="X349" s="208"/>
      <c r="Y349" s="198"/>
      <c r="Z349" s="208"/>
      <c r="AA349" s="198"/>
      <c r="AB349" s="208"/>
      <c r="AC349" s="198"/>
      <c r="AD349" s="208"/>
      <c r="AE349" s="205"/>
      <c r="AF349" s="208"/>
      <c r="AG349" s="198"/>
    </row>
    <row r="350" spans="1:33" hidden="1" x14ac:dyDescent="0.25">
      <c r="A350" s="198"/>
      <c r="B350" s="198"/>
      <c r="C350" s="198"/>
      <c r="D350" s="198"/>
      <c r="E350" s="198"/>
      <c r="F350" s="198"/>
      <c r="G350" s="208"/>
      <c r="H350" s="198"/>
      <c r="I350" s="198"/>
      <c r="J350" s="198"/>
      <c r="K350" s="198"/>
      <c r="L350" s="198"/>
      <c r="M350" s="198"/>
      <c r="N350" s="198"/>
      <c r="O350" s="198"/>
      <c r="P350" s="208"/>
      <c r="Q350" s="198"/>
      <c r="R350" s="198"/>
      <c r="S350" s="198"/>
      <c r="T350" s="198"/>
      <c r="U350" s="198"/>
      <c r="V350" s="198"/>
      <c r="W350" s="198"/>
      <c r="X350" s="208"/>
      <c r="Y350" s="198"/>
      <c r="Z350" s="208"/>
      <c r="AA350" s="198"/>
      <c r="AB350" s="208"/>
      <c r="AC350" s="198"/>
      <c r="AD350" s="208"/>
      <c r="AE350" s="205"/>
      <c r="AF350" s="208"/>
      <c r="AG350" s="198"/>
    </row>
    <row r="351" spans="1:33" hidden="1" x14ac:dyDescent="0.25">
      <c r="A351" s="198"/>
      <c r="B351" s="198"/>
      <c r="C351" s="198"/>
      <c r="D351" s="198"/>
      <c r="E351" s="198"/>
      <c r="F351" s="198"/>
      <c r="G351" s="208"/>
      <c r="H351" s="198"/>
      <c r="I351" s="198"/>
      <c r="J351" s="198"/>
      <c r="K351" s="198"/>
      <c r="L351" s="198"/>
      <c r="M351" s="198"/>
      <c r="N351" s="198"/>
      <c r="O351" s="198"/>
      <c r="P351" s="208"/>
      <c r="Q351" s="198"/>
      <c r="R351" s="198"/>
      <c r="S351" s="198"/>
      <c r="T351" s="198"/>
      <c r="U351" s="198"/>
      <c r="V351" s="198"/>
      <c r="W351" s="198"/>
      <c r="X351" s="208"/>
      <c r="Y351" s="198"/>
      <c r="Z351" s="208"/>
      <c r="AA351" s="198"/>
      <c r="AB351" s="208"/>
      <c r="AC351" s="198"/>
      <c r="AD351" s="208"/>
      <c r="AE351" s="205"/>
      <c r="AF351" s="208"/>
      <c r="AG351" s="198"/>
    </row>
    <row r="352" spans="1:33" hidden="1" x14ac:dyDescent="0.25">
      <c r="A352" s="198"/>
      <c r="B352" s="198"/>
      <c r="C352" s="198"/>
      <c r="D352" s="198"/>
      <c r="E352" s="198"/>
      <c r="F352" s="198"/>
      <c r="G352" s="208"/>
      <c r="H352" s="198"/>
      <c r="I352" s="198"/>
      <c r="J352" s="198"/>
      <c r="K352" s="198"/>
      <c r="L352" s="198"/>
      <c r="M352" s="198"/>
      <c r="N352" s="198"/>
      <c r="O352" s="198"/>
      <c r="P352" s="208"/>
      <c r="Q352" s="198"/>
      <c r="R352" s="198"/>
      <c r="S352" s="198"/>
      <c r="T352" s="198"/>
      <c r="U352" s="198"/>
      <c r="V352" s="198"/>
      <c r="W352" s="198"/>
      <c r="X352" s="208"/>
      <c r="Y352" s="198"/>
      <c r="Z352" s="208"/>
      <c r="AA352" s="198"/>
      <c r="AB352" s="208"/>
      <c r="AC352" s="198"/>
      <c r="AD352" s="208"/>
      <c r="AE352" s="205"/>
      <c r="AF352" s="208"/>
      <c r="AG352" s="198"/>
    </row>
    <row r="353" spans="1:33" hidden="1" x14ac:dyDescent="0.25">
      <c r="A353" s="198"/>
      <c r="B353" s="198"/>
      <c r="C353" s="198"/>
      <c r="D353" s="198"/>
      <c r="E353" s="198"/>
      <c r="F353" s="198"/>
      <c r="G353" s="208"/>
      <c r="H353" s="198"/>
      <c r="I353" s="198"/>
      <c r="J353" s="198"/>
      <c r="K353" s="198"/>
      <c r="L353" s="198"/>
      <c r="M353" s="198"/>
      <c r="N353" s="198"/>
      <c r="O353" s="198"/>
      <c r="P353" s="208"/>
      <c r="Q353" s="198"/>
      <c r="R353" s="198"/>
      <c r="S353" s="198"/>
      <c r="T353" s="198"/>
      <c r="U353" s="198"/>
      <c r="V353" s="198"/>
      <c r="W353" s="198"/>
      <c r="X353" s="208"/>
      <c r="Y353" s="198"/>
      <c r="Z353" s="208"/>
      <c r="AA353" s="198"/>
      <c r="AB353" s="208"/>
      <c r="AC353" s="198"/>
      <c r="AD353" s="208"/>
      <c r="AE353" s="205"/>
      <c r="AF353" s="208"/>
      <c r="AG353" s="198"/>
    </row>
    <row r="354" spans="1:33" hidden="1" x14ac:dyDescent="0.25">
      <c r="A354" s="198"/>
      <c r="B354" s="198"/>
      <c r="C354" s="198"/>
      <c r="D354" s="198"/>
      <c r="E354" s="198"/>
      <c r="F354" s="198"/>
      <c r="G354" s="208"/>
      <c r="H354" s="198"/>
      <c r="I354" s="198"/>
      <c r="J354" s="198"/>
      <c r="K354" s="198"/>
      <c r="L354" s="198"/>
      <c r="M354" s="198"/>
      <c r="N354" s="198"/>
      <c r="O354" s="198"/>
      <c r="P354" s="208"/>
      <c r="Q354" s="198"/>
      <c r="R354" s="198"/>
      <c r="S354" s="198"/>
      <c r="T354" s="198"/>
      <c r="U354" s="198"/>
      <c r="V354" s="198"/>
      <c r="W354" s="198"/>
      <c r="X354" s="208"/>
      <c r="Y354" s="198"/>
      <c r="Z354" s="208"/>
      <c r="AA354" s="198"/>
      <c r="AB354" s="208"/>
      <c r="AC354" s="198"/>
      <c r="AD354" s="208"/>
      <c r="AE354" s="205"/>
      <c r="AF354" s="208"/>
      <c r="AG354" s="198"/>
    </row>
    <row r="355" spans="1:33" hidden="1" x14ac:dyDescent="0.25">
      <c r="A355" s="198"/>
      <c r="B355" s="198"/>
      <c r="C355" s="198"/>
      <c r="D355" s="198"/>
      <c r="E355" s="198"/>
      <c r="F355" s="198"/>
      <c r="G355" s="208"/>
      <c r="H355" s="198"/>
      <c r="I355" s="198"/>
      <c r="J355" s="198"/>
      <c r="K355" s="198"/>
      <c r="L355" s="198"/>
      <c r="M355" s="198"/>
      <c r="N355" s="198"/>
      <c r="O355" s="198"/>
      <c r="P355" s="208"/>
      <c r="Q355" s="198"/>
      <c r="R355" s="198"/>
      <c r="S355" s="198"/>
      <c r="T355" s="198"/>
      <c r="U355" s="198"/>
      <c r="V355" s="198"/>
      <c r="W355" s="198"/>
      <c r="X355" s="208"/>
      <c r="Y355" s="198"/>
      <c r="Z355" s="208"/>
      <c r="AA355" s="198"/>
      <c r="AB355" s="208"/>
      <c r="AC355" s="198"/>
      <c r="AD355" s="208"/>
      <c r="AE355" s="205"/>
      <c r="AF355" s="208"/>
      <c r="AG355" s="198"/>
    </row>
    <row r="356" spans="1:33" hidden="1" x14ac:dyDescent="0.25">
      <c r="A356" s="198"/>
      <c r="B356" s="198"/>
      <c r="C356" s="198"/>
      <c r="D356" s="198"/>
      <c r="E356" s="198"/>
      <c r="F356" s="198"/>
      <c r="G356" s="208"/>
      <c r="H356" s="198"/>
      <c r="I356" s="198"/>
      <c r="J356" s="198"/>
      <c r="K356" s="198"/>
      <c r="L356" s="198"/>
      <c r="M356" s="198"/>
      <c r="N356" s="198"/>
      <c r="O356" s="198"/>
      <c r="P356" s="208"/>
      <c r="Q356" s="198"/>
      <c r="R356" s="198"/>
      <c r="S356" s="198"/>
      <c r="T356" s="198"/>
      <c r="U356" s="198"/>
      <c r="V356" s="198"/>
      <c r="W356" s="198"/>
      <c r="X356" s="208"/>
      <c r="Y356" s="198"/>
      <c r="Z356" s="208"/>
      <c r="AA356" s="198"/>
      <c r="AB356" s="208"/>
      <c r="AC356" s="198"/>
      <c r="AD356" s="208"/>
      <c r="AE356" s="205"/>
      <c r="AF356" s="208"/>
      <c r="AG356" s="198"/>
    </row>
    <row r="357" spans="1:33" hidden="1" x14ac:dyDescent="0.25">
      <c r="A357" s="198"/>
      <c r="B357" s="198"/>
      <c r="C357" s="198"/>
      <c r="D357" s="198"/>
      <c r="E357" s="198"/>
      <c r="F357" s="198"/>
      <c r="G357" s="208"/>
      <c r="H357" s="198"/>
      <c r="I357" s="198"/>
      <c r="J357" s="198"/>
      <c r="K357" s="198"/>
      <c r="L357" s="198"/>
      <c r="M357" s="198"/>
      <c r="N357" s="198"/>
      <c r="O357" s="198"/>
      <c r="P357" s="208"/>
      <c r="Q357" s="198"/>
      <c r="R357" s="198"/>
      <c r="S357" s="198"/>
      <c r="T357" s="198"/>
      <c r="U357" s="198"/>
      <c r="V357" s="198"/>
      <c r="W357" s="198"/>
      <c r="X357" s="208"/>
      <c r="Y357" s="198"/>
      <c r="Z357" s="208"/>
      <c r="AA357" s="198"/>
      <c r="AB357" s="208"/>
      <c r="AC357" s="198"/>
      <c r="AD357" s="208"/>
      <c r="AE357" s="205"/>
      <c r="AF357" s="208"/>
      <c r="AG357" s="198"/>
    </row>
    <row r="358" spans="1:33" hidden="1" x14ac:dyDescent="0.25">
      <c r="A358" s="198"/>
      <c r="B358" s="198"/>
      <c r="C358" s="198"/>
      <c r="D358" s="198"/>
      <c r="E358" s="198"/>
      <c r="F358" s="198"/>
      <c r="G358" s="208"/>
      <c r="H358" s="198"/>
      <c r="I358" s="198"/>
      <c r="J358" s="198"/>
      <c r="K358" s="198"/>
      <c r="L358" s="198"/>
      <c r="M358" s="198"/>
      <c r="N358" s="198"/>
      <c r="O358" s="198"/>
      <c r="P358" s="208"/>
      <c r="Q358" s="198"/>
      <c r="R358" s="198"/>
      <c r="S358" s="198"/>
      <c r="T358" s="198"/>
      <c r="U358" s="198"/>
      <c r="V358" s="198"/>
      <c r="W358" s="198"/>
      <c r="X358" s="208"/>
      <c r="Y358" s="198"/>
      <c r="Z358" s="208"/>
      <c r="AA358" s="198"/>
      <c r="AB358" s="208"/>
      <c r="AC358" s="198"/>
      <c r="AD358" s="208"/>
      <c r="AE358" s="205"/>
      <c r="AF358" s="208"/>
      <c r="AG358" s="198"/>
    </row>
    <row r="359" spans="1:33" hidden="1" x14ac:dyDescent="0.25">
      <c r="A359" s="198"/>
      <c r="B359" s="198"/>
      <c r="C359" s="198"/>
      <c r="D359" s="198"/>
      <c r="E359" s="198"/>
      <c r="F359" s="198"/>
      <c r="G359" s="208"/>
      <c r="H359" s="198"/>
      <c r="I359" s="198"/>
      <c r="J359" s="198"/>
      <c r="K359" s="198"/>
      <c r="L359" s="198"/>
      <c r="M359" s="198"/>
      <c r="N359" s="198"/>
      <c r="O359" s="198"/>
      <c r="P359" s="208"/>
      <c r="Q359" s="198"/>
      <c r="R359" s="198"/>
      <c r="S359" s="198"/>
      <c r="T359" s="198"/>
      <c r="U359" s="198"/>
      <c r="V359" s="198"/>
      <c r="W359" s="198"/>
      <c r="X359" s="208"/>
      <c r="Y359" s="198"/>
      <c r="Z359" s="208"/>
      <c r="AA359" s="198"/>
      <c r="AB359" s="208"/>
      <c r="AC359" s="198"/>
      <c r="AD359" s="208"/>
      <c r="AE359" s="205"/>
      <c r="AF359" s="208"/>
      <c r="AG359" s="198"/>
    </row>
    <row r="360" spans="1:33" hidden="1" x14ac:dyDescent="0.25">
      <c r="A360" s="198"/>
      <c r="B360" s="198"/>
      <c r="C360" s="198"/>
      <c r="D360" s="198"/>
      <c r="E360" s="198"/>
      <c r="F360" s="198"/>
      <c r="G360" s="208"/>
      <c r="H360" s="198"/>
      <c r="I360" s="198"/>
      <c r="J360" s="198"/>
      <c r="K360" s="198"/>
      <c r="L360" s="198"/>
      <c r="M360" s="198"/>
      <c r="N360" s="198"/>
      <c r="O360" s="198"/>
      <c r="P360" s="208"/>
      <c r="Q360" s="198"/>
      <c r="R360" s="198"/>
      <c r="S360" s="198"/>
      <c r="T360" s="198"/>
      <c r="U360" s="198"/>
      <c r="V360" s="198"/>
      <c r="W360" s="198"/>
      <c r="X360" s="208"/>
      <c r="Y360" s="198"/>
      <c r="Z360" s="208"/>
      <c r="AA360" s="198"/>
      <c r="AB360" s="208"/>
      <c r="AC360" s="198"/>
      <c r="AD360" s="208"/>
      <c r="AE360" s="205"/>
      <c r="AF360" s="208"/>
      <c r="AG360" s="198"/>
    </row>
    <row r="361" spans="1:33" hidden="1" x14ac:dyDescent="0.25">
      <c r="A361" s="198"/>
      <c r="B361" s="198"/>
      <c r="C361" s="198"/>
      <c r="D361" s="198"/>
      <c r="E361" s="198"/>
      <c r="F361" s="198"/>
      <c r="G361" s="208"/>
      <c r="H361" s="198"/>
      <c r="I361" s="198"/>
      <c r="J361" s="198"/>
      <c r="K361" s="198"/>
      <c r="L361" s="198"/>
      <c r="M361" s="198"/>
      <c r="N361" s="198"/>
      <c r="O361" s="198"/>
      <c r="P361" s="208"/>
      <c r="Q361" s="198"/>
      <c r="R361" s="198"/>
      <c r="S361" s="198"/>
      <c r="T361" s="198"/>
      <c r="U361" s="198"/>
      <c r="V361" s="198"/>
      <c r="W361" s="198"/>
      <c r="X361" s="208"/>
      <c r="Y361" s="198"/>
      <c r="Z361" s="208"/>
      <c r="AA361" s="198"/>
      <c r="AB361" s="208"/>
      <c r="AC361" s="198"/>
      <c r="AD361" s="208"/>
      <c r="AE361" s="205"/>
      <c r="AF361" s="208"/>
      <c r="AG361" s="198"/>
    </row>
    <row r="362" spans="1:33" hidden="1" x14ac:dyDescent="0.25">
      <c r="A362" s="198"/>
      <c r="B362" s="198"/>
      <c r="C362" s="198"/>
      <c r="D362" s="198"/>
      <c r="E362" s="198"/>
      <c r="F362" s="198"/>
      <c r="G362" s="208"/>
      <c r="H362" s="198"/>
      <c r="I362" s="198"/>
      <c r="J362" s="198"/>
      <c r="K362" s="198"/>
      <c r="L362" s="198"/>
      <c r="M362" s="198"/>
      <c r="N362" s="198"/>
      <c r="O362" s="198"/>
      <c r="P362" s="208"/>
      <c r="Q362" s="198"/>
      <c r="R362" s="198"/>
      <c r="S362" s="198"/>
      <c r="T362" s="198"/>
      <c r="U362" s="198"/>
      <c r="V362" s="198"/>
      <c r="W362" s="198"/>
      <c r="X362" s="208"/>
      <c r="Y362" s="198"/>
      <c r="Z362" s="208"/>
      <c r="AA362" s="198"/>
      <c r="AB362" s="208"/>
      <c r="AC362" s="198"/>
      <c r="AD362" s="208"/>
      <c r="AE362" s="205"/>
      <c r="AF362" s="208"/>
      <c r="AG362" s="198"/>
    </row>
    <row r="363" spans="1:33" hidden="1" x14ac:dyDescent="0.25">
      <c r="A363" s="198"/>
      <c r="B363" s="198"/>
      <c r="C363" s="198"/>
      <c r="D363" s="198"/>
      <c r="E363" s="198"/>
      <c r="F363" s="198"/>
      <c r="G363" s="208"/>
      <c r="H363" s="198"/>
      <c r="I363" s="198"/>
      <c r="J363" s="198"/>
      <c r="K363" s="198"/>
      <c r="L363" s="198"/>
      <c r="M363" s="198"/>
      <c r="N363" s="198"/>
      <c r="O363" s="198"/>
      <c r="P363" s="208"/>
      <c r="Q363" s="198"/>
      <c r="R363" s="198"/>
      <c r="S363" s="198"/>
      <c r="T363" s="198"/>
      <c r="U363" s="198"/>
      <c r="V363" s="198"/>
      <c r="W363" s="198"/>
      <c r="X363" s="208"/>
      <c r="Y363" s="198"/>
      <c r="Z363" s="208"/>
      <c r="AA363" s="198"/>
      <c r="AB363" s="208"/>
      <c r="AC363" s="198"/>
      <c r="AD363" s="208"/>
      <c r="AE363" s="205"/>
      <c r="AF363" s="208"/>
      <c r="AG363" s="198"/>
    </row>
    <row r="364" spans="1:33" hidden="1" x14ac:dyDescent="0.25">
      <c r="A364" s="198"/>
      <c r="B364" s="198"/>
      <c r="C364" s="198"/>
      <c r="D364" s="198"/>
      <c r="E364" s="198"/>
      <c r="F364" s="198"/>
      <c r="G364" s="208"/>
      <c r="H364" s="198"/>
      <c r="I364" s="198"/>
      <c r="J364" s="198"/>
      <c r="K364" s="198"/>
      <c r="L364" s="198"/>
      <c r="M364" s="198"/>
      <c r="N364" s="198"/>
      <c r="O364" s="198"/>
      <c r="P364" s="208"/>
      <c r="Q364" s="198"/>
      <c r="R364" s="198"/>
      <c r="S364" s="198"/>
      <c r="T364" s="198"/>
      <c r="U364" s="198"/>
      <c r="V364" s="198"/>
      <c r="W364" s="198"/>
      <c r="X364" s="208"/>
      <c r="Y364" s="198"/>
      <c r="Z364" s="208"/>
      <c r="AA364" s="198"/>
      <c r="AB364" s="208"/>
      <c r="AC364" s="198"/>
      <c r="AD364" s="208"/>
      <c r="AE364" s="205"/>
      <c r="AF364" s="208"/>
      <c r="AG364" s="198"/>
    </row>
    <row r="365" spans="1:33" hidden="1" x14ac:dyDescent="0.25">
      <c r="A365" s="198"/>
      <c r="B365" s="198"/>
      <c r="C365" s="198"/>
      <c r="D365" s="198"/>
      <c r="E365" s="198"/>
      <c r="F365" s="198"/>
      <c r="G365" s="208"/>
      <c r="H365" s="198"/>
      <c r="I365" s="198"/>
      <c r="J365" s="198"/>
      <c r="K365" s="198"/>
      <c r="L365" s="198"/>
      <c r="M365" s="198"/>
      <c r="N365" s="198"/>
      <c r="O365" s="198"/>
      <c r="P365" s="208"/>
      <c r="Q365" s="198"/>
      <c r="R365" s="198"/>
      <c r="S365" s="198"/>
      <c r="T365" s="198"/>
      <c r="U365" s="198"/>
      <c r="V365" s="198"/>
      <c r="W365" s="198"/>
      <c r="X365" s="208"/>
      <c r="Y365" s="198"/>
      <c r="Z365" s="208"/>
      <c r="AA365" s="198"/>
      <c r="AB365" s="208"/>
      <c r="AC365" s="198"/>
      <c r="AD365" s="208"/>
      <c r="AE365" s="205"/>
      <c r="AF365" s="208"/>
      <c r="AG365" s="198"/>
    </row>
    <row r="366" spans="1:33" hidden="1" x14ac:dyDescent="0.25">
      <c r="A366" s="198"/>
      <c r="B366" s="198"/>
      <c r="C366" s="198"/>
      <c r="D366" s="198"/>
      <c r="E366" s="198"/>
      <c r="F366" s="198"/>
      <c r="G366" s="208"/>
      <c r="H366" s="198"/>
      <c r="I366" s="198"/>
      <c r="J366" s="198"/>
      <c r="K366" s="198"/>
      <c r="L366" s="198"/>
      <c r="M366" s="198"/>
      <c r="N366" s="198"/>
      <c r="O366" s="198"/>
      <c r="P366" s="208"/>
      <c r="Q366" s="198"/>
      <c r="R366" s="198"/>
      <c r="S366" s="198"/>
      <c r="T366" s="198"/>
      <c r="U366" s="198"/>
      <c r="V366" s="198"/>
      <c r="W366" s="198"/>
      <c r="X366" s="208"/>
      <c r="Y366" s="198"/>
      <c r="Z366" s="208"/>
      <c r="AA366" s="198"/>
      <c r="AB366" s="208"/>
      <c r="AC366" s="198"/>
      <c r="AD366" s="208"/>
      <c r="AE366" s="205"/>
      <c r="AF366" s="208"/>
      <c r="AG366" s="198"/>
    </row>
    <row r="367" spans="1:33" x14ac:dyDescent="0.25">
      <c r="A367" s="172">
        <f>'Therapy data entry'!A371</f>
        <v>0</v>
      </c>
      <c r="B367" s="173">
        <f>'Therapy data entry'!B372</f>
        <v>0</v>
      </c>
      <c r="C367" s="174">
        <f>'Therapy data entry'!B374</f>
        <v>0</v>
      </c>
      <c r="D367" s="204"/>
      <c r="E367" s="205"/>
      <c r="F367" s="205"/>
      <c r="G367" s="206"/>
      <c r="H367" s="205"/>
      <c r="I367" s="205"/>
      <c r="J367" s="205"/>
      <c r="K367" s="205"/>
      <c r="L367" s="205"/>
      <c r="M367" s="205"/>
      <c r="N367" s="205"/>
      <c r="O367" s="205"/>
      <c r="P367" s="206"/>
      <c r="Q367" s="205"/>
      <c r="R367" s="205"/>
      <c r="S367" s="205"/>
      <c r="T367" s="205"/>
      <c r="U367" s="205"/>
      <c r="V367" s="205"/>
      <c r="W367" s="204"/>
      <c r="X367" s="206"/>
      <c r="Y367" s="204"/>
      <c r="Z367" s="206"/>
      <c r="AA367" s="204"/>
      <c r="AB367" s="206"/>
      <c r="AC367" s="204"/>
      <c r="AD367" s="206"/>
      <c r="AE367" s="205"/>
      <c r="AF367" s="206"/>
      <c r="AG367" s="175">
        <f>'Therapy data entry'!E371</f>
        <v>0</v>
      </c>
    </row>
    <row r="368" spans="1:33" hidden="1" x14ac:dyDescent="0.25">
      <c r="A368" s="198"/>
      <c r="B368" s="198"/>
      <c r="C368" s="198"/>
      <c r="D368" s="198"/>
      <c r="E368" s="198"/>
      <c r="F368" s="198"/>
      <c r="G368" s="208"/>
      <c r="H368" s="198"/>
      <c r="I368" s="198"/>
      <c r="J368" s="198"/>
      <c r="K368" s="198"/>
      <c r="L368" s="198"/>
      <c r="M368" s="198"/>
      <c r="N368" s="198"/>
      <c r="O368" s="198"/>
      <c r="P368" s="208"/>
      <c r="Q368" s="198"/>
      <c r="R368" s="198"/>
      <c r="S368" s="198"/>
      <c r="T368" s="198"/>
      <c r="U368" s="198"/>
      <c r="V368" s="198"/>
      <c r="W368" s="198"/>
      <c r="X368" s="208"/>
      <c r="Y368" s="198"/>
      <c r="Z368" s="208"/>
      <c r="AA368" s="198"/>
      <c r="AB368" s="208"/>
      <c r="AC368" s="198"/>
      <c r="AD368" s="208"/>
      <c r="AE368" s="205"/>
      <c r="AF368" s="208"/>
      <c r="AG368" s="198"/>
    </row>
    <row r="369" spans="31:31" hidden="1" x14ac:dyDescent="0.25">
      <c r="AE369" s="205"/>
    </row>
    <row r="370" spans="31:31" hidden="1" x14ac:dyDescent="0.25">
      <c r="AE370" s="205"/>
    </row>
    <row r="371" spans="31:31" hidden="1" x14ac:dyDescent="0.25">
      <c r="AE371" s="205"/>
    </row>
    <row r="372" spans="31:31" hidden="1" x14ac:dyDescent="0.25">
      <c r="AE372" s="205"/>
    </row>
    <row r="373" spans="31:31" hidden="1" x14ac:dyDescent="0.25">
      <c r="AE373" s="205"/>
    </row>
    <row r="374" spans="31:31" hidden="1" x14ac:dyDescent="0.25">
      <c r="AE374" s="205"/>
    </row>
    <row r="375" spans="31:31" hidden="1" x14ac:dyDescent="0.25">
      <c r="AE375" s="205"/>
    </row>
    <row r="376" spans="31:31" hidden="1" x14ac:dyDescent="0.25">
      <c r="AE376" s="205"/>
    </row>
    <row r="377" spans="31:31" hidden="1" x14ac:dyDescent="0.25">
      <c r="AE377" s="205"/>
    </row>
    <row r="378" spans="31:31" hidden="1" x14ac:dyDescent="0.25">
      <c r="AE378" s="205"/>
    </row>
    <row r="379" spans="31:31" hidden="1" x14ac:dyDescent="0.25">
      <c r="AE379" s="205"/>
    </row>
    <row r="380" spans="31:31" hidden="1" x14ac:dyDescent="0.25">
      <c r="AE380" s="205"/>
    </row>
    <row r="381" spans="31:31" hidden="1" x14ac:dyDescent="0.25">
      <c r="AE381" s="205"/>
    </row>
    <row r="382" spans="31:31" hidden="1" x14ac:dyDescent="0.25">
      <c r="AE382" s="205"/>
    </row>
    <row r="383" spans="31:31" hidden="1" x14ac:dyDescent="0.25">
      <c r="AE383" s="205"/>
    </row>
    <row r="384" spans="31:31" hidden="1" x14ac:dyDescent="0.25">
      <c r="AE384" s="205"/>
    </row>
    <row r="385" spans="1:33" hidden="1" x14ac:dyDescent="0.25">
      <c r="A385" s="198"/>
      <c r="B385" s="198"/>
      <c r="C385" s="198"/>
      <c r="D385" s="198"/>
      <c r="E385" s="198"/>
      <c r="F385" s="198"/>
      <c r="G385" s="208"/>
      <c r="H385" s="198"/>
      <c r="I385" s="198"/>
      <c r="J385" s="198"/>
      <c r="K385" s="198"/>
      <c r="L385" s="198"/>
      <c r="M385" s="198"/>
      <c r="N385" s="198"/>
      <c r="O385" s="198"/>
      <c r="P385" s="208"/>
      <c r="Q385" s="198"/>
      <c r="R385" s="198"/>
      <c r="S385" s="198"/>
      <c r="T385" s="198"/>
      <c r="U385" s="198"/>
      <c r="V385" s="198"/>
      <c r="W385" s="198"/>
      <c r="X385" s="208"/>
      <c r="Y385" s="198"/>
      <c r="Z385" s="208"/>
      <c r="AA385" s="198"/>
      <c r="AB385" s="208"/>
      <c r="AC385" s="198"/>
      <c r="AD385" s="208"/>
      <c r="AE385" s="205"/>
      <c r="AF385" s="208"/>
      <c r="AG385" s="198"/>
    </row>
    <row r="386" spans="1:33" hidden="1" x14ac:dyDescent="0.25">
      <c r="A386" s="198"/>
      <c r="B386" s="198"/>
      <c r="C386" s="198"/>
      <c r="D386" s="198"/>
      <c r="E386" s="198"/>
      <c r="F386" s="198"/>
      <c r="G386" s="208"/>
      <c r="H386" s="198"/>
      <c r="I386" s="198"/>
      <c r="J386" s="198"/>
      <c r="K386" s="198"/>
      <c r="L386" s="198"/>
      <c r="M386" s="198"/>
      <c r="N386" s="198"/>
      <c r="O386" s="198"/>
      <c r="P386" s="208"/>
      <c r="Q386" s="198"/>
      <c r="R386" s="198"/>
      <c r="S386" s="198"/>
      <c r="T386" s="198"/>
      <c r="U386" s="198"/>
      <c r="V386" s="198"/>
      <c r="W386" s="198"/>
      <c r="X386" s="208"/>
      <c r="Y386" s="198"/>
      <c r="Z386" s="208"/>
      <c r="AA386" s="198"/>
      <c r="AB386" s="208"/>
      <c r="AC386" s="198"/>
      <c r="AD386" s="208"/>
      <c r="AE386" s="205"/>
      <c r="AF386" s="208"/>
      <c r="AG386" s="198"/>
    </row>
    <row r="387" spans="1:33" hidden="1" x14ac:dyDescent="0.25">
      <c r="A387" s="198"/>
      <c r="B387" s="198"/>
      <c r="C387" s="198"/>
      <c r="D387" s="198"/>
      <c r="E387" s="198"/>
      <c r="F387" s="198"/>
      <c r="G387" s="208"/>
      <c r="H387" s="198"/>
      <c r="I387" s="198"/>
      <c r="J387" s="198"/>
      <c r="K387" s="198"/>
      <c r="L387" s="198"/>
      <c r="M387" s="198"/>
      <c r="N387" s="198"/>
      <c r="O387" s="198"/>
      <c r="P387" s="208"/>
      <c r="Q387" s="198"/>
      <c r="R387" s="198"/>
      <c r="S387" s="198"/>
      <c r="T387" s="198"/>
      <c r="U387" s="198"/>
      <c r="V387" s="198"/>
      <c r="W387" s="198"/>
      <c r="X387" s="208"/>
      <c r="Y387" s="198"/>
      <c r="Z387" s="208"/>
      <c r="AA387" s="198"/>
      <c r="AB387" s="208"/>
      <c r="AC387" s="198"/>
      <c r="AD387" s="208"/>
      <c r="AE387" s="205"/>
      <c r="AF387" s="208"/>
      <c r="AG387" s="198"/>
    </row>
    <row r="388" spans="1:33" hidden="1" x14ac:dyDescent="0.25">
      <c r="A388" s="198"/>
      <c r="B388" s="198"/>
      <c r="C388" s="198"/>
      <c r="D388" s="198"/>
      <c r="E388" s="198"/>
      <c r="F388" s="198"/>
      <c r="G388" s="208"/>
      <c r="H388" s="198"/>
      <c r="I388" s="198"/>
      <c r="J388" s="198"/>
      <c r="K388" s="198"/>
      <c r="L388" s="198"/>
      <c r="M388" s="198"/>
      <c r="N388" s="198"/>
      <c r="O388" s="198"/>
      <c r="P388" s="208"/>
      <c r="Q388" s="198"/>
      <c r="R388" s="198"/>
      <c r="S388" s="198"/>
      <c r="T388" s="198"/>
      <c r="U388" s="198"/>
      <c r="V388" s="198"/>
      <c r="W388" s="198"/>
      <c r="X388" s="208"/>
      <c r="Y388" s="198"/>
      <c r="Z388" s="208"/>
      <c r="AA388" s="198"/>
      <c r="AB388" s="208"/>
      <c r="AC388" s="198"/>
      <c r="AD388" s="208"/>
      <c r="AE388" s="205"/>
      <c r="AF388" s="208"/>
      <c r="AG388" s="198"/>
    </row>
    <row r="389" spans="1:33" hidden="1" x14ac:dyDescent="0.25">
      <c r="A389" s="198"/>
      <c r="B389" s="198"/>
      <c r="C389" s="198"/>
      <c r="D389" s="198"/>
      <c r="E389" s="198"/>
      <c r="F389" s="198"/>
      <c r="G389" s="208"/>
      <c r="H389" s="198"/>
      <c r="I389" s="198"/>
      <c r="J389" s="198"/>
      <c r="K389" s="198"/>
      <c r="L389" s="198"/>
      <c r="M389" s="198"/>
      <c r="N389" s="198"/>
      <c r="O389" s="198"/>
      <c r="P389" s="208"/>
      <c r="Q389" s="198"/>
      <c r="R389" s="198"/>
      <c r="S389" s="198"/>
      <c r="T389" s="198"/>
      <c r="U389" s="198"/>
      <c r="V389" s="198"/>
      <c r="W389" s="198"/>
      <c r="X389" s="208"/>
      <c r="Y389" s="198"/>
      <c r="Z389" s="208"/>
      <c r="AA389" s="198"/>
      <c r="AB389" s="208"/>
      <c r="AC389" s="198"/>
      <c r="AD389" s="208"/>
      <c r="AE389" s="205"/>
      <c r="AF389" s="208"/>
      <c r="AG389" s="198"/>
    </row>
    <row r="390" spans="1:33" hidden="1" x14ac:dyDescent="0.25">
      <c r="A390" s="198"/>
      <c r="B390" s="198"/>
      <c r="C390" s="198"/>
      <c r="D390" s="198"/>
      <c r="E390" s="198"/>
      <c r="F390" s="198"/>
      <c r="G390" s="208"/>
      <c r="H390" s="198"/>
      <c r="I390" s="198"/>
      <c r="J390" s="198"/>
      <c r="K390" s="198"/>
      <c r="L390" s="198"/>
      <c r="M390" s="198"/>
      <c r="N390" s="198"/>
      <c r="O390" s="198"/>
      <c r="P390" s="208"/>
      <c r="Q390" s="198"/>
      <c r="R390" s="198"/>
      <c r="S390" s="198"/>
      <c r="T390" s="198"/>
      <c r="U390" s="198"/>
      <c r="V390" s="198"/>
      <c r="W390" s="198"/>
      <c r="X390" s="208"/>
      <c r="Y390" s="198"/>
      <c r="Z390" s="208"/>
      <c r="AA390" s="198"/>
      <c r="AB390" s="208"/>
      <c r="AC390" s="198"/>
      <c r="AD390" s="208"/>
      <c r="AE390" s="205"/>
      <c r="AF390" s="208"/>
      <c r="AG390" s="198"/>
    </row>
    <row r="391" spans="1:33" hidden="1" x14ac:dyDescent="0.25">
      <c r="A391" s="198"/>
      <c r="B391" s="198"/>
      <c r="C391" s="198"/>
      <c r="D391" s="198"/>
      <c r="E391" s="198"/>
      <c r="F391" s="198"/>
      <c r="G391" s="208"/>
      <c r="H391" s="198"/>
      <c r="I391" s="198"/>
      <c r="J391" s="198"/>
      <c r="K391" s="198"/>
      <c r="L391" s="198"/>
      <c r="M391" s="198"/>
      <c r="N391" s="198"/>
      <c r="O391" s="198"/>
      <c r="P391" s="208"/>
      <c r="Q391" s="198"/>
      <c r="R391" s="198"/>
      <c r="S391" s="198"/>
      <c r="T391" s="198"/>
      <c r="U391" s="198"/>
      <c r="V391" s="198"/>
      <c r="W391" s="198"/>
      <c r="X391" s="208"/>
      <c r="Y391" s="198"/>
      <c r="Z391" s="208"/>
      <c r="AA391" s="198"/>
      <c r="AB391" s="208"/>
      <c r="AC391" s="198"/>
      <c r="AD391" s="208"/>
      <c r="AE391" s="205"/>
      <c r="AF391" s="208"/>
      <c r="AG391" s="198"/>
    </row>
    <row r="392" spans="1:33" hidden="1" x14ac:dyDescent="0.25">
      <c r="A392" s="198"/>
      <c r="B392" s="198"/>
      <c r="C392" s="198"/>
      <c r="D392" s="198"/>
      <c r="E392" s="198"/>
      <c r="F392" s="198"/>
      <c r="G392" s="208"/>
      <c r="H392" s="198"/>
      <c r="I392" s="198"/>
      <c r="J392" s="198"/>
      <c r="K392" s="198"/>
      <c r="L392" s="198"/>
      <c r="M392" s="198"/>
      <c r="N392" s="198"/>
      <c r="O392" s="198"/>
      <c r="P392" s="208"/>
      <c r="Q392" s="198"/>
      <c r="R392" s="198"/>
      <c r="S392" s="198"/>
      <c r="T392" s="198"/>
      <c r="U392" s="198"/>
      <c r="V392" s="198"/>
      <c r="W392" s="198"/>
      <c r="X392" s="208"/>
      <c r="Y392" s="198"/>
      <c r="Z392" s="208"/>
      <c r="AA392" s="198"/>
      <c r="AB392" s="208"/>
      <c r="AC392" s="198"/>
      <c r="AD392" s="208"/>
      <c r="AE392" s="205"/>
      <c r="AF392" s="208"/>
      <c r="AG392" s="198"/>
    </row>
    <row r="393" spans="1:33" hidden="1" x14ac:dyDescent="0.25">
      <c r="A393" s="198"/>
      <c r="B393" s="198"/>
      <c r="C393" s="198"/>
      <c r="D393" s="198"/>
      <c r="E393" s="198"/>
      <c r="F393" s="198"/>
      <c r="G393" s="208"/>
      <c r="H393" s="198"/>
      <c r="I393" s="198"/>
      <c r="J393" s="198"/>
      <c r="K393" s="198"/>
      <c r="L393" s="198"/>
      <c r="M393" s="198"/>
      <c r="N393" s="198"/>
      <c r="O393" s="198"/>
      <c r="P393" s="208"/>
      <c r="Q393" s="198"/>
      <c r="R393" s="198"/>
      <c r="S393" s="198"/>
      <c r="T393" s="198"/>
      <c r="U393" s="198"/>
      <c r="V393" s="198"/>
      <c r="W393" s="198"/>
      <c r="X393" s="208"/>
      <c r="Y393" s="198"/>
      <c r="Z393" s="208"/>
      <c r="AA393" s="198"/>
      <c r="AB393" s="208"/>
      <c r="AC393" s="198"/>
      <c r="AD393" s="208"/>
      <c r="AE393" s="205"/>
      <c r="AF393" s="208"/>
      <c r="AG393" s="198"/>
    </row>
    <row r="394" spans="1:33" hidden="1" x14ac:dyDescent="0.25">
      <c r="A394" s="198"/>
      <c r="B394" s="198"/>
      <c r="C394" s="198"/>
      <c r="D394" s="198"/>
      <c r="E394" s="198"/>
      <c r="F394" s="198"/>
      <c r="G394" s="208"/>
      <c r="H394" s="198"/>
      <c r="I394" s="198"/>
      <c r="J394" s="198"/>
      <c r="K394" s="198"/>
      <c r="L394" s="198"/>
      <c r="M394" s="198"/>
      <c r="N394" s="198"/>
      <c r="O394" s="198"/>
      <c r="P394" s="208"/>
      <c r="Q394" s="198"/>
      <c r="R394" s="198"/>
      <c r="S394" s="198"/>
      <c r="T394" s="198"/>
      <c r="U394" s="198"/>
      <c r="V394" s="198"/>
      <c r="W394" s="198"/>
      <c r="X394" s="208"/>
      <c r="Y394" s="198"/>
      <c r="Z394" s="208"/>
      <c r="AA394" s="198"/>
      <c r="AB394" s="208"/>
      <c r="AC394" s="198"/>
      <c r="AD394" s="208"/>
      <c r="AE394" s="205"/>
      <c r="AF394" s="208"/>
      <c r="AG394" s="198"/>
    </row>
    <row r="395" spans="1:33" x14ac:dyDescent="0.25">
      <c r="A395" s="172">
        <f>'Therapy data entry'!A399</f>
        <v>0</v>
      </c>
      <c r="B395" s="173">
        <f>'Therapy data entry'!B400</f>
        <v>0</v>
      </c>
      <c r="C395" s="174">
        <f>'Therapy data entry'!B402</f>
        <v>0</v>
      </c>
      <c r="D395" s="204"/>
      <c r="E395" s="205"/>
      <c r="F395" s="205"/>
      <c r="G395" s="206"/>
      <c r="H395" s="205"/>
      <c r="I395" s="205"/>
      <c r="J395" s="205"/>
      <c r="K395" s="205"/>
      <c r="L395" s="205"/>
      <c r="M395" s="205"/>
      <c r="N395" s="205"/>
      <c r="O395" s="205"/>
      <c r="P395" s="206"/>
      <c r="Q395" s="205"/>
      <c r="R395" s="205"/>
      <c r="S395" s="205"/>
      <c r="T395" s="205"/>
      <c r="U395" s="205"/>
      <c r="V395" s="205"/>
      <c r="W395" s="204"/>
      <c r="X395" s="206"/>
      <c r="Y395" s="204"/>
      <c r="Z395" s="206"/>
      <c r="AA395" s="204"/>
      <c r="AB395" s="206"/>
      <c r="AC395" s="204"/>
      <c r="AD395" s="206"/>
      <c r="AE395" s="205"/>
      <c r="AF395" s="206"/>
      <c r="AG395" s="175">
        <f>'Therapy data entry'!E399</f>
        <v>0</v>
      </c>
    </row>
    <row r="396" spans="1:33" hidden="1" x14ac:dyDescent="0.25">
      <c r="A396" s="198"/>
      <c r="B396" s="198"/>
      <c r="C396" s="198"/>
      <c r="D396" s="198"/>
      <c r="E396" s="198"/>
      <c r="F396" s="198"/>
      <c r="G396" s="208"/>
      <c r="H396" s="198"/>
      <c r="I396" s="198"/>
      <c r="J396" s="198"/>
      <c r="K396" s="198"/>
      <c r="L396" s="198"/>
      <c r="M396" s="198"/>
      <c r="N396" s="198"/>
      <c r="O396" s="198"/>
      <c r="P396" s="208"/>
      <c r="Q396" s="198"/>
      <c r="R396" s="198"/>
      <c r="S396" s="198"/>
      <c r="T396" s="198"/>
      <c r="U396" s="198"/>
      <c r="V396" s="198"/>
      <c r="W396" s="198"/>
      <c r="X396" s="208"/>
      <c r="Y396" s="198"/>
      <c r="Z396" s="208"/>
      <c r="AA396" s="198"/>
      <c r="AB396" s="208"/>
      <c r="AC396" s="198"/>
      <c r="AD396" s="208"/>
      <c r="AE396" s="205"/>
      <c r="AF396" s="208"/>
      <c r="AG396" s="198"/>
    </row>
    <row r="397" spans="1:33" hidden="1" x14ac:dyDescent="0.25">
      <c r="A397" s="198"/>
      <c r="B397" s="198"/>
      <c r="C397" s="198"/>
      <c r="D397" s="198"/>
      <c r="E397" s="198"/>
      <c r="F397" s="198"/>
      <c r="G397" s="208"/>
      <c r="H397" s="198"/>
      <c r="I397" s="198"/>
      <c r="J397" s="198"/>
      <c r="K397" s="198"/>
      <c r="L397" s="198"/>
      <c r="M397" s="198"/>
      <c r="N397" s="198"/>
      <c r="O397" s="198"/>
      <c r="P397" s="208"/>
      <c r="Q397" s="198"/>
      <c r="R397" s="198"/>
      <c r="S397" s="198"/>
      <c r="T397" s="198"/>
      <c r="U397" s="198"/>
      <c r="V397" s="198"/>
      <c r="W397" s="198"/>
      <c r="X397" s="208"/>
      <c r="Y397" s="198"/>
      <c r="Z397" s="208"/>
      <c r="AA397" s="198"/>
      <c r="AB397" s="208"/>
      <c r="AC397" s="198"/>
      <c r="AD397" s="208"/>
      <c r="AE397" s="205"/>
      <c r="AF397" s="208"/>
      <c r="AG397" s="198"/>
    </row>
    <row r="398" spans="1:33" hidden="1" x14ac:dyDescent="0.25">
      <c r="A398" s="198"/>
      <c r="B398" s="198"/>
      <c r="C398" s="198"/>
      <c r="D398" s="198"/>
      <c r="E398" s="198"/>
      <c r="F398" s="198"/>
      <c r="G398" s="208"/>
      <c r="H398" s="198"/>
      <c r="I398" s="198"/>
      <c r="J398" s="198"/>
      <c r="K398" s="198"/>
      <c r="L398" s="198"/>
      <c r="M398" s="198"/>
      <c r="N398" s="198"/>
      <c r="O398" s="198"/>
      <c r="P398" s="208"/>
      <c r="Q398" s="198"/>
      <c r="R398" s="198"/>
      <c r="S398" s="198"/>
      <c r="T398" s="198"/>
      <c r="U398" s="198"/>
      <c r="V398" s="198"/>
      <c r="W398" s="198"/>
      <c r="X398" s="208"/>
      <c r="Y398" s="198"/>
      <c r="Z398" s="208"/>
      <c r="AA398" s="198"/>
      <c r="AB398" s="208"/>
      <c r="AC398" s="198"/>
      <c r="AD398" s="208"/>
      <c r="AE398" s="205"/>
      <c r="AF398" s="208"/>
      <c r="AG398" s="198"/>
    </row>
    <row r="399" spans="1:33" hidden="1" x14ac:dyDescent="0.25">
      <c r="A399" s="198"/>
      <c r="B399" s="198"/>
      <c r="C399" s="198"/>
      <c r="D399" s="198"/>
      <c r="E399" s="198"/>
      <c r="F399" s="198"/>
      <c r="G399" s="208"/>
      <c r="H399" s="198"/>
      <c r="I399" s="198"/>
      <c r="J399" s="198"/>
      <c r="K399" s="198"/>
      <c r="L399" s="198"/>
      <c r="M399" s="198"/>
      <c r="N399" s="198"/>
      <c r="O399" s="198"/>
      <c r="P399" s="208"/>
      <c r="Q399" s="198"/>
      <c r="R399" s="198"/>
      <c r="S399" s="198"/>
      <c r="T399" s="198"/>
      <c r="U399" s="198"/>
      <c r="V399" s="198"/>
      <c r="W399" s="198"/>
      <c r="X399" s="208"/>
      <c r="Y399" s="198"/>
      <c r="Z399" s="208"/>
      <c r="AA399" s="198"/>
      <c r="AB399" s="208"/>
      <c r="AC399" s="198"/>
      <c r="AD399" s="208"/>
      <c r="AE399" s="205"/>
      <c r="AF399" s="208"/>
      <c r="AG399" s="198"/>
    </row>
    <row r="400" spans="1:33" hidden="1" x14ac:dyDescent="0.25">
      <c r="A400" s="198"/>
      <c r="B400" s="198"/>
      <c r="C400" s="198"/>
      <c r="D400" s="198"/>
      <c r="E400" s="198"/>
      <c r="F400" s="198"/>
      <c r="G400" s="208"/>
      <c r="H400" s="198"/>
      <c r="I400" s="198"/>
      <c r="J400" s="198"/>
      <c r="K400" s="198"/>
      <c r="L400" s="198"/>
      <c r="M400" s="198"/>
      <c r="N400" s="198"/>
      <c r="O400" s="198"/>
      <c r="P400" s="208"/>
      <c r="Q400" s="198"/>
      <c r="R400" s="198"/>
      <c r="S400" s="198"/>
      <c r="T400" s="198"/>
      <c r="U400" s="198"/>
      <c r="V400" s="198"/>
      <c r="W400" s="198"/>
      <c r="X400" s="208"/>
      <c r="Y400" s="198"/>
      <c r="Z400" s="208"/>
      <c r="AA400" s="198"/>
      <c r="AB400" s="208"/>
      <c r="AC400" s="198"/>
      <c r="AD400" s="208"/>
      <c r="AE400" s="205"/>
      <c r="AF400" s="208"/>
      <c r="AG400" s="198"/>
    </row>
    <row r="401" spans="31:31" hidden="1" x14ac:dyDescent="0.25">
      <c r="AE401" s="205"/>
    </row>
    <row r="402" spans="31:31" hidden="1" x14ac:dyDescent="0.25">
      <c r="AE402" s="205"/>
    </row>
    <row r="403" spans="31:31" hidden="1" x14ac:dyDescent="0.25">
      <c r="AE403" s="205"/>
    </row>
    <row r="404" spans="31:31" hidden="1" x14ac:dyDescent="0.25">
      <c r="AE404" s="205"/>
    </row>
    <row r="405" spans="31:31" hidden="1" x14ac:dyDescent="0.25">
      <c r="AE405" s="205"/>
    </row>
    <row r="406" spans="31:31" hidden="1" x14ac:dyDescent="0.25">
      <c r="AE406" s="205"/>
    </row>
    <row r="407" spans="31:31" hidden="1" x14ac:dyDescent="0.25">
      <c r="AE407" s="205"/>
    </row>
    <row r="408" spans="31:31" hidden="1" x14ac:dyDescent="0.25">
      <c r="AE408" s="205"/>
    </row>
    <row r="409" spans="31:31" hidden="1" x14ac:dyDescent="0.25">
      <c r="AE409" s="205"/>
    </row>
    <row r="410" spans="31:31" hidden="1" x14ac:dyDescent="0.25">
      <c r="AE410" s="205"/>
    </row>
    <row r="411" spans="31:31" hidden="1" x14ac:dyDescent="0.25">
      <c r="AE411" s="205"/>
    </row>
    <row r="412" spans="31:31" hidden="1" x14ac:dyDescent="0.25">
      <c r="AE412" s="205"/>
    </row>
    <row r="413" spans="31:31" hidden="1" x14ac:dyDescent="0.25">
      <c r="AE413" s="205"/>
    </row>
    <row r="414" spans="31:31" hidden="1" x14ac:dyDescent="0.25">
      <c r="AE414" s="205"/>
    </row>
    <row r="415" spans="31:31" hidden="1" x14ac:dyDescent="0.25">
      <c r="AE415" s="205"/>
    </row>
    <row r="416" spans="31:31" hidden="1" x14ac:dyDescent="0.25">
      <c r="AE416" s="205"/>
    </row>
    <row r="417" spans="1:33" hidden="1" x14ac:dyDescent="0.25">
      <c r="A417" s="198"/>
      <c r="B417" s="198"/>
      <c r="C417" s="198"/>
      <c r="D417" s="198"/>
      <c r="E417" s="198"/>
      <c r="F417" s="198"/>
      <c r="G417" s="208"/>
      <c r="H417" s="198"/>
      <c r="I417" s="198"/>
      <c r="J417" s="198"/>
      <c r="K417" s="198"/>
      <c r="L417" s="198"/>
      <c r="M417" s="198"/>
      <c r="N417" s="198"/>
      <c r="O417" s="198"/>
      <c r="P417" s="208"/>
      <c r="Q417" s="198"/>
      <c r="R417" s="198"/>
      <c r="S417" s="198"/>
      <c r="T417" s="198"/>
      <c r="U417" s="198"/>
      <c r="V417" s="198"/>
      <c r="W417" s="198"/>
      <c r="X417" s="208"/>
      <c r="Y417" s="198"/>
      <c r="Z417" s="208"/>
      <c r="AA417" s="198"/>
      <c r="AB417" s="208"/>
      <c r="AC417" s="198"/>
      <c r="AD417" s="208"/>
      <c r="AE417" s="205"/>
      <c r="AF417" s="208"/>
      <c r="AG417" s="198"/>
    </row>
    <row r="418" spans="1:33" hidden="1" x14ac:dyDescent="0.25">
      <c r="A418" s="198"/>
      <c r="B418" s="198"/>
      <c r="C418" s="198"/>
      <c r="D418" s="198"/>
      <c r="E418" s="198"/>
      <c r="F418" s="198"/>
      <c r="G418" s="208"/>
      <c r="H418" s="198"/>
      <c r="I418" s="198"/>
      <c r="J418" s="198"/>
      <c r="K418" s="198"/>
      <c r="L418" s="198"/>
      <c r="M418" s="198"/>
      <c r="N418" s="198"/>
      <c r="O418" s="198"/>
      <c r="P418" s="208"/>
      <c r="Q418" s="198"/>
      <c r="R418" s="198"/>
      <c r="S418" s="198"/>
      <c r="T418" s="198"/>
      <c r="U418" s="198"/>
      <c r="V418" s="198"/>
      <c r="W418" s="198"/>
      <c r="X418" s="208"/>
      <c r="Y418" s="198"/>
      <c r="Z418" s="208"/>
      <c r="AA418" s="198"/>
      <c r="AB418" s="208"/>
      <c r="AC418" s="198"/>
      <c r="AD418" s="208"/>
      <c r="AE418" s="205"/>
      <c r="AF418" s="208"/>
      <c r="AG418" s="198"/>
    </row>
    <row r="419" spans="1:33" hidden="1" x14ac:dyDescent="0.25">
      <c r="A419" s="198"/>
      <c r="B419" s="198"/>
      <c r="C419" s="198"/>
      <c r="D419" s="198"/>
      <c r="E419" s="198"/>
      <c r="F419" s="198"/>
      <c r="G419" s="208"/>
      <c r="H419" s="198"/>
      <c r="I419" s="198"/>
      <c r="J419" s="198"/>
      <c r="K419" s="198"/>
      <c r="L419" s="198"/>
      <c r="M419" s="198"/>
      <c r="N419" s="198"/>
      <c r="O419" s="198"/>
      <c r="P419" s="208"/>
      <c r="Q419" s="198"/>
      <c r="R419" s="198"/>
      <c r="S419" s="198"/>
      <c r="T419" s="198"/>
      <c r="U419" s="198"/>
      <c r="V419" s="198"/>
      <c r="W419" s="198"/>
      <c r="X419" s="208"/>
      <c r="Y419" s="198"/>
      <c r="Z419" s="208"/>
      <c r="AA419" s="198"/>
      <c r="AB419" s="208"/>
      <c r="AC419" s="198"/>
      <c r="AD419" s="208"/>
      <c r="AE419" s="205"/>
      <c r="AF419" s="208"/>
      <c r="AG419" s="198"/>
    </row>
    <row r="420" spans="1:33" hidden="1" x14ac:dyDescent="0.25">
      <c r="A420" s="198"/>
      <c r="B420" s="198"/>
      <c r="C420" s="198"/>
      <c r="D420" s="198"/>
      <c r="E420" s="198"/>
      <c r="F420" s="198"/>
      <c r="G420" s="208"/>
      <c r="H420" s="198"/>
      <c r="I420" s="198"/>
      <c r="J420" s="198"/>
      <c r="K420" s="198"/>
      <c r="L420" s="198"/>
      <c r="M420" s="198"/>
      <c r="N420" s="198"/>
      <c r="O420" s="198"/>
      <c r="P420" s="208"/>
      <c r="Q420" s="198"/>
      <c r="R420" s="198"/>
      <c r="S420" s="198"/>
      <c r="T420" s="198"/>
      <c r="U420" s="198"/>
      <c r="V420" s="198"/>
      <c r="W420" s="198"/>
      <c r="X420" s="208"/>
      <c r="Y420" s="198"/>
      <c r="Z420" s="208"/>
      <c r="AA420" s="198"/>
      <c r="AB420" s="208"/>
      <c r="AC420" s="198"/>
      <c r="AD420" s="208"/>
      <c r="AE420" s="205"/>
      <c r="AF420" s="208"/>
      <c r="AG420" s="198"/>
    </row>
    <row r="421" spans="1:33" hidden="1" x14ac:dyDescent="0.25">
      <c r="A421" s="198"/>
      <c r="B421" s="198"/>
      <c r="C421" s="198"/>
      <c r="D421" s="198"/>
      <c r="E421" s="198"/>
      <c r="F421" s="198"/>
      <c r="G421" s="208"/>
      <c r="H421" s="198"/>
      <c r="I421" s="198"/>
      <c r="J421" s="198"/>
      <c r="K421" s="198"/>
      <c r="L421" s="198"/>
      <c r="M421" s="198"/>
      <c r="N421" s="198"/>
      <c r="O421" s="198"/>
      <c r="P421" s="208"/>
      <c r="Q421" s="198"/>
      <c r="R421" s="198"/>
      <c r="S421" s="198"/>
      <c r="T421" s="198"/>
      <c r="U421" s="198"/>
      <c r="V421" s="198"/>
      <c r="W421" s="198"/>
      <c r="X421" s="208"/>
      <c r="Y421" s="198"/>
      <c r="Z421" s="208"/>
      <c r="AA421" s="198"/>
      <c r="AB421" s="208"/>
      <c r="AC421" s="198"/>
      <c r="AD421" s="208"/>
      <c r="AE421" s="205"/>
      <c r="AF421" s="208"/>
      <c r="AG421" s="198"/>
    </row>
    <row r="422" spans="1:33" hidden="1" x14ac:dyDescent="0.25">
      <c r="A422" s="198"/>
      <c r="B422" s="198"/>
      <c r="C422" s="198"/>
      <c r="D422" s="198"/>
      <c r="E422" s="198"/>
      <c r="F422" s="198"/>
      <c r="G422" s="208"/>
      <c r="H422" s="198"/>
      <c r="I422" s="198"/>
      <c r="J422" s="198"/>
      <c r="K422" s="198"/>
      <c r="L422" s="198"/>
      <c r="M422" s="198"/>
      <c r="N422" s="198"/>
      <c r="O422" s="198"/>
      <c r="P422" s="208"/>
      <c r="Q422" s="198"/>
      <c r="R422" s="198"/>
      <c r="S422" s="198"/>
      <c r="T422" s="198"/>
      <c r="U422" s="198"/>
      <c r="V422" s="198"/>
      <c r="W422" s="198"/>
      <c r="X422" s="208"/>
      <c r="Y422" s="198"/>
      <c r="Z422" s="208"/>
      <c r="AA422" s="198"/>
      <c r="AB422" s="208"/>
      <c r="AC422" s="198"/>
      <c r="AD422" s="208"/>
      <c r="AE422" s="205"/>
      <c r="AF422" s="208"/>
      <c r="AG422" s="198"/>
    </row>
    <row r="423" spans="1:33" x14ac:dyDescent="0.25">
      <c r="A423" s="172">
        <f>'Therapy data entry'!A427</f>
        <v>0</v>
      </c>
      <c r="B423" s="173">
        <f>'Therapy data entry'!B428</f>
        <v>0</v>
      </c>
      <c r="C423" s="174">
        <f>'Therapy data entry'!B430</f>
        <v>0</v>
      </c>
      <c r="D423" s="204"/>
      <c r="E423" s="205"/>
      <c r="F423" s="205"/>
      <c r="G423" s="206"/>
      <c r="H423" s="205"/>
      <c r="I423" s="205"/>
      <c r="J423" s="205"/>
      <c r="K423" s="205"/>
      <c r="L423" s="205"/>
      <c r="M423" s="205"/>
      <c r="N423" s="205"/>
      <c r="O423" s="205"/>
      <c r="P423" s="206"/>
      <c r="Q423" s="205"/>
      <c r="R423" s="205"/>
      <c r="S423" s="205"/>
      <c r="T423" s="205"/>
      <c r="U423" s="205"/>
      <c r="V423" s="205"/>
      <c r="W423" s="204"/>
      <c r="X423" s="206"/>
      <c r="Y423" s="204"/>
      <c r="Z423" s="206"/>
      <c r="AA423" s="204"/>
      <c r="AB423" s="206"/>
      <c r="AC423" s="204"/>
      <c r="AD423" s="206"/>
      <c r="AE423" s="205"/>
      <c r="AF423" s="206"/>
      <c r="AG423" s="175">
        <f>'Therapy data entry'!E427</f>
        <v>0</v>
      </c>
    </row>
    <row r="424" spans="1:33" hidden="1" x14ac:dyDescent="0.25">
      <c r="A424" s="198"/>
      <c r="B424" s="198"/>
      <c r="C424" s="198"/>
      <c r="D424" s="198"/>
      <c r="E424" s="198"/>
      <c r="F424" s="198"/>
      <c r="G424" s="208"/>
      <c r="H424" s="198"/>
      <c r="I424" s="198"/>
      <c r="J424" s="198"/>
      <c r="K424" s="198"/>
      <c r="L424" s="198"/>
      <c r="M424" s="198"/>
      <c r="N424" s="198"/>
      <c r="O424" s="198"/>
      <c r="P424" s="208"/>
      <c r="Q424" s="198"/>
      <c r="R424" s="198"/>
      <c r="S424" s="198"/>
      <c r="T424" s="198"/>
      <c r="U424" s="198"/>
      <c r="V424" s="198"/>
      <c r="W424" s="198"/>
      <c r="X424" s="208"/>
      <c r="Y424" s="198"/>
      <c r="Z424" s="208"/>
      <c r="AA424" s="198"/>
      <c r="AB424" s="208"/>
      <c r="AC424" s="198"/>
      <c r="AD424" s="208"/>
      <c r="AE424" s="205"/>
      <c r="AF424" s="208"/>
      <c r="AG424" s="198"/>
    </row>
    <row r="425" spans="1:33" hidden="1" x14ac:dyDescent="0.25">
      <c r="A425" s="198"/>
      <c r="B425" s="198"/>
      <c r="C425" s="198"/>
      <c r="D425" s="198"/>
      <c r="E425" s="198"/>
      <c r="F425" s="198"/>
      <c r="G425" s="208"/>
      <c r="H425" s="198"/>
      <c r="I425" s="198"/>
      <c r="J425" s="198"/>
      <c r="K425" s="198"/>
      <c r="L425" s="198"/>
      <c r="M425" s="198"/>
      <c r="N425" s="198"/>
      <c r="O425" s="198"/>
      <c r="P425" s="208"/>
      <c r="Q425" s="198"/>
      <c r="R425" s="198"/>
      <c r="S425" s="198"/>
      <c r="T425" s="198"/>
      <c r="U425" s="198"/>
      <c r="V425" s="198"/>
      <c r="W425" s="198"/>
      <c r="X425" s="208"/>
      <c r="Y425" s="198"/>
      <c r="Z425" s="208"/>
      <c r="AA425" s="198"/>
      <c r="AB425" s="208"/>
      <c r="AC425" s="198"/>
      <c r="AD425" s="208"/>
      <c r="AE425" s="205"/>
      <c r="AF425" s="208"/>
      <c r="AG425" s="198"/>
    </row>
    <row r="426" spans="1:33" hidden="1" x14ac:dyDescent="0.25">
      <c r="A426" s="198"/>
      <c r="B426" s="198"/>
      <c r="C426" s="198"/>
      <c r="D426" s="198"/>
      <c r="E426" s="198"/>
      <c r="F426" s="198"/>
      <c r="G426" s="208"/>
      <c r="H426" s="198"/>
      <c r="I426" s="198"/>
      <c r="J426" s="198"/>
      <c r="K426" s="198"/>
      <c r="L426" s="198"/>
      <c r="M426" s="198"/>
      <c r="N426" s="198"/>
      <c r="O426" s="198"/>
      <c r="P426" s="208"/>
      <c r="Q426" s="198"/>
      <c r="R426" s="198"/>
      <c r="S426" s="198"/>
      <c r="T426" s="198"/>
      <c r="U426" s="198"/>
      <c r="V426" s="198"/>
      <c r="W426" s="198"/>
      <c r="X426" s="208"/>
      <c r="Y426" s="198"/>
      <c r="Z426" s="208"/>
      <c r="AA426" s="198"/>
      <c r="AB426" s="208"/>
      <c r="AC426" s="198"/>
      <c r="AD426" s="208"/>
      <c r="AE426" s="205"/>
      <c r="AF426" s="208"/>
      <c r="AG426" s="198"/>
    </row>
    <row r="427" spans="1:33" hidden="1" x14ac:dyDescent="0.25">
      <c r="A427" s="198"/>
      <c r="B427" s="198"/>
      <c r="C427" s="198"/>
      <c r="D427" s="198"/>
      <c r="E427" s="198"/>
      <c r="F427" s="198"/>
      <c r="G427" s="208"/>
      <c r="H427" s="198"/>
      <c r="I427" s="198"/>
      <c r="J427" s="198"/>
      <c r="K427" s="198"/>
      <c r="L427" s="198"/>
      <c r="M427" s="198"/>
      <c r="N427" s="198"/>
      <c r="O427" s="198"/>
      <c r="P427" s="208"/>
      <c r="Q427" s="198"/>
      <c r="R427" s="198"/>
      <c r="S427" s="198"/>
      <c r="T427" s="198"/>
      <c r="U427" s="198"/>
      <c r="V427" s="198"/>
      <c r="W427" s="198"/>
      <c r="X427" s="208"/>
      <c r="Y427" s="198"/>
      <c r="Z427" s="208"/>
      <c r="AA427" s="198"/>
      <c r="AB427" s="208"/>
      <c r="AC427" s="198"/>
      <c r="AD427" s="208"/>
      <c r="AE427" s="205"/>
      <c r="AF427" s="208"/>
      <c r="AG427" s="198"/>
    </row>
    <row r="428" spans="1:33" hidden="1" x14ac:dyDescent="0.25">
      <c r="A428" s="198"/>
      <c r="B428" s="198"/>
      <c r="C428" s="198"/>
      <c r="D428" s="198"/>
      <c r="E428" s="198"/>
      <c r="F428" s="198"/>
      <c r="G428" s="208"/>
      <c r="H428" s="198"/>
      <c r="I428" s="198"/>
      <c r="J428" s="198"/>
      <c r="K428" s="198"/>
      <c r="L428" s="198"/>
      <c r="M428" s="198"/>
      <c r="N428" s="198"/>
      <c r="O428" s="198"/>
      <c r="P428" s="208"/>
      <c r="Q428" s="198"/>
      <c r="R428" s="198"/>
      <c r="S428" s="198"/>
      <c r="T428" s="198"/>
      <c r="U428" s="198"/>
      <c r="V428" s="198"/>
      <c r="W428" s="198"/>
      <c r="X428" s="208"/>
      <c r="Y428" s="198"/>
      <c r="Z428" s="208"/>
      <c r="AA428" s="198"/>
      <c r="AB428" s="208"/>
      <c r="AC428" s="198"/>
      <c r="AD428" s="208"/>
      <c r="AE428" s="205"/>
      <c r="AF428" s="208"/>
      <c r="AG428" s="198"/>
    </row>
    <row r="429" spans="1:33" hidden="1" x14ac:dyDescent="0.25">
      <c r="A429" s="198"/>
      <c r="B429" s="198"/>
      <c r="C429" s="198"/>
      <c r="D429" s="198"/>
      <c r="E429" s="198"/>
      <c r="F429" s="198"/>
      <c r="G429" s="208"/>
      <c r="H429" s="198"/>
      <c r="I429" s="198"/>
      <c r="J429" s="198"/>
      <c r="K429" s="198"/>
      <c r="L429" s="198"/>
      <c r="M429" s="198"/>
      <c r="N429" s="198"/>
      <c r="O429" s="198"/>
      <c r="P429" s="208"/>
      <c r="Q429" s="198"/>
      <c r="R429" s="198"/>
      <c r="S429" s="198"/>
      <c r="T429" s="198"/>
      <c r="U429" s="198"/>
      <c r="V429" s="198"/>
      <c r="W429" s="198"/>
      <c r="X429" s="208"/>
      <c r="Y429" s="198"/>
      <c r="Z429" s="208"/>
      <c r="AA429" s="198"/>
      <c r="AB429" s="208"/>
      <c r="AC429" s="198"/>
      <c r="AD429" s="208"/>
      <c r="AE429" s="205"/>
      <c r="AF429" s="208"/>
      <c r="AG429" s="198"/>
    </row>
    <row r="430" spans="1:33" hidden="1" x14ac:dyDescent="0.25">
      <c r="A430" s="198"/>
      <c r="B430" s="198"/>
      <c r="C430" s="198"/>
      <c r="D430" s="198"/>
      <c r="E430" s="198"/>
      <c r="F430" s="198"/>
      <c r="G430" s="208"/>
      <c r="H430" s="198"/>
      <c r="I430" s="198"/>
      <c r="J430" s="198"/>
      <c r="K430" s="198"/>
      <c r="L430" s="198"/>
      <c r="M430" s="198"/>
      <c r="N430" s="198"/>
      <c r="O430" s="198"/>
      <c r="P430" s="208"/>
      <c r="Q430" s="198"/>
      <c r="R430" s="198"/>
      <c r="S430" s="198"/>
      <c r="T430" s="198"/>
      <c r="U430" s="198"/>
      <c r="V430" s="198"/>
      <c r="W430" s="198"/>
      <c r="X430" s="208"/>
      <c r="Y430" s="198"/>
      <c r="Z430" s="208"/>
      <c r="AA430" s="198"/>
      <c r="AB430" s="208"/>
      <c r="AC430" s="198"/>
      <c r="AD430" s="208"/>
      <c r="AE430" s="205"/>
      <c r="AF430" s="208"/>
      <c r="AG430" s="198"/>
    </row>
    <row r="431" spans="1:33" hidden="1" x14ac:dyDescent="0.25">
      <c r="A431" s="198"/>
      <c r="B431" s="198"/>
      <c r="C431" s="198"/>
      <c r="D431" s="198"/>
      <c r="E431" s="198"/>
      <c r="F431" s="198"/>
      <c r="G431" s="208"/>
      <c r="H431" s="198"/>
      <c r="I431" s="198"/>
      <c r="J431" s="198"/>
      <c r="K431" s="198"/>
      <c r="L431" s="198"/>
      <c r="M431" s="198"/>
      <c r="N431" s="198"/>
      <c r="O431" s="198"/>
      <c r="P431" s="208"/>
      <c r="Q431" s="198"/>
      <c r="R431" s="198"/>
      <c r="S431" s="198"/>
      <c r="T431" s="198"/>
      <c r="U431" s="198"/>
      <c r="V431" s="198"/>
      <c r="W431" s="198"/>
      <c r="X431" s="208"/>
      <c r="Y431" s="198"/>
      <c r="Z431" s="208"/>
      <c r="AA431" s="198"/>
      <c r="AB431" s="208"/>
      <c r="AC431" s="198"/>
      <c r="AD431" s="208"/>
      <c r="AE431" s="205"/>
      <c r="AF431" s="208"/>
      <c r="AG431" s="198"/>
    </row>
    <row r="432" spans="1:33" hidden="1" x14ac:dyDescent="0.25">
      <c r="A432" s="198"/>
      <c r="B432" s="198"/>
      <c r="C432" s="198"/>
      <c r="D432" s="198"/>
      <c r="E432" s="198"/>
      <c r="F432" s="198"/>
      <c r="G432" s="208"/>
      <c r="H432" s="198"/>
      <c r="I432" s="198"/>
      <c r="J432" s="198"/>
      <c r="K432" s="198"/>
      <c r="L432" s="198"/>
      <c r="M432" s="198"/>
      <c r="N432" s="198"/>
      <c r="O432" s="198"/>
      <c r="P432" s="208"/>
      <c r="Q432" s="198"/>
      <c r="R432" s="198"/>
      <c r="S432" s="198"/>
      <c r="T432" s="198"/>
      <c r="U432" s="198"/>
      <c r="V432" s="198"/>
      <c r="W432" s="198"/>
      <c r="X432" s="208"/>
      <c r="Y432" s="198"/>
      <c r="Z432" s="208"/>
      <c r="AA432" s="198"/>
      <c r="AB432" s="208"/>
      <c r="AC432" s="198"/>
      <c r="AD432" s="208"/>
      <c r="AE432" s="205"/>
      <c r="AF432" s="208"/>
      <c r="AG432" s="198"/>
    </row>
    <row r="433" spans="31:31" hidden="1" x14ac:dyDescent="0.25">
      <c r="AE433" s="205"/>
    </row>
    <row r="434" spans="31:31" hidden="1" x14ac:dyDescent="0.25">
      <c r="AE434" s="205"/>
    </row>
    <row r="435" spans="31:31" hidden="1" x14ac:dyDescent="0.25">
      <c r="AE435" s="205"/>
    </row>
    <row r="436" spans="31:31" hidden="1" x14ac:dyDescent="0.25">
      <c r="AE436" s="205"/>
    </row>
    <row r="437" spans="31:31" hidden="1" x14ac:dyDescent="0.25">
      <c r="AE437" s="205"/>
    </row>
    <row r="438" spans="31:31" hidden="1" x14ac:dyDescent="0.25">
      <c r="AE438" s="205"/>
    </row>
    <row r="439" spans="31:31" hidden="1" x14ac:dyDescent="0.25">
      <c r="AE439" s="205"/>
    </row>
    <row r="440" spans="31:31" hidden="1" x14ac:dyDescent="0.25">
      <c r="AE440" s="205"/>
    </row>
    <row r="441" spans="31:31" hidden="1" x14ac:dyDescent="0.25">
      <c r="AE441" s="205"/>
    </row>
    <row r="442" spans="31:31" hidden="1" x14ac:dyDescent="0.25">
      <c r="AE442" s="205"/>
    </row>
    <row r="443" spans="31:31" hidden="1" x14ac:dyDescent="0.25">
      <c r="AE443" s="205"/>
    </row>
    <row r="444" spans="31:31" hidden="1" x14ac:dyDescent="0.25">
      <c r="AE444" s="205"/>
    </row>
    <row r="445" spans="31:31" hidden="1" x14ac:dyDescent="0.25">
      <c r="AE445" s="205"/>
    </row>
    <row r="446" spans="31:31" hidden="1" x14ac:dyDescent="0.25">
      <c r="AE446" s="205"/>
    </row>
    <row r="447" spans="31:31" hidden="1" x14ac:dyDescent="0.25">
      <c r="AE447" s="205"/>
    </row>
    <row r="448" spans="31:31" hidden="1" x14ac:dyDescent="0.25">
      <c r="AE448" s="205"/>
    </row>
    <row r="449" spans="1:33" hidden="1" x14ac:dyDescent="0.25">
      <c r="A449" s="198"/>
      <c r="B449" s="198"/>
      <c r="C449" s="198"/>
      <c r="D449" s="198"/>
      <c r="E449" s="198"/>
      <c r="F449" s="198"/>
      <c r="G449" s="208"/>
      <c r="H449" s="198"/>
      <c r="I449" s="198"/>
      <c r="J449" s="198"/>
      <c r="K449" s="198"/>
      <c r="L449" s="198"/>
      <c r="M449" s="198"/>
      <c r="N449" s="198"/>
      <c r="O449" s="198"/>
      <c r="P449" s="208"/>
      <c r="Q449" s="198"/>
      <c r="R449" s="198"/>
      <c r="S449" s="198"/>
      <c r="T449" s="198"/>
      <c r="U449" s="198"/>
      <c r="V449" s="198"/>
      <c r="W449" s="198"/>
      <c r="X449" s="208"/>
      <c r="Y449" s="198"/>
      <c r="Z449" s="208"/>
      <c r="AA449" s="198"/>
      <c r="AB449" s="208"/>
      <c r="AC449" s="198"/>
      <c r="AD449" s="208"/>
      <c r="AE449" s="205"/>
      <c r="AF449" s="208"/>
      <c r="AG449" s="198"/>
    </row>
    <row r="450" spans="1:33" hidden="1" x14ac:dyDescent="0.25">
      <c r="A450" s="198"/>
      <c r="B450" s="198"/>
      <c r="C450" s="198"/>
      <c r="D450" s="198"/>
      <c r="E450" s="198"/>
      <c r="F450" s="198"/>
      <c r="G450" s="208"/>
      <c r="H450" s="198"/>
      <c r="I450" s="198"/>
      <c r="J450" s="198"/>
      <c r="K450" s="198"/>
      <c r="L450" s="198"/>
      <c r="M450" s="198"/>
      <c r="N450" s="198"/>
      <c r="O450" s="198"/>
      <c r="P450" s="208"/>
      <c r="Q450" s="198"/>
      <c r="R450" s="198"/>
      <c r="S450" s="198"/>
      <c r="T450" s="198"/>
      <c r="U450" s="198"/>
      <c r="V450" s="198"/>
      <c r="W450" s="198"/>
      <c r="X450" s="208"/>
      <c r="Y450" s="198"/>
      <c r="Z450" s="208"/>
      <c r="AA450" s="198"/>
      <c r="AB450" s="208"/>
      <c r="AC450" s="198"/>
      <c r="AD450" s="208"/>
      <c r="AE450" s="205"/>
      <c r="AF450" s="208"/>
      <c r="AG450" s="198"/>
    </row>
    <row r="451" spans="1:33" x14ac:dyDescent="0.25">
      <c r="A451" s="172">
        <f>'Therapy data entry'!A455</f>
        <v>0</v>
      </c>
      <c r="B451" s="173">
        <f>'Therapy data entry'!B456</f>
        <v>0</v>
      </c>
      <c r="C451" s="174">
        <f>'Therapy data entry'!B458</f>
        <v>0</v>
      </c>
      <c r="D451" s="204"/>
      <c r="E451" s="205"/>
      <c r="F451" s="205"/>
      <c r="G451" s="206"/>
      <c r="H451" s="205"/>
      <c r="I451" s="205"/>
      <c r="J451" s="205"/>
      <c r="K451" s="205"/>
      <c r="L451" s="205"/>
      <c r="M451" s="205"/>
      <c r="N451" s="205"/>
      <c r="O451" s="205"/>
      <c r="P451" s="206"/>
      <c r="Q451" s="205"/>
      <c r="R451" s="205"/>
      <c r="S451" s="205"/>
      <c r="T451" s="205"/>
      <c r="U451" s="205"/>
      <c r="V451" s="205"/>
      <c r="W451" s="204"/>
      <c r="X451" s="206"/>
      <c r="Y451" s="204"/>
      <c r="Z451" s="206"/>
      <c r="AA451" s="204"/>
      <c r="AB451" s="206"/>
      <c r="AC451" s="204"/>
      <c r="AD451" s="206"/>
      <c r="AE451" s="205"/>
      <c r="AF451" s="206"/>
      <c r="AG451" s="175">
        <f>'Therapy data entry'!E455</f>
        <v>0</v>
      </c>
    </row>
    <row r="452" spans="1:33" hidden="1" x14ac:dyDescent="0.25">
      <c r="A452" s="198"/>
      <c r="B452" s="198"/>
      <c r="C452" s="198"/>
      <c r="D452" s="198"/>
      <c r="E452" s="198"/>
      <c r="F452" s="198"/>
      <c r="G452" s="208"/>
      <c r="H452" s="198"/>
      <c r="I452" s="198"/>
      <c r="J452" s="198"/>
      <c r="K452" s="198"/>
      <c r="L452" s="198"/>
      <c r="M452" s="198"/>
      <c r="N452" s="198"/>
      <c r="O452" s="198"/>
      <c r="P452" s="208"/>
      <c r="Q452" s="198"/>
      <c r="R452" s="198"/>
      <c r="S452" s="198"/>
      <c r="T452" s="198"/>
      <c r="U452" s="198"/>
      <c r="V452" s="198"/>
      <c r="W452" s="198"/>
      <c r="X452" s="208"/>
      <c r="Y452" s="198"/>
      <c r="Z452" s="208"/>
      <c r="AA452" s="198"/>
      <c r="AB452" s="208"/>
      <c r="AC452" s="198"/>
      <c r="AD452" s="208"/>
      <c r="AE452" s="205"/>
      <c r="AF452" s="208"/>
      <c r="AG452" s="198"/>
    </row>
    <row r="453" spans="1:33" hidden="1" x14ac:dyDescent="0.25">
      <c r="A453" s="198"/>
      <c r="B453" s="198"/>
      <c r="C453" s="198"/>
      <c r="D453" s="198"/>
      <c r="E453" s="198"/>
      <c r="F453" s="198"/>
      <c r="G453" s="208"/>
      <c r="H453" s="198"/>
      <c r="I453" s="198"/>
      <c r="J453" s="198"/>
      <c r="K453" s="198"/>
      <c r="L453" s="198"/>
      <c r="M453" s="198"/>
      <c r="N453" s="198"/>
      <c r="O453" s="198"/>
      <c r="P453" s="208"/>
      <c r="Q453" s="198"/>
      <c r="R453" s="198"/>
      <c r="S453" s="198"/>
      <c r="T453" s="198"/>
      <c r="U453" s="198"/>
      <c r="V453" s="198"/>
      <c r="W453" s="198"/>
      <c r="X453" s="208"/>
      <c r="Y453" s="198"/>
      <c r="Z453" s="208"/>
      <c r="AA453" s="198"/>
      <c r="AB453" s="208"/>
      <c r="AC453" s="198"/>
      <c r="AD453" s="208"/>
      <c r="AE453" s="205"/>
      <c r="AF453" s="208"/>
      <c r="AG453" s="198"/>
    </row>
    <row r="454" spans="1:33" hidden="1" x14ac:dyDescent="0.25">
      <c r="A454" s="198"/>
      <c r="B454" s="198"/>
      <c r="C454" s="198"/>
      <c r="D454" s="198"/>
      <c r="E454" s="198"/>
      <c r="F454" s="198"/>
      <c r="G454" s="208"/>
      <c r="H454" s="198"/>
      <c r="I454" s="198"/>
      <c r="J454" s="198"/>
      <c r="K454" s="198"/>
      <c r="L454" s="198"/>
      <c r="M454" s="198"/>
      <c r="N454" s="198"/>
      <c r="O454" s="198"/>
      <c r="P454" s="208"/>
      <c r="Q454" s="198"/>
      <c r="R454" s="198"/>
      <c r="S454" s="198"/>
      <c r="T454" s="198"/>
      <c r="U454" s="198"/>
      <c r="V454" s="198"/>
      <c r="W454" s="198"/>
      <c r="X454" s="208"/>
      <c r="Y454" s="198"/>
      <c r="Z454" s="208"/>
      <c r="AA454" s="198"/>
      <c r="AB454" s="208"/>
      <c r="AC454" s="198"/>
      <c r="AD454" s="208"/>
      <c r="AE454" s="205"/>
      <c r="AF454" s="208"/>
      <c r="AG454" s="198"/>
    </row>
    <row r="455" spans="1:33" hidden="1" x14ac:dyDescent="0.25">
      <c r="A455" s="198"/>
      <c r="B455" s="198"/>
      <c r="C455" s="198"/>
      <c r="D455" s="198"/>
      <c r="E455" s="198"/>
      <c r="F455" s="198"/>
      <c r="G455" s="208"/>
      <c r="H455" s="198"/>
      <c r="I455" s="198"/>
      <c r="J455" s="198"/>
      <c r="K455" s="198"/>
      <c r="L455" s="198"/>
      <c r="M455" s="198"/>
      <c r="N455" s="198"/>
      <c r="O455" s="198"/>
      <c r="P455" s="208"/>
      <c r="Q455" s="198"/>
      <c r="R455" s="198"/>
      <c r="S455" s="198"/>
      <c r="T455" s="198"/>
      <c r="U455" s="198"/>
      <c r="V455" s="198"/>
      <c r="W455" s="198"/>
      <c r="X455" s="208"/>
      <c r="Y455" s="198"/>
      <c r="Z455" s="208"/>
      <c r="AA455" s="198"/>
      <c r="AB455" s="208"/>
      <c r="AC455" s="198"/>
      <c r="AD455" s="208"/>
      <c r="AE455" s="205"/>
      <c r="AF455" s="208"/>
      <c r="AG455" s="198"/>
    </row>
    <row r="456" spans="1:33" hidden="1" x14ac:dyDescent="0.25">
      <c r="A456" s="198"/>
      <c r="B456" s="198"/>
      <c r="C456" s="198"/>
      <c r="D456" s="198"/>
      <c r="E456" s="198"/>
      <c r="F456" s="198"/>
      <c r="G456" s="208"/>
      <c r="H456" s="198"/>
      <c r="I456" s="198"/>
      <c r="J456" s="198"/>
      <c r="K456" s="198"/>
      <c r="L456" s="198"/>
      <c r="M456" s="198"/>
      <c r="N456" s="198"/>
      <c r="O456" s="198"/>
      <c r="P456" s="208"/>
      <c r="Q456" s="198"/>
      <c r="R456" s="198"/>
      <c r="S456" s="198"/>
      <c r="T456" s="198"/>
      <c r="U456" s="198"/>
      <c r="V456" s="198"/>
      <c r="W456" s="198"/>
      <c r="X456" s="208"/>
      <c r="Y456" s="198"/>
      <c r="Z456" s="208"/>
      <c r="AA456" s="198"/>
      <c r="AB456" s="208"/>
      <c r="AC456" s="198"/>
      <c r="AD456" s="208"/>
      <c r="AE456" s="205"/>
      <c r="AF456" s="208"/>
      <c r="AG456" s="198"/>
    </row>
    <row r="457" spans="1:33" hidden="1" x14ac:dyDescent="0.25">
      <c r="A457" s="198"/>
      <c r="B457" s="198"/>
      <c r="C457" s="198"/>
      <c r="D457" s="198"/>
      <c r="E457" s="198"/>
      <c r="F457" s="198"/>
      <c r="G457" s="208"/>
      <c r="H457" s="198"/>
      <c r="I457" s="198"/>
      <c r="J457" s="198"/>
      <c r="K457" s="198"/>
      <c r="L457" s="198"/>
      <c r="M457" s="198"/>
      <c r="N457" s="198"/>
      <c r="O457" s="198"/>
      <c r="P457" s="208"/>
      <c r="Q457" s="198"/>
      <c r="R457" s="198"/>
      <c r="S457" s="198"/>
      <c r="T457" s="198"/>
      <c r="U457" s="198"/>
      <c r="V457" s="198"/>
      <c r="W457" s="198"/>
      <c r="X457" s="208"/>
      <c r="Y457" s="198"/>
      <c r="Z457" s="208"/>
      <c r="AA457" s="198"/>
      <c r="AB457" s="208"/>
      <c r="AC457" s="198"/>
      <c r="AD457" s="208"/>
      <c r="AE457" s="205"/>
      <c r="AF457" s="208"/>
      <c r="AG457" s="198"/>
    </row>
    <row r="458" spans="1:33" hidden="1" x14ac:dyDescent="0.25">
      <c r="A458" s="198"/>
      <c r="B458" s="198"/>
      <c r="C458" s="198"/>
      <c r="D458" s="198"/>
      <c r="E458" s="198"/>
      <c r="F458" s="198"/>
      <c r="G458" s="208"/>
      <c r="H458" s="198"/>
      <c r="I458" s="198"/>
      <c r="J458" s="198"/>
      <c r="K458" s="198"/>
      <c r="L458" s="198"/>
      <c r="M458" s="198"/>
      <c r="N458" s="198"/>
      <c r="O458" s="198"/>
      <c r="P458" s="208"/>
      <c r="Q458" s="198"/>
      <c r="R458" s="198"/>
      <c r="S458" s="198"/>
      <c r="T458" s="198"/>
      <c r="U458" s="198"/>
      <c r="V458" s="198"/>
      <c r="W458" s="198"/>
      <c r="X458" s="208"/>
      <c r="Y458" s="198"/>
      <c r="Z458" s="208"/>
      <c r="AA458" s="198"/>
      <c r="AB458" s="208"/>
      <c r="AC458" s="198"/>
      <c r="AD458" s="208"/>
      <c r="AE458" s="205"/>
      <c r="AF458" s="208"/>
      <c r="AG458" s="198"/>
    </row>
    <row r="459" spans="1:33" hidden="1" x14ac:dyDescent="0.25">
      <c r="A459" s="198"/>
      <c r="B459" s="198"/>
      <c r="C459" s="198"/>
      <c r="D459" s="198"/>
      <c r="E459" s="198"/>
      <c r="F459" s="198"/>
      <c r="G459" s="208"/>
      <c r="H459" s="198"/>
      <c r="I459" s="198"/>
      <c r="J459" s="198"/>
      <c r="K459" s="198"/>
      <c r="L459" s="198"/>
      <c r="M459" s="198"/>
      <c r="N459" s="198"/>
      <c r="O459" s="198"/>
      <c r="P459" s="208"/>
      <c r="Q459" s="198"/>
      <c r="R459" s="198"/>
      <c r="S459" s="198"/>
      <c r="T459" s="198"/>
      <c r="U459" s="198"/>
      <c r="V459" s="198"/>
      <c r="W459" s="198"/>
      <c r="X459" s="208"/>
      <c r="Y459" s="198"/>
      <c r="Z459" s="208"/>
      <c r="AA459" s="198"/>
      <c r="AB459" s="208"/>
      <c r="AC459" s="198"/>
      <c r="AD459" s="208"/>
      <c r="AE459" s="205"/>
      <c r="AF459" s="208"/>
      <c r="AG459" s="198"/>
    </row>
    <row r="460" spans="1:33" hidden="1" x14ac:dyDescent="0.25">
      <c r="A460" s="198"/>
      <c r="B460" s="198"/>
      <c r="C460" s="198"/>
      <c r="D460" s="198"/>
      <c r="E460" s="198"/>
      <c r="F460" s="198"/>
      <c r="G460" s="208"/>
      <c r="H460" s="198"/>
      <c r="I460" s="198"/>
      <c r="J460" s="198"/>
      <c r="K460" s="198"/>
      <c r="L460" s="198"/>
      <c r="M460" s="198"/>
      <c r="N460" s="198"/>
      <c r="O460" s="198"/>
      <c r="P460" s="208"/>
      <c r="Q460" s="198"/>
      <c r="R460" s="198"/>
      <c r="S460" s="198"/>
      <c r="T460" s="198"/>
      <c r="U460" s="198"/>
      <c r="V460" s="198"/>
      <c r="W460" s="198"/>
      <c r="X460" s="208"/>
      <c r="Y460" s="198"/>
      <c r="Z460" s="208"/>
      <c r="AA460" s="198"/>
      <c r="AB460" s="208"/>
      <c r="AC460" s="198"/>
      <c r="AD460" s="208"/>
      <c r="AE460" s="205"/>
      <c r="AF460" s="208"/>
      <c r="AG460" s="198"/>
    </row>
    <row r="461" spans="1:33" hidden="1" x14ac:dyDescent="0.25">
      <c r="A461" s="198"/>
      <c r="B461" s="198"/>
      <c r="C461" s="198"/>
      <c r="D461" s="198"/>
      <c r="E461" s="198"/>
      <c r="F461" s="198"/>
      <c r="G461" s="208"/>
      <c r="H461" s="198"/>
      <c r="I461" s="198"/>
      <c r="J461" s="198"/>
      <c r="K461" s="198"/>
      <c r="L461" s="198"/>
      <c r="M461" s="198"/>
      <c r="N461" s="198"/>
      <c r="O461" s="198"/>
      <c r="P461" s="208"/>
      <c r="Q461" s="198"/>
      <c r="R461" s="198"/>
      <c r="S461" s="198"/>
      <c r="T461" s="198"/>
      <c r="U461" s="198"/>
      <c r="V461" s="198"/>
      <c r="W461" s="198"/>
      <c r="X461" s="208"/>
      <c r="Y461" s="198"/>
      <c r="Z461" s="208"/>
      <c r="AA461" s="198"/>
      <c r="AB461" s="208"/>
      <c r="AC461" s="198"/>
      <c r="AD461" s="208"/>
      <c r="AE461" s="205"/>
      <c r="AF461" s="208"/>
      <c r="AG461" s="198"/>
    </row>
    <row r="462" spans="1:33" hidden="1" x14ac:dyDescent="0.25">
      <c r="A462" s="198"/>
      <c r="B462" s="198"/>
      <c r="C462" s="198"/>
      <c r="D462" s="198"/>
      <c r="E462" s="198"/>
      <c r="F462" s="198"/>
      <c r="G462" s="208"/>
      <c r="H462" s="198"/>
      <c r="I462" s="198"/>
      <c r="J462" s="198"/>
      <c r="K462" s="198"/>
      <c r="L462" s="198"/>
      <c r="M462" s="198"/>
      <c r="N462" s="198"/>
      <c r="O462" s="198"/>
      <c r="P462" s="208"/>
      <c r="Q462" s="198"/>
      <c r="R462" s="198"/>
      <c r="S462" s="198"/>
      <c r="T462" s="198"/>
      <c r="U462" s="198"/>
      <c r="V462" s="198"/>
      <c r="W462" s="198"/>
      <c r="X462" s="208"/>
      <c r="Y462" s="198"/>
      <c r="Z462" s="208"/>
      <c r="AA462" s="198"/>
      <c r="AB462" s="208"/>
      <c r="AC462" s="198"/>
      <c r="AD462" s="208"/>
      <c r="AE462" s="205"/>
      <c r="AF462" s="208"/>
      <c r="AG462" s="198"/>
    </row>
    <row r="463" spans="1:33" hidden="1" x14ac:dyDescent="0.25">
      <c r="A463" s="198"/>
      <c r="B463" s="198"/>
      <c r="C463" s="198"/>
      <c r="D463" s="198"/>
      <c r="E463" s="198"/>
      <c r="F463" s="198"/>
      <c r="G463" s="208"/>
      <c r="H463" s="198"/>
      <c r="I463" s="198"/>
      <c r="J463" s="198"/>
      <c r="K463" s="198"/>
      <c r="L463" s="198"/>
      <c r="M463" s="198"/>
      <c r="N463" s="198"/>
      <c r="O463" s="198"/>
      <c r="P463" s="208"/>
      <c r="Q463" s="198"/>
      <c r="R463" s="198"/>
      <c r="S463" s="198"/>
      <c r="T463" s="198"/>
      <c r="U463" s="198"/>
      <c r="V463" s="198"/>
      <c r="W463" s="198"/>
      <c r="X463" s="208"/>
      <c r="Y463" s="198"/>
      <c r="Z463" s="208"/>
      <c r="AA463" s="198"/>
      <c r="AB463" s="208"/>
      <c r="AC463" s="198"/>
      <c r="AD463" s="208"/>
      <c r="AE463" s="205"/>
      <c r="AF463" s="208"/>
      <c r="AG463" s="198"/>
    </row>
    <row r="464" spans="1:33" hidden="1" x14ac:dyDescent="0.25">
      <c r="A464" s="198"/>
      <c r="B464" s="198"/>
      <c r="C464" s="198"/>
      <c r="D464" s="198"/>
      <c r="E464" s="198"/>
      <c r="F464" s="198"/>
      <c r="G464" s="208"/>
      <c r="H464" s="198"/>
      <c r="I464" s="198"/>
      <c r="J464" s="198"/>
      <c r="K464" s="198"/>
      <c r="L464" s="198"/>
      <c r="M464" s="198"/>
      <c r="N464" s="198"/>
      <c r="O464" s="198"/>
      <c r="P464" s="208"/>
      <c r="Q464" s="198"/>
      <c r="R464" s="198"/>
      <c r="S464" s="198"/>
      <c r="T464" s="198"/>
      <c r="U464" s="198"/>
      <c r="V464" s="198"/>
      <c r="W464" s="198"/>
      <c r="X464" s="208"/>
      <c r="Y464" s="198"/>
      <c r="Z464" s="208"/>
      <c r="AA464" s="198"/>
      <c r="AB464" s="208"/>
      <c r="AC464" s="198"/>
      <c r="AD464" s="208"/>
      <c r="AE464" s="205"/>
      <c r="AF464" s="208"/>
      <c r="AG464" s="198"/>
    </row>
    <row r="465" spans="1:33" hidden="1" x14ac:dyDescent="0.25">
      <c r="A465" s="198"/>
      <c r="B465" s="198"/>
      <c r="C465" s="198"/>
      <c r="D465" s="198"/>
      <c r="E465" s="198"/>
      <c r="F465" s="198"/>
      <c r="G465" s="208"/>
      <c r="H465" s="198"/>
      <c r="I465" s="198"/>
      <c r="J465" s="198"/>
      <c r="K465" s="198"/>
      <c r="L465" s="198"/>
      <c r="M465" s="198"/>
      <c r="N465" s="198"/>
      <c r="O465" s="198"/>
      <c r="P465" s="208"/>
      <c r="Q465" s="198"/>
      <c r="R465" s="198"/>
      <c r="S465" s="198"/>
      <c r="T465" s="198"/>
      <c r="U465" s="198"/>
      <c r="V465" s="198"/>
      <c r="W465" s="198"/>
      <c r="X465" s="208"/>
      <c r="Y465" s="198"/>
      <c r="Z465" s="208"/>
      <c r="AA465" s="198"/>
      <c r="AB465" s="208"/>
      <c r="AC465" s="198"/>
      <c r="AD465" s="208"/>
      <c r="AE465" s="205"/>
      <c r="AF465" s="208"/>
      <c r="AG465" s="198"/>
    </row>
    <row r="466" spans="1:33" hidden="1" x14ac:dyDescent="0.25">
      <c r="A466" s="198"/>
      <c r="B466" s="198"/>
      <c r="C466" s="198"/>
      <c r="D466" s="198"/>
      <c r="E466" s="198"/>
      <c r="F466" s="198"/>
      <c r="G466" s="208"/>
      <c r="H466" s="198"/>
      <c r="I466" s="198"/>
      <c r="J466" s="198"/>
      <c r="K466" s="198"/>
      <c r="L466" s="198"/>
      <c r="M466" s="198"/>
      <c r="N466" s="198"/>
      <c r="O466" s="198"/>
      <c r="P466" s="208"/>
      <c r="Q466" s="198"/>
      <c r="R466" s="198"/>
      <c r="S466" s="198"/>
      <c r="T466" s="198"/>
      <c r="U466" s="198"/>
      <c r="V466" s="198"/>
      <c r="W466" s="198"/>
      <c r="X466" s="208"/>
      <c r="Y466" s="198"/>
      <c r="Z466" s="208"/>
      <c r="AA466" s="198"/>
      <c r="AB466" s="208"/>
      <c r="AC466" s="198"/>
      <c r="AD466" s="208"/>
      <c r="AE466" s="205"/>
      <c r="AF466" s="208"/>
      <c r="AG466" s="198"/>
    </row>
    <row r="467" spans="1:33" hidden="1" x14ac:dyDescent="0.25">
      <c r="A467" s="198"/>
      <c r="B467" s="198"/>
      <c r="C467" s="198"/>
      <c r="D467" s="198"/>
      <c r="E467" s="198"/>
      <c r="F467" s="198"/>
      <c r="G467" s="208"/>
      <c r="H467" s="198"/>
      <c r="I467" s="198"/>
      <c r="J467" s="198"/>
      <c r="K467" s="198"/>
      <c r="L467" s="198"/>
      <c r="M467" s="198"/>
      <c r="N467" s="198"/>
      <c r="O467" s="198"/>
      <c r="P467" s="208"/>
      <c r="Q467" s="198"/>
      <c r="R467" s="198"/>
      <c r="S467" s="198"/>
      <c r="T467" s="198"/>
      <c r="U467" s="198"/>
      <c r="V467" s="198"/>
      <c r="W467" s="198"/>
      <c r="X467" s="208"/>
      <c r="Y467" s="198"/>
      <c r="Z467" s="208"/>
      <c r="AA467" s="198"/>
      <c r="AB467" s="208"/>
      <c r="AC467" s="198"/>
      <c r="AD467" s="208"/>
      <c r="AE467" s="205"/>
      <c r="AF467" s="208"/>
      <c r="AG467" s="198"/>
    </row>
    <row r="468" spans="1:33" hidden="1" x14ac:dyDescent="0.25">
      <c r="A468" s="198"/>
      <c r="B468" s="198"/>
      <c r="C468" s="198"/>
      <c r="D468" s="198"/>
      <c r="E468" s="198"/>
      <c r="F468" s="198"/>
      <c r="G468" s="208"/>
      <c r="H468" s="198"/>
      <c r="I468" s="198"/>
      <c r="J468" s="198"/>
      <c r="K468" s="198"/>
      <c r="L468" s="198"/>
      <c r="M468" s="198"/>
      <c r="N468" s="198"/>
      <c r="O468" s="198"/>
      <c r="P468" s="208"/>
      <c r="Q468" s="198"/>
      <c r="R468" s="198"/>
      <c r="S468" s="198"/>
      <c r="T468" s="198"/>
      <c r="U468" s="198"/>
      <c r="V468" s="198"/>
      <c r="W468" s="198"/>
      <c r="X468" s="208"/>
      <c r="Y468" s="198"/>
      <c r="Z468" s="208"/>
      <c r="AA468" s="198"/>
      <c r="AB468" s="208"/>
      <c r="AC468" s="198"/>
      <c r="AD468" s="208"/>
      <c r="AE468" s="205"/>
      <c r="AF468" s="208"/>
      <c r="AG468" s="198"/>
    </row>
    <row r="469" spans="1:33" hidden="1" x14ac:dyDescent="0.25">
      <c r="A469" s="198"/>
      <c r="B469" s="198"/>
      <c r="C469" s="198"/>
      <c r="D469" s="198"/>
      <c r="E469" s="198"/>
      <c r="F469" s="198"/>
      <c r="G469" s="208"/>
      <c r="H469" s="198"/>
      <c r="I469" s="198"/>
      <c r="J469" s="198"/>
      <c r="K469" s="198"/>
      <c r="L469" s="198"/>
      <c r="M469" s="198"/>
      <c r="N469" s="198"/>
      <c r="O469" s="198"/>
      <c r="P469" s="208"/>
      <c r="Q469" s="198"/>
      <c r="R469" s="198"/>
      <c r="S469" s="198"/>
      <c r="T469" s="198"/>
      <c r="U469" s="198"/>
      <c r="V469" s="198"/>
      <c r="W469" s="198"/>
      <c r="X469" s="208"/>
      <c r="Y469" s="198"/>
      <c r="Z469" s="208"/>
      <c r="AA469" s="198"/>
      <c r="AB469" s="208"/>
      <c r="AC469" s="198"/>
      <c r="AD469" s="208"/>
      <c r="AE469" s="205"/>
      <c r="AF469" s="208"/>
      <c r="AG469" s="198"/>
    </row>
    <row r="470" spans="1:33" hidden="1" x14ac:dyDescent="0.25">
      <c r="A470" s="198"/>
      <c r="B470" s="198"/>
      <c r="C470" s="198"/>
      <c r="D470" s="198"/>
      <c r="E470" s="198"/>
      <c r="F470" s="198"/>
      <c r="G470" s="208"/>
      <c r="H470" s="198"/>
      <c r="I470" s="198"/>
      <c r="J470" s="198"/>
      <c r="K470" s="198"/>
      <c r="L470" s="198"/>
      <c r="M470" s="198"/>
      <c r="N470" s="198"/>
      <c r="O470" s="198"/>
      <c r="P470" s="208"/>
      <c r="Q470" s="198"/>
      <c r="R470" s="198"/>
      <c r="S470" s="198"/>
      <c r="T470" s="198"/>
      <c r="U470" s="198"/>
      <c r="V470" s="198"/>
      <c r="W470" s="198"/>
      <c r="X470" s="208"/>
      <c r="Y470" s="198"/>
      <c r="Z470" s="208"/>
      <c r="AA470" s="198"/>
      <c r="AB470" s="208"/>
      <c r="AC470" s="198"/>
      <c r="AD470" s="208"/>
      <c r="AE470" s="205"/>
      <c r="AF470" s="208"/>
      <c r="AG470" s="198"/>
    </row>
    <row r="471" spans="1:33" hidden="1" x14ac:dyDescent="0.25">
      <c r="A471" s="198"/>
      <c r="B471" s="198"/>
      <c r="C471" s="198"/>
      <c r="D471" s="198"/>
      <c r="E471" s="198"/>
      <c r="F471" s="198"/>
      <c r="G471" s="208"/>
      <c r="H471" s="198"/>
      <c r="I471" s="198"/>
      <c r="J471" s="198"/>
      <c r="K471" s="198"/>
      <c r="L471" s="198"/>
      <c r="M471" s="198"/>
      <c r="N471" s="198"/>
      <c r="O471" s="198"/>
      <c r="P471" s="208"/>
      <c r="Q471" s="198"/>
      <c r="R471" s="198"/>
      <c r="S471" s="198"/>
      <c r="T471" s="198"/>
      <c r="U471" s="198"/>
      <c r="V471" s="198"/>
      <c r="W471" s="198"/>
      <c r="X471" s="208"/>
      <c r="Y471" s="198"/>
      <c r="Z471" s="208"/>
      <c r="AA471" s="198"/>
      <c r="AB471" s="208"/>
      <c r="AC471" s="198"/>
      <c r="AD471" s="208"/>
      <c r="AE471" s="205"/>
      <c r="AF471" s="208"/>
      <c r="AG471" s="198"/>
    </row>
    <row r="472" spans="1:33" hidden="1" x14ac:dyDescent="0.25">
      <c r="A472" s="198"/>
      <c r="B472" s="198"/>
      <c r="C472" s="198"/>
      <c r="D472" s="198"/>
      <c r="E472" s="198"/>
      <c r="F472" s="198"/>
      <c r="G472" s="208"/>
      <c r="H472" s="198"/>
      <c r="I472" s="198"/>
      <c r="J472" s="198"/>
      <c r="K472" s="198"/>
      <c r="L472" s="198"/>
      <c r="M472" s="198"/>
      <c r="N472" s="198"/>
      <c r="O472" s="198"/>
      <c r="P472" s="208"/>
      <c r="Q472" s="198"/>
      <c r="R472" s="198"/>
      <c r="S472" s="198"/>
      <c r="T472" s="198"/>
      <c r="U472" s="198"/>
      <c r="V472" s="198"/>
      <c r="W472" s="198"/>
      <c r="X472" s="208"/>
      <c r="Y472" s="198"/>
      <c r="Z472" s="208"/>
      <c r="AA472" s="198"/>
      <c r="AB472" s="208"/>
      <c r="AC472" s="198"/>
      <c r="AD472" s="208"/>
      <c r="AE472" s="205"/>
      <c r="AF472" s="208"/>
      <c r="AG472" s="198"/>
    </row>
    <row r="473" spans="1:33" hidden="1" x14ac:dyDescent="0.25">
      <c r="A473" s="198"/>
      <c r="B473" s="198"/>
      <c r="C473" s="198"/>
      <c r="D473" s="198"/>
      <c r="E473" s="198"/>
      <c r="F473" s="198"/>
      <c r="G473" s="208"/>
      <c r="H473" s="198"/>
      <c r="I473" s="198"/>
      <c r="J473" s="198"/>
      <c r="K473" s="198"/>
      <c r="L473" s="198"/>
      <c r="M473" s="198"/>
      <c r="N473" s="198"/>
      <c r="O473" s="198"/>
      <c r="P473" s="208"/>
      <c r="Q473" s="198"/>
      <c r="R473" s="198"/>
      <c r="S473" s="198"/>
      <c r="T473" s="198"/>
      <c r="U473" s="198"/>
      <c r="V473" s="198"/>
      <c r="W473" s="198"/>
      <c r="X473" s="208"/>
      <c r="Y473" s="198"/>
      <c r="Z473" s="208"/>
      <c r="AA473" s="198"/>
      <c r="AB473" s="208"/>
      <c r="AC473" s="198"/>
      <c r="AD473" s="208"/>
      <c r="AE473" s="205"/>
      <c r="AF473" s="208"/>
      <c r="AG473" s="198"/>
    </row>
    <row r="474" spans="1:33" hidden="1" x14ac:dyDescent="0.25">
      <c r="A474" s="198"/>
      <c r="B474" s="198"/>
      <c r="C474" s="198"/>
      <c r="D474" s="198"/>
      <c r="E474" s="198"/>
      <c r="F474" s="198"/>
      <c r="G474" s="208"/>
      <c r="H474" s="198"/>
      <c r="I474" s="198"/>
      <c r="J474" s="198"/>
      <c r="K474" s="198"/>
      <c r="L474" s="198"/>
      <c r="M474" s="198"/>
      <c r="N474" s="198"/>
      <c r="O474" s="198"/>
      <c r="P474" s="208"/>
      <c r="Q474" s="198"/>
      <c r="R474" s="198"/>
      <c r="S474" s="198"/>
      <c r="T474" s="198"/>
      <c r="U474" s="198"/>
      <c r="V474" s="198"/>
      <c r="W474" s="198"/>
      <c r="X474" s="208"/>
      <c r="Y474" s="198"/>
      <c r="Z474" s="208"/>
      <c r="AA474" s="198"/>
      <c r="AB474" s="208"/>
      <c r="AC474" s="198"/>
      <c r="AD474" s="208"/>
      <c r="AE474" s="205"/>
      <c r="AF474" s="208"/>
      <c r="AG474" s="198"/>
    </row>
    <row r="475" spans="1:33" hidden="1" x14ac:dyDescent="0.25">
      <c r="A475" s="198"/>
      <c r="B475" s="198"/>
      <c r="C475" s="198"/>
      <c r="D475" s="198"/>
      <c r="E475" s="198"/>
      <c r="F475" s="198"/>
      <c r="G475" s="208"/>
      <c r="H475" s="198"/>
      <c r="I475" s="198"/>
      <c r="J475" s="198"/>
      <c r="K475" s="198"/>
      <c r="L475" s="198"/>
      <c r="M475" s="198"/>
      <c r="N475" s="198"/>
      <c r="O475" s="198"/>
      <c r="P475" s="208"/>
      <c r="Q475" s="198"/>
      <c r="R475" s="198"/>
      <c r="S475" s="198"/>
      <c r="T475" s="198"/>
      <c r="U475" s="198"/>
      <c r="V475" s="198"/>
      <c r="W475" s="198"/>
      <c r="X475" s="208"/>
      <c r="Y475" s="198"/>
      <c r="Z475" s="208"/>
      <c r="AA475" s="198"/>
      <c r="AB475" s="208"/>
      <c r="AC475" s="198"/>
      <c r="AD475" s="208"/>
      <c r="AE475" s="205"/>
      <c r="AF475" s="208"/>
      <c r="AG475" s="198"/>
    </row>
    <row r="476" spans="1:33" hidden="1" x14ac:dyDescent="0.25">
      <c r="A476" s="198"/>
      <c r="B476" s="198"/>
      <c r="C476" s="198"/>
      <c r="D476" s="198"/>
      <c r="E476" s="198"/>
      <c r="F476" s="198"/>
      <c r="G476" s="208"/>
      <c r="H476" s="198"/>
      <c r="I476" s="198"/>
      <c r="J476" s="198"/>
      <c r="K476" s="198"/>
      <c r="L476" s="198"/>
      <c r="M476" s="198"/>
      <c r="N476" s="198"/>
      <c r="O476" s="198"/>
      <c r="P476" s="208"/>
      <c r="Q476" s="198"/>
      <c r="R476" s="198"/>
      <c r="S476" s="198"/>
      <c r="T476" s="198"/>
      <c r="U476" s="198"/>
      <c r="V476" s="198"/>
      <c r="W476" s="198"/>
      <c r="X476" s="208"/>
      <c r="Y476" s="198"/>
      <c r="Z476" s="208"/>
      <c r="AA476" s="198"/>
      <c r="AB476" s="208"/>
      <c r="AC476" s="198"/>
      <c r="AD476" s="208"/>
      <c r="AE476" s="205"/>
      <c r="AF476" s="208"/>
      <c r="AG476" s="198"/>
    </row>
    <row r="477" spans="1:33" hidden="1" x14ac:dyDescent="0.25">
      <c r="A477" s="198"/>
      <c r="B477" s="198"/>
      <c r="C477" s="198"/>
      <c r="D477" s="198"/>
      <c r="E477" s="198"/>
      <c r="F477" s="198"/>
      <c r="G477" s="208"/>
      <c r="H477" s="198"/>
      <c r="I477" s="198"/>
      <c r="J477" s="198"/>
      <c r="K477" s="198"/>
      <c r="L477" s="198"/>
      <c r="M477" s="198"/>
      <c r="N477" s="198"/>
      <c r="O477" s="198"/>
      <c r="P477" s="208"/>
      <c r="Q477" s="198"/>
      <c r="R477" s="198"/>
      <c r="S477" s="198"/>
      <c r="T477" s="198"/>
      <c r="U477" s="198"/>
      <c r="V477" s="198"/>
      <c r="W477" s="198"/>
      <c r="X477" s="208"/>
      <c r="Y477" s="198"/>
      <c r="Z477" s="208"/>
      <c r="AA477" s="198"/>
      <c r="AB477" s="208"/>
      <c r="AC477" s="198"/>
      <c r="AD477" s="208"/>
      <c r="AE477" s="205"/>
      <c r="AF477" s="208"/>
      <c r="AG477" s="198"/>
    </row>
    <row r="478" spans="1:33" hidden="1" x14ac:dyDescent="0.25">
      <c r="A478" s="198"/>
      <c r="B478" s="198"/>
      <c r="C478" s="198"/>
      <c r="D478" s="198"/>
      <c r="E478" s="198"/>
      <c r="F478" s="198"/>
      <c r="G478" s="208"/>
      <c r="H478" s="198"/>
      <c r="I478" s="198"/>
      <c r="J478" s="198"/>
      <c r="K478" s="198"/>
      <c r="L478" s="198"/>
      <c r="M478" s="198"/>
      <c r="N478" s="198"/>
      <c r="O478" s="198"/>
      <c r="P478" s="208"/>
      <c r="Q478" s="198"/>
      <c r="R478" s="198"/>
      <c r="S478" s="198"/>
      <c r="T478" s="198"/>
      <c r="U478" s="198"/>
      <c r="V478" s="198"/>
      <c r="W478" s="198"/>
      <c r="X478" s="208"/>
      <c r="Y478" s="198"/>
      <c r="Z478" s="208"/>
      <c r="AA478" s="198"/>
      <c r="AB478" s="208"/>
      <c r="AC478" s="198"/>
      <c r="AD478" s="208"/>
      <c r="AE478" s="205"/>
      <c r="AF478" s="208"/>
      <c r="AG478" s="198"/>
    </row>
    <row r="479" spans="1:33" x14ac:dyDescent="0.25">
      <c r="A479" s="172">
        <f>'Therapy data entry'!A483</f>
        <v>0</v>
      </c>
      <c r="B479" s="173">
        <f>'Therapy data entry'!B484</f>
        <v>0</v>
      </c>
      <c r="C479" s="174">
        <f>'Therapy data entry'!B486</f>
        <v>0</v>
      </c>
      <c r="D479" s="204"/>
      <c r="E479" s="205"/>
      <c r="F479" s="205"/>
      <c r="G479" s="206"/>
      <c r="H479" s="205"/>
      <c r="I479" s="205"/>
      <c r="J479" s="205"/>
      <c r="K479" s="205"/>
      <c r="L479" s="205"/>
      <c r="M479" s="205"/>
      <c r="N479" s="205"/>
      <c r="O479" s="205"/>
      <c r="P479" s="206"/>
      <c r="Q479" s="205"/>
      <c r="R479" s="205"/>
      <c r="S479" s="205"/>
      <c r="T479" s="205"/>
      <c r="U479" s="205"/>
      <c r="V479" s="205"/>
      <c r="W479" s="204"/>
      <c r="X479" s="206"/>
      <c r="Y479" s="204"/>
      <c r="Z479" s="206"/>
      <c r="AA479" s="204"/>
      <c r="AB479" s="206"/>
      <c r="AC479" s="204"/>
      <c r="AD479" s="206"/>
      <c r="AE479" s="205"/>
      <c r="AF479" s="206"/>
      <c r="AG479" s="175">
        <f>'Therapy data entry'!E483</f>
        <v>0</v>
      </c>
    </row>
    <row r="480" spans="1:33" hidden="1" x14ac:dyDescent="0.25">
      <c r="A480" s="198"/>
      <c r="B480" s="198"/>
      <c r="C480" s="198"/>
      <c r="D480" s="198"/>
      <c r="E480" s="198"/>
      <c r="F480" s="198"/>
      <c r="G480" s="208"/>
      <c r="H480" s="198"/>
      <c r="I480" s="198"/>
      <c r="J480" s="198"/>
      <c r="K480" s="198"/>
      <c r="L480" s="198"/>
      <c r="M480" s="198"/>
      <c r="N480" s="198"/>
      <c r="O480" s="198"/>
      <c r="P480" s="208"/>
      <c r="Q480" s="198"/>
      <c r="R480" s="198"/>
      <c r="S480" s="198"/>
      <c r="T480" s="198"/>
      <c r="U480" s="198"/>
      <c r="V480" s="198"/>
      <c r="W480" s="198"/>
      <c r="X480" s="208"/>
      <c r="Y480" s="198"/>
      <c r="Z480" s="208"/>
      <c r="AA480" s="198"/>
      <c r="AB480" s="208"/>
      <c r="AC480" s="198"/>
      <c r="AD480" s="208"/>
      <c r="AE480" s="205"/>
      <c r="AF480" s="208"/>
      <c r="AG480" s="198"/>
    </row>
    <row r="481" spans="31:31" hidden="1" x14ac:dyDescent="0.25">
      <c r="AE481" s="205"/>
    </row>
    <row r="482" spans="31:31" hidden="1" x14ac:dyDescent="0.25">
      <c r="AE482" s="205"/>
    </row>
    <row r="483" spans="31:31" hidden="1" x14ac:dyDescent="0.25">
      <c r="AE483" s="205"/>
    </row>
    <row r="484" spans="31:31" hidden="1" x14ac:dyDescent="0.25">
      <c r="AE484" s="205"/>
    </row>
    <row r="485" spans="31:31" hidden="1" x14ac:dyDescent="0.25">
      <c r="AE485" s="205"/>
    </row>
    <row r="486" spans="31:31" hidden="1" x14ac:dyDescent="0.25">
      <c r="AE486" s="205"/>
    </row>
    <row r="487" spans="31:31" hidden="1" x14ac:dyDescent="0.25">
      <c r="AE487" s="205"/>
    </row>
    <row r="488" spans="31:31" hidden="1" x14ac:dyDescent="0.25">
      <c r="AE488" s="205"/>
    </row>
    <row r="489" spans="31:31" hidden="1" x14ac:dyDescent="0.25">
      <c r="AE489" s="205"/>
    </row>
    <row r="490" spans="31:31" hidden="1" x14ac:dyDescent="0.25">
      <c r="AE490" s="205"/>
    </row>
    <row r="491" spans="31:31" hidden="1" x14ac:dyDescent="0.25">
      <c r="AE491" s="205"/>
    </row>
    <row r="492" spans="31:31" hidden="1" x14ac:dyDescent="0.25">
      <c r="AE492" s="205"/>
    </row>
    <row r="493" spans="31:31" hidden="1" x14ac:dyDescent="0.25">
      <c r="AE493" s="205"/>
    </row>
    <row r="494" spans="31:31" hidden="1" x14ac:dyDescent="0.25">
      <c r="AE494" s="205"/>
    </row>
    <row r="495" spans="31:31" hidden="1" x14ac:dyDescent="0.25">
      <c r="AE495" s="205"/>
    </row>
    <row r="496" spans="31:31" hidden="1" x14ac:dyDescent="0.25">
      <c r="AE496" s="205"/>
    </row>
    <row r="497" spans="1:33" hidden="1" x14ac:dyDescent="0.25">
      <c r="A497" s="198"/>
      <c r="B497" s="198"/>
      <c r="C497" s="198"/>
      <c r="D497" s="198"/>
      <c r="E497" s="198"/>
      <c r="F497" s="198"/>
      <c r="G497" s="208"/>
      <c r="H497" s="198"/>
      <c r="I497" s="198"/>
      <c r="J497" s="198"/>
      <c r="K497" s="198"/>
      <c r="L497" s="198"/>
      <c r="M497" s="198"/>
      <c r="N497" s="198"/>
      <c r="O497" s="198"/>
      <c r="P497" s="208"/>
      <c r="Q497" s="198"/>
      <c r="R497" s="198"/>
      <c r="S497" s="198"/>
      <c r="T497" s="198"/>
      <c r="U497" s="198"/>
      <c r="V497" s="198"/>
      <c r="W497" s="198"/>
      <c r="X497" s="208"/>
      <c r="Y497" s="198"/>
      <c r="Z497" s="208"/>
      <c r="AA497" s="198"/>
      <c r="AB497" s="208"/>
      <c r="AC497" s="198"/>
      <c r="AD497" s="208"/>
      <c r="AE497" s="205"/>
      <c r="AF497" s="208"/>
      <c r="AG497" s="198"/>
    </row>
    <row r="498" spans="1:33" hidden="1" x14ac:dyDescent="0.25">
      <c r="A498" s="198"/>
      <c r="B498" s="198"/>
      <c r="C498" s="198"/>
      <c r="D498" s="198"/>
      <c r="E498" s="198"/>
      <c r="F498" s="198"/>
      <c r="G498" s="208"/>
      <c r="H498" s="198"/>
      <c r="I498" s="198"/>
      <c r="J498" s="198"/>
      <c r="K498" s="198"/>
      <c r="L498" s="198"/>
      <c r="M498" s="198"/>
      <c r="N498" s="198"/>
      <c r="O498" s="198"/>
      <c r="P498" s="208"/>
      <c r="Q498" s="198"/>
      <c r="R498" s="198"/>
      <c r="S498" s="198"/>
      <c r="T498" s="198"/>
      <c r="U498" s="198"/>
      <c r="V498" s="198"/>
      <c r="W498" s="198"/>
      <c r="X498" s="208"/>
      <c r="Y498" s="198"/>
      <c r="Z498" s="208"/>
      <c r="AA498" s="198"/>
      <c r="AB498" s="208"/>
      <c r="AC498" s="198"/>
      <c r="AD498" s="208"/>
      <c r="AE498" s="205"/>
      <c r="AF498" s="208"/>
      <c r="AG498" s="198"/>
    </row>
    <row r="499" spans="1:33" hidden="1" x14ac:dyDescent="0.25">
      <c r="A499" s="198"/>
      <c r="B499" s="198"/>
      <c r="C499" s="198"/>
      <c r="D499" s="198"/>
      <c r="E499" s="198"/>
      <c r="F499" s="198"/>
      <c r="G499" s="208"/>
      <c r="H499" s="198"/>
      <c r="I499" s="198"/>
      <c r="J499" s="198"/>
      <c r="K499" s="198"/>
      <c r="L499" s="198"/>
      <c r="M499" s="198"/>
      <c r="N499" s="198"/>
      <c r="O499" s="198"/>
      <c r="P499" s="208"/>
      <c r="Q499" s="198"/>
      <c r="R499" s="198"/>
      <c r="S499" s="198"/>
      <c r="T499" s="198"/>
      <c r="U499" s="198"/>
      <c r="V499" s="198"/>
      <c r="W499" s="198"/>
      <c r="X499" s="208"/>
      <c r="Y499" s="198"/>
      <c r="Z499" s="208"/>
      <c r="AA499" s="198"/>
      <c r="AB499" s="208"/>
      <c r="AC499" s="198"/>
      <c r="AD499" s="208"/>
      <c r="AE499" s="205"/>
      <c r="AF499" s="208"/>
      <c r="AG499" s="198"/>
    </row>
    <row r="500" spans="1:33" hidden="1" x14ac:dyDescent="0.25">
      <c r="A500" s="198"/>
      <c r="B500" s="198"/>
      <c r="C500" s="198"/>
      <c r="D500" s="198"/>
      <c r="E500" s="198"/>
      <c r="F500" s="198"/>
      <c r="G500" s="208"/>
      <c r="H500" s="198"/>
      <c r="I500" s="198"/>
      <c r="J500" s="198"/>
      <c r="K500" s="198"/>
      <c r="L500" s="198"/>
      <c r="M500" s="198"/>
      <c r="N500" s="198"/>
      <c r="O500" s="198"/>
      <c r="P500" s="208"/>
      <c r="Q500" s="198"/>
      <c r="R500" s="198"/>
      <c r="S500" s="198"/>
      <c r="T500" s="198"/>
      <c r="U500" s="198"/>
      <c r="V500" s="198"/>
      <c r="W500" s="198"/>
      <c r="X500" s="208"/>
      <c r="Y500" s="198"/>
      <c r="Z500" s="208"/>
      <c r="AA500" s="198"/>
      <c r="AB500" s="208"/>
      <c r="AC500" s="198"/>
      <c r="AD500" s="208"/>
      <c r="AE500" s="205"/>
      <c r="AF500" s="208"/>
      <c r="AG500" s="198"/>
    </row>
    <row r="501" spans="1:33" hidden="1" x14ac:dyDescent="0.25">
      <c r="A501" s="198"/>
      <c r="B501" s="198"/>
      <c r="C501" s="198"/>
      <c r="D501" s="198"/>
      <c r="E501" s="198"/>
      <c r="F501" s="198"/>
      <c r="G501" s="208"/>
      <c r="H501" s="198"/>
      <c r="I501" s="198"/>
      <c r="J501" s="198"/>
      <c r="K501" s="198"/>
      <c r="L501" s="198"/>
      <c r="M501" s="198"/>
      <c r="N501" s="198"/>
      <c r="O501" s="198"/>
      <c r="P501" s="208"/>
      <c r="Q501" s="198"/>
      <c r="R501" s="198"/>
      <c r="S501" s="198"/>
      <c r="T501" s="198"/>
      <c r="U501" s="198"/>
      <c r="V501" s="198"/>
      <c r="W501" s="198"/>
      <c r="X501" s="208"/>
      <c r="Y501" s="198"/>
      <c r="Z501" s="208"/>
      <c r="AA501" s="198"/>
      <c r="AB501" s="208"/>
      <c r="AC501" s="198"/>
      <c r="AD501" s="208"/>
      <c r="AE501" s="205"/>
      <c r="AF501" s="208"/>
      <c r="AG501" s="198"/>
    </row>
    <row r="502" spans="1:33" hidden="1" x14ac:dyDescent="0.25">
      <c r="A502" s="198"/>
      <c r="B502" s="198"/>
      <c r="C502" s="198"/>
      <c r="D502" s="198"/>
      <c r="E502" s="198"/>
      <c r="F502" s="198"/>
      <c r="G502" s="208"/>
      <c r="H502" s="198"/>
      <c r="I502" s="198"/>
      <c r="J502" s="198"/>
      <c r="K502" s="198"/>
      <c r="L502" s="198"/>
      <c r="M502" s="198"/>
      <c r="N502" s="198"/>
      <c r="O502" s="198"/>
      <c r="P502" s="208"/>
      <c r="Q502" s="198"/>
      <c r="R502" s="198"/>
      <c r="S502" s="198"/>
      <c r="T502" s="198"/>
      <c r="U502" s="198"/>
      <c r="V502" s="198"/>
      <c r="W502" s="198"/>
      <c r="X502" s="208"/>
      <c r="Y502" s="198"/>
      <c r="Z502" s="208"/>
      <c r="AA502" s="198"/>
      <c r="AB502" s="208"/>
      <c r="AC502" s="198"/>
      <c r="AD502" s="208"/>
      <c r="AE502" s="205"/>
      <c r="AF502" s="208"/>
      <c r="AG502" s="198"/>
    </row>
    <row r="503" spans="1:33" hidden="1" x14ac:dyDescent="0.25">
      <c r="A503" s="198"/>
      <c r="B503" s="198"/>
      <c r="C503" s="198"/>
      <c r="D503" s="198"/>
      <c r="E503" s="198"/>
      <c r="F503" s="198"/>
      <c r="G503" s="208"/>
      <c r="H503" s="198"/>
      <c r="I503" s="198"/>
      <c r="J503" s="198"/>
      <c r="K503" s="198"/>
      <c r="L503" s="198"/>
      <c r="M503" s="198"/>
      <c r="N503" s="198"/>
      <c r="O503" s="198"/>
      <c r="P503" s="208"/>
      <c r="Q503" s="198"/>
      <c r="R503" s="198"/>
      <c r="S503" s="198"/>
      <c r="T503" s="198"/>
      <c r="U503" s="198"/>
      <c r="V503" s="198"/>
      <c r="W503" s="198"/>
      <c r="X503" s="208"/>
      <c r="Y503" s="198"/>
      <c r="Z503" s="208"/>
      <c r="AA503" s="198"/>
      <c r="AB503" s="208"/>
      <c r="AC503" s="198"/>
      <c r="AD503" s="208"/>
      <c r="AE503" s="205"/>
      <c r="AF503" s="208"/>
      <c r="AG503" s="198"/>
    </row>
    <row r="504" spans="1:33" hidden="1" x14ac:dyDescent="0.25">
      <c r="A504" s="198"/>
      <c r="B504" s="198"/>
      <c r="C504" s="198"/>
      <c r="D504" s="198"/>
      <c r="E504" s="198"/>
      <c r="F504" s="198"/>
      <c r="G504" s="208"/>
      <c r="H504" s="198"/>
      <c r="I504" s="198"/>
      <c r="J504" s="198"/>
      <c r="K504" s="198"/>
      <c r="L504" s="198"/>
      <c r="M504" s="198"/>
      <c r="N504" s="198"/>
      <c r="O504" s="198"/>
      <c r="P504" s="208"/>
      <c r="Q504" s="198"/>
      <c r="R504" s="198"/>
      <c r="S504" s="198"/>
      <c r="T504" s="198"/>
      <c r="U504" s="198"/>
      <c r="V504" s="198"/>
      <c r="W504" s="198"/>
      <c r="X504" s="208"/>
      <c r="Y504" s="198"/>
      <c r="Z504" s="208"/>
      <c r="AA504" s="198"/>
      <c r="AB504" s="208"/>
      <c r="AC504" s="198"/>
      <c r="AD504" s="208"/>
      <c r="AE504" s="205"/>
      <c r="AF504" s="208"/>
      <c r="AG504" s="198"/>
    </row>
    <row r="505" spans="1:33" hidden="1" x14ac:dyDescent="0.25">
      <c r="A505" s="198"/>
      <c r="B505" s="198"/>
      <c r="C505" s="198"/>
      <c r="D505" s="198"/>
      <c r="E505" s="198"/>
      <c r="F505" s="198"/>
      <c r="G505" s="208"/>
      <c r="H505" s="198"/>
      <c r="I505" s="198"/>
      <c r="J505" s="198"/>
      <c r="K505" s="198"/>
      <c r="L505" s="198"/>
      <c r="M505" s="198"/>
      <c r="N505" s="198"/>
      <c r="O505" s="198"/>
      <c r="P505" s="208"/>
      <c r="Q505" s="198"/>
      <c r="R505" s="198"/>
      <c r="S505" s="198"/>
      <c r="T505" s="198"/>
      <c r="U505" s="198"/>
      <c r="V505" s="198"/>
      <c r="W505" s="198"/>
      <c r="X505" s="208"/>
      <c r="Y505" s="198"/>
      <c r="Z505" s="208"/>
      <c r="AA505" s="198"/>
      <c r="AB505" s="208"/>
      <c r="AC505" s="198"/>
      <c r="AD505" s="208"/>
      <c r="AE505" s="205"/>
      <c r="AF505" s="208"/>
      <c r="AG505" s="198"/>
    </row>
    <row r="506" spans="1:33" hidden="1" x14ac:dyDescent="0.25">
      <c r="A506" s="198"/>
      <c r="B506" s="198"/>
      <c r="C506" s="198"/>
      <c r="D506" s="198"/>
      <c r="E506" s="198"/>
      <c r="F506" s="198"/>
      <c r="G506" s="208"/>
      <c r="H506" s="198"/>
      <c r="I506" s="198"/>
      <c r="J506" s="198"/>
      <c r="K506" s="198"/>
      <c r="L506" s="198"/>
      <c r="M506" s="198"/>
      <c r="N506" s="198"/>
      <c r="O506" s="198"/>
      <c r="P506" s="208"/>
      <c r="Q506" s="198"/>
      <c r="R506" s="198"/>
      <c r="S506" s="198"/>
      <c r="T506" s="198"/>
      <c r="U506" s="198"/>
      <c r="V506" s="198"/>
      <c r="W506" s="198"/>
      <c r="X506" s="208"/>
      <c r="Y506" s="198"/>
      <c r="Z506" s="208"/>
      <c r="AA506" s="198"/>
      <c r="AB506" s="208"/>
      <c r="AC506" s="198"/>
      <c r="AD506" s="208"/>
      <c r="AE506" s="205"/>
      <c r="AF506" s="208"/>
      <c r="AG506" s="198"/>
    </row>
    <row r="507" spans="1:33" x14ac:dyDescent="0.25">
      <c r="A507" s="172">
        <f>'Therapy data entry'!A511</f>
        <v>0</v>
      </c>
      <c r="B507" s="173">
        <f>'Therapy data entry'!B512</f>
        <v>0</v>
      </c>
      <c r="C507" s="174">
        <f>'Therapy data entry'!B514</f>
        <v>0</v>
      </c>
      <c r="D507" s="204"/>
      <c r="E507" s="205"/>
      <c r="F507" s="205"/>
      <c r="G507" s="206"/>
      <c r="H507" s="205"/>
      <c r="I507" s="205"/>
      <c r="J507" s="205"/>
      <c r="K507" s="205"/>
      <c r="L507" s="205"/>
      <c r="M507" s="205"/>
      <c r="N507" s="205"/>
      <c r="O507" s="205"/>
      <c r="P507" s="206"/>
      <c r="Q507" s="205"/>
      <c r="R507" s="205"/>
      <c r="S507" s="205"/>
      <c r="T507" s="205"/>
      <c r="U507" s="205"/>
      <c r="V507" s="205"/>
      <c r="W507" s="204"/>
      <c r="X507" s="206"/>
      <c r="Y507" s="204"/>
      <c r="Z507" s="206"/>
      <c r="AA507" s="204"/>
      <c r="AB507" s="206"/>
      <c r="AC507" s="204"/>
      <c r="AD507" s="206"/>
      <c r="AE507" s="205"/>
      <c r="AF507" s="206"/>
      <c r="AG507" s="175">
        <f>'Therapy data entry'!E511</f>
        <v>0</v>
      </c>
    </row>
    <row r="508" spans="1:33" hidden="1" x14ac:dyDescent="0.25">
      <c r="A508" s="198"/>
      <c r="B508" s="198"/>
      <c r="C508" s="198"/>
      <c r="D508" s="198"/>
      <c r="E508" s="198"/>
      <c r="F508" s="198"/>
      <c r="G508" s="208"/>
      <c r="H508" s="198"/>
      <c r="I508" s="198"/>
      <c r="J508" s="198"/>
      <c r="K508" s="198"/>
      <c r="L508" s="198"/>
      <c r="M508" s="198"/>
      <c r="N508" s="198"/>
      <c r="O508" s="198"/>
      <c r="P508" s="208"/>
      <c r="Q508" s="198"/>
      <c r="R508" s="198"/>
      <c r="S508" s="198"/>
      <c r="T508" s="198"/>
      <c r="U508" s="198"/>
      <c r="V508" s="198"/>
      <c r="W508" s="198"/>
      <c r="X508" s="208"/>
      <c r="Y508" s="198"/>
      <c r="Z508" s="208"/>
      <c r="AA508" s="198"/>
      <c r="AB508" s="208"/>
      <c r="AC508" s="198"/>
      <c r="AD508" s="208"/>
      <c r="AE508" s="205"/>
      <c r="AF508" s="208"/>
      <c r="AG508" s="198"/>
    </row>
    <row r="509" spans="1:33" hidden="1" x14ac:dyDescent="0.25">
      <c r="A509" s="198"/>
      <c r="B509" s="198"/>
      <c r="C509" s="198"/>
      <c r="D509" s="198"/>
      <c r="E509" s="198"/>
      <c r="F509" s="198"/>
      <c r="G509" s="208"/>
      <c r="H509" s="198"/>
      <c r="I509" s="198"/>
      <c r="J509" s="198"/>
      <c r="K509" s="198"/>
      <c r="L509" s="198"/>
      <c r="M509" s="198"/>
      <c r="N509" s="198"/>
      <c r="O509" s="198"/>
      <c r="P509" s="208"/>
      <c r="Q509" s="198"/>
      <c r="R509" s="198"/>
      <c r="S509" s="198"/>
      <c r="T509" s="198"/>
      <c r="U509" s="198"/>
      <c r="V509" s="198"/>
      <c r="W509" s="198"/>
      <c r="X509" s="208"/>
      <c r="Y509" s="198"/>
      <c r="Z509" s="208"/>
      <c r="AA509" s="198"/>
      <c r="AB509" s="208"/>
      <c r="AC509" s="198"/>
      <c r="AD509" s="208"/>
      <c r="AE509" s="205"/>
      <c r="AF509" s="208"/>
      <c r="AG509" s="198"/>
    </row>
    <row r="510" spans="1:33" hidden="1" x14ac:dyDescent="0.25">
      <c r="A510" s="198"/>
      <c r="B510" s="198"/>
      <c r="C510" s="198"/>
      <c r="D510" s="198"/>
      <c r="E510" s="198"/>
      <c r="F510" s="198"/>
      <c r="G510" s="208"/>
      <c r="H510" s="198"/>
      <c r="I510" s="198"/>
      <c r="J510" s="198"/>
      <c r="K510" s="198"/>
      <c r="L510" s="198"/>
      <c r="M510" s="198"/>
      <c r="N510" s="198"/>
      <c r="O510" s="198"/>
      <c r="P510" s="208"/>
      <c r="Q510" s="198"/>
      <c r="R510" s="198"/>
      <c r="S510" s="198"/>
      <c r="T510" s="198"/>
      <c r="U510" s="198"/>
      <c r="V510" s="198"/>
      <c r="W510" s="198"/>
      <c r="X510" s="208"/>
      <c r="Y510" s="198"/>
      <c r="Z510" s="208"/>
      <c r="AA510" s="198"/>
      <c r="AB510" s="208"/>
      <c r="AC510" s="198"/>
      <c r="AD510" s="208"/>
      <c r="AE510" s="205"/>
      <c r="AF510" s="208"/>
      <c r="AG510" s="198"/>
    </row>
    <row r="511" spans="1:33" hidden="1" x14ac:dyDescent="0.25">
      <c r="A511" s="198"/>
      <c r="B511" s="198"/>
      <c r="C511" s="198"/>
      <c r="D511" s="198"/>
      <c r="E511" s="198"/>
      <c r="F511" s="198"/>
      <c r="G511" s="208"/>
      <c r="H511" s="198"/>
      <c r="I511" s="198"/>
      <c r="J511" s="198"/>
      <c r="K511" s="198"/>
      <c r="L511" s="198"/>
      <c r="M511" s="198"/>
      <c r="N511" s="198"/>
      <c r="O511" s="198"/>
      <c r="P511" s="208"/>
      <c r="Q511" s="198"/>
      <c r="R511" s="198"/>
      <c r="S511" s="198"/>
      <c r="T511" s="198"/>
      <c r="U511" s="198"/>
      <c r="V511" s="198"/>
      <c r="W511" s="198"/>
      <c r="X511" s="208"/>
      <c r="Y511" s="198"/>
      <c r="Z511" s="208"/>
      <c r="AA511" s="198"/>
      <c r="AB511" s="208"/>
      <c r="AC511" s="198"/>
      <c r="AD511" s="208"/>
      <c r="AE511" s="205"/>
      <c r="AF511" s="208"/>
      <c r="AG511" s="198"/>
    </row>
    <row r="512" spans="1:33" hidden="1" x14ac:dyDescent="0.25">
      <c r="A512" s="198"/>
      <c r="B512" s="198"/>
      <c r="C512" s="198"/>
      <c r="D512" s="198"/>
      <c r="E512" s="198"/>
      <c r="F512" s="198"/>
      <c r="G512" s="208"/>
      <c r="H512" s="198"/>
      <c r="I512" s="198"/>
      <c r="J512" s="198"/>
      <c r="K512" s="198"/>
      <c r="L512" s="198"/>
      <c r="M512" s="198"/>
      <c r="N512" s="198"/>
      <c r="O512" s="198"/>
      <c r="P512" s="208"/>
      <c r="Q512" s="198"/>
      <c r="R512" s="198"/>
      <c r="S512" s="198"/>
      <c r="T512" s="198"/>
      <c r="U512" s="198"/>
      <c r="V512" s="198"/>
      <c r="W512" s="198"/>
      <c r="X512" s="208"/>
      <c r="Y512" s="198"/>
      <c r="Z512" s="208"/>
      <c r="AA512" s="198"/>
      <c r="AB512" s="208"/>
      <c r="AC512" s="198"/>
      <c r="AD512" s="208"/>
      <c r="AE512" s="205"/>
      <c r="AF512" s="208"/>
      <c r="AG512" s="198"/>
    </row>
    <row r="513" spans="31:31" hidden="1" x14ac:dyDescent="0.25">
      <c r="AE513" s="205"/>
    </row>
    <row r="514" spans="31:31" hidden="1" x14ac:dyDescent="0.25">
      <c r="AE514" s="205"/>
    </row>
    <row r="515" spans="31:31" hidden="1" x14ac:dyDescent="0.25">
      <c r="AE515" s="205"/>
    </row>
    <row r="516" spans="31:31" hidden="1" x14ac:dyDescent="0.25">
      <c r="AE516" s="205"/>
    </row>
    <row r="517" spans="31:31" hidden="1" x14ac:dyDescent="0.25">
      <c r="AE517" s="205"/>
    </row>
    <row r="518" spans="31:31" hidden="1" x14ac:dyDescent="0.25">
      <c r="AE518" s="205"/>
    </row>
    <row r="519" spans="31:31" hidden="1" x14ac:dyDescent="0.25">
      <c r="AE519" s="205"/>
    </row>
    <row r="520" spans="31:31" hidden="1" x14ac:dyDescent="0.25">
      <c r="AE520" s="205"/>
    </row>
    <row r="521" spans="31:31" hidden="1" x14ac:dyDescent="0.25">
      <c r="AE521" s="205"/>
    </row>
    <row r="522" spans="31:31" hidden="1" x14ac:dyDescent="0.25">
      <c r="AE522" s="205"/>
    </row>
    <row r="523" spans="31:31" hidden="1" x14ac:dyDescent="0.25">
      <c r="AE523" s="205"/>
    </row>
    <row r="524" spans="31:31" hidden="1" x14ac:dyDescent="0.25">
      <c r="AE524" s="205"/>
    </row>
    <row r="525" spans="31:31" hidden="1" x14ac:dyDescent="0.25">
      <c r="AE525" s="205"/>
    </row>
    <row r="526" spans="31:31" hidden="1" x14ac:dyDescent="0.25">
      <c r="AE526" s="205"/>
    </row>
    <row r="527" spans="31:31" hidden="1" x14ac:dyDescent="0.25">
      <c r="AE527" s="205"/>
    </row>
    <row r="528" spans="31:31" hidden="1" x14ac:dyDescent="0.25">
      <c r="AE528" s="205"/>
    </row>
    <row r="529" spans="1:33" hidden="1" x14ac:dyDescent="0.25">
      <c r="A529" s="198"/>
      <c r="B529" s="198"/>
      <c r="C529" s="198"/>
      <c r="D529" s="198"/>
      <c r="E529" s="198"/>
      <c r="F529" s="198"/>
      <c r="G529" s="208"/>
      <c r="H529" s="198"/>
      <c r="I529" s="198"/>
      <c r="J529" s="198"/>
      <c r="K529" s="198"/>
      <c r="L529" s="198"/>
      <c r="M529" s="198"/>
      <c r="N529" s="198"/>
      <c r="O529" s="198"/>
      <c r="P529" s="208"/>
      <c r="Q529" s="198"/>
      <c r="R529" s="198"/>
      <c r="S529" s="198"/>
      <c r="T529" s="198"/>
      <c r="U529" s="198"/>
      <c r="V529" s="198"/>
      <c r="W529" s="198"/>
      <c r="X529" s="208"/>
      <c r="Y529" s="198"/>
      <c r="Z529" s="208"/>
      <c r="AA529" s="198"/>
      <c r="AB529" s="208"/>
      <c r="AC529" s="198"/>
      <c r="AD529" s="208"/>
      <c r="AE529" s="205"/>
      <c r="AF529" s="208"/>
      <c r="AG529" s="198"/>
    </row>
    <row r="530" spans="1:33" hidden="1" x14ac:dyDescent="0.25">
      <c r="A530" s="198"/>
      <c r="B530" s="198"/>
      <c r="C530" s="198"/>
      <c r="D530" s="198"/>
      <c r="E530" s="198"/>
      <c r="F530" s="198"/>
      <c r="G530" s="208"/>
      <c r="H530" s="198"/>
      <c r="I530" s="198"/>
      <c r="J530" s="198"/>
      <c r="K530" s="198"/>
      <c r="L530" s="198"/>
      <c r="M530" s="198"/>
      <c r="N530" s="198"/>
      <c r="O530" s="198"/>
      <c r="P530" s="208"/>
      <c r="Q530" s="198"/>
      <c r="R530" s="198"/>
      <c r="S530" s="198"/>
      <c r="T530" s="198"/>
      <c r="U530" s="198"/>
      <c r="V530" s="198"/>
      <c r="W530" s="198"/>
      <c r="X530" s="208"/>
      <c r="Y530" s="198"/>
      <c r="Z530" s="208"/>
      <c r="AA530" s="198"/>
      <c r="AB530" s="208"/>
      <c r="AC530" s="198"/>
      <c r="AD530" s="208"/>
      <c r="AE530" s="205"/>
      <c r="AF530" s="208"/>
      <c r="AG530" s="198"/>
    </row>
    <row r="531" spans="1:33" hidden="1" x14ac:dyDescent="0.25">
      <c r="A531" s="198"/>
      <c r="B531" s="198"/>
      <c r="C531" s="198"/>
      <c r="D531" s="198"/>
      <c r="E531" s="198"/>
      <c r="F531" s="198"/>
      <c r="G531" s="208"/>
      <c r="H531" s="198"/>
      <c r="I531" s="198"/>
      <c r="J531" s="198"/>
      <c r="K531" s="198"/>
      <c r="L531" s="198"/>
      <c r="M531" s="198"/>
      <c r="N531" s="198"/>
      <c r="O531" s="198"/>
      <c r="P531" s="208"/>
      <c r="Q531" s="198"/>
      <c r="R531" s="198"/>
      <c r="S531" s="198"/>
      <c r="T531" s="198"/>
      <c r="U531" s="198"/>
      <c r="V531" s="198"/>
      <c r="W531" s="198"/>
      <c r="X531" s="208"/>
      <c r="Y531" s="198"/>
      <c r="Z531" s="208"/>
      <c r="AA531" s="198"/>
      <c r="AB531" s="208"/>
      <c r="AC531" s="198"/>
      <c r="AD531" s="208"/>
      <c r="AE531" s="205"/>
      <c r="AF531" s="208"/>
      <c r="AG531" s="198"/>
    </row>
    <row r="532" spans="1:33" hidden="1" x14ac:dyDescent="0.25">
      <c r="A532" s="198"/>
      <c r="B532" s="198"/>
      <c r="C532" s="198"/>
      <c r="D532" s="198"/>
      <c r="E532" s="198"/>
      <c r="F532" s="198"/>
      <c r="G532" s="208"/>
      <c r="H532" s="198"/>
      <c r="I532" s="198"/>
      <c r="J532" s="198"/>
      <c r="K532" s="198"/>
      <c r="L532" s="198"/>
      <c r="M532" s="198"/>
      <c r="N532" s="198"/>
      <c r="O532" s="198"/>
      <c r="P532" s="208"/>
      <c r="Q532" s="198"/>
      <c r="R532" s="198"/>
      <c r="S532" s="198"/>
      <c r="T532" s="198"/>
      <c r="U532" s="198"/>
      <c r="V532" s="198"/>
      <c r="W532" s="198"/>
      <c r="X532" s="208"/>
      <c r="Y532" s="198"/>
      <c r="Z532" s="208"/>
      <c r="AA532" s="198"/>
      <c r="AB532" s="208"/>
      <c r="AC532" s="198"/>
      <c r="AD532" s="208"/>
      <c r="AE532" s="205"/>
      <c r="AF532" s="208"/>
      <c r="AG532" s="198"/>
    </row>
    <row r="533" spans="1:33" hidden="1" x14ac:dyDescent="0.25">
      <c r="A533" s="198"/>
      <c r="B533" s="198"/>
      <c r="C533" s="198"/>
      <c r="D533" s="198"/>
      <c r="E533" s="198"/>
      <c r="F533" s="198"/>
      <c r="G533" s="208"/>
      <c r="H533" s="198"/>
      <c r="I533" s="198"/>
      <c r="J533" s="198"/>
      <c r="K533" s="198"/>
      <c r="L533" s="198"/>
      <c r="M533" s="198"/>
      <c r="N533" s="198"/>
      <c r="O533" s="198"/>
      <c r="P533" s="208"/>
      <c r="Q533" s="198"/>
      <c r="R533" s="198"/>
      <c r="S533" s="198"/>
      <c r="T533" s="198"/>
      <c r="U533" s="198"/>
      <c r="V533" s="198"/>
      <c r="W533" s="198"/>
      <c r="X533" s="208"/>
      <c r="Y533" s="198"/>
      <c r="Z533" s="208"/>
      <c r="AA533" s="198"/>
      <c r="AB533" s="208"/>
      <c r="AC533" s="198"/>
      <c r="AD533" s="208"/>
      <c r="AE533" s="205"/>
      <c r="AF533" s="208"/>
      <c r="AG533" s="198"/>
    </row>
    <row r="534" spans="1:33" hidden="1" x14ac:dyDescent="0.25">
      <c r="A534" s="198"/>
      <c r="B534" s="198"/>
      <c r="C534" s="198"/>
      <c r="D534" s="198"/>
      <c r="E534" s="198"/>
      <c r="F534" s="198"/>
      <c r="G534" s="208"/>
      <c r="H534" s="198"/>
      <c r="I534" s="198"/>
      <c r="J534" s="198"/>
      <c r="K534" s="198"/>
      <c r="L534" s="198"/>
      <c r="M534" s="198"/>
      <c r="N534" s="198"/>
      <c r="O534" s="198"/>
      <c r="P534" s="208"/>
      <c r="Q534" s="198"/>
      <c r="R534" s="198"/>
      <c r="S534" s="198"/>
      <c r="T534" s="198"/>
      <c r="U534" s="198"/>
      <c r="V534" s="198"/>
      <c r="W534" s="198"/>
      <c r="X534" s="208"/>
      <c r="Y534" s="198"/>
      <c r="Z534" s="208"/>
      <c r="AA534" s="198"/>
      <c r="AB534" s="208"/>
      <c r="AC534" s="198"/>
      <c r="AD534" s="208"/>
      <c r="AE534" s="205"/>
      <c r="AF534" s="208"/>
      <c r="AG534" s="198"/>
    </row>
    <row r="535" spans="1:33" x14ac:dyDescent="0.25">
      <c r="A535" s="172">
        <f>'Therapy data entry'!A539</f>
        <v>0</v>
      </c>
      <c r="B535" s="173">
        <f>'Therapy data entry'!B540</f>
        <v>0</v>
      </c>
      <c r="C535" s="174">
        <f>'Therapy data entry'!B542</f>
        <v>0</v>
      </c>
      <c r="D535" s="204"/>
      <c r="E535" s="205"/>
      <c r="F535" s="205"/>
      <c r="G535" s="206"/>
      <c r="H535" s="205"/>
      <c r="I535" s="205"/>
      <c r="J535" s="205"/>
      <c r="K535" s="205"/>
      <c r="L535" s="205"/>
      <c r="M535" s="205"/>
      <c r="N535" s="205"/>
      <c r="O535" s="205"/>
      <c r="P535" s="206"/>
      <c r="Q535" s="205"/>
      <c r="R535" s="205"/>
      <c r="S535" s="205"/>
      <c r="T535" s="205"/>
      <c r="U535" s="205"/>
      <c r="V535" s="205"/>
      <c r="W535" s="204"/>
      <c r="X535" s="206"/>
      <c r="Y535" s="204"/>
      <c r="Z535" s="206"/>
      <c r="AA535" s="204"/>
      <c r="AB535" s="206"/>
      <c r="AC535" s="204"/>
      <c r="AD535" s="206"/>
      <c r="AE535" s="205"/>
      <c r="AF535" s="206"/>
      <c r="AG535" s="175">
        <f>'Therapy data entry'!E539</f>
        <v>0</v>
      </c>
    </row>
    <row r="536" spans="1:33" hidden="1" x14ac:dyDescent="0.25">
      <c r="A536" s="198"/>
      <c r="B536" s="198"/>
      <c r="C536" s="198"/>
      <c r="D536" s="198"/>
      <c r="E536" s="198"/>
      <c r="F536" s="198"/>
      <c r="G536" s="208"/>
      <c r="H536" s="198"/>
      <c r="I536" s="198"/>
      <c r="J536" s="198"/>
      <c r="K536" s="198"/>
      <c r="L536" s="198"/>
      <c r="M536" s="198"/>
      <c r="N536" s="198"/>
      <c r="O536" s="198"/>
      <c r="P536" s="208"/>
      <c r="Q536" s="198"/>
      <c r="R536" s="198"/>
      <c r="S536" s="198"/>
      <c r="T536" s="198"/>
      <c r="U536" s="198"/>
      <c r="V536" s="198"/>
      <c r="W536" s="198"/>
      <c r="X536" s="208"/>
      <c r="Y536" s="198"/>
      <c r="Z536" s="208"/>
      <c r="AA536" s="198"/>
      <c r="AB536" s="208"/>
      <c r="AC536" s="198"/>
      <c r="AD536" s="208"/>
      <c r="AE536" s="205"/>
      <c r="AF536" s="208"/>
      <c r="AG536" s="198"/>
    </row>
    <row r="537" spans="1:33" hidden="1" x14ac:dyDescent="0.25">
      <c r="A537" s="198"/>
      <c r="B537" s="198"/>
      <c r="C537" s="198"/>
      <c r="D537" s="198"/>
      <c r="E537" s="198"/>
      <c r="F537" s="198"/>
      <c r="G537" s="208"/>
      <c r="H537" s="198"/>
      <c r="I537" s="198"/>
      <c r="J537" s="198"/>
      <c r="K537" s="198"/>
      <c r="L537" s="198"/>
      <c r="M537" s="198"/>
      <c r="N537" s="198"/>
      <c r="O537" s="198"/>
      <c r="P537" s="208"/>
      <c r="Q537" s="198"/>
      <c r="R537" s="198"/>
      <c r="S537" s="198"/>
      <c r="T537" s="198"/>
      <c r="U537" s="198"/>
      <c r="V537" s="198"/>
      <c r="W537" s="198"/>
      <c r="X537" s="208"/>
      <c r="Y537" s="198"/>
      <c r="Z537" s="208"/>
      <c r="AA537" s="198"/>
      <c r="AB537" s="208"/>
      <c r="AC537" s="198"/>
      <c r="AD537" s="208"/>
      <c r="AE537" s="205"/>
      <c r="AF537" s="208"/>
      <c r="AG537" s="198"/>
    </row>
    <row r="538" spans="1:33" hidden="1" x14ac:dyDescent="0.25">
      <c r="A538" s="198"/>
      <c r="B538" s="198"/>
      <c r="C538" s="198"/>
      <c r="D538" s="198"/>
      <c r="E538" s="198"/>
      <c r="F538" s="198"/>
      <c r="G538" s="208"/>
      <c r="H538" s="198"/>
      <c r="I538" s="198"/>
      <c r="J538" s="198"/>
      <c r="K538" s="198"/>
      <c r="L538" s="198"/>
      <c r="M538" s="198"/>
      <c r="N538" s="198"/>
      <c r="O538" s="198"/>
      <c r="P538" s="208"/>
      <c r="Q538" s="198"/>
      <c r="R538" s="198"/>
      <c r="S538" s="198"/>
      <c r="T538" s="198"/>
      <c r="U538" s="198"/>
      <c r="V538" s="198"/>
      <c r="W538" s="198"/>
      <c r="X538" s="208"/>
      <c r="Y538" s="198"/>
      <c r="Z538" s="208"/>
      <c r="AA538" s="198"/>
      <c r="AB538" s="208"/>
      <c r="AC538" s="198"/>
      <c r="AD538" s="208"/>
      <c r="AE538" s="205"/>
      <c r="AF538" s="208"/>
      <c r="AG538" s="198"/>
    </row>
    <row r="539" spans="1:33" hidden="1" x14ac:dyDescent="0.25">
      <c r="A539" s="198"/>
      <c r="B539" s="198"/>
      <c r="C539" s="198"/>
      <c r="D539" s="198"/>
      <c r="E539" s="198"/>
      <c r="F539" s="198"/>
      <c r="G539" s="208"/>
      <c r="H539" s="198"/>
      <c r="I539" s="198"/>
      <c r="J539" s="198"/>
      <c r="K539" s="198"/>
      <c r="L539" s="198"/>
      <c r="M539" s="198"/>
      <c r="N539" s="198"/>
      <c r="O539" s="198"/>
      <c r="P539" s="208"/>
      <c r="Q539" s="198"/>
      <c r="R539" s="198"/>
      <c r="S539" s="198"/>
      <c r="T539" s="198"/>
      <c r="U539" s="198"/>
      <c r="V539" s="198"/>
      <c r="W539" s="198"/>
      <c r="X539" s="208"/>
      <c r="Y539" s="198"/>
      <c r="Z539" s="208"/>
      <c r="AA539" s="198"/>
      <c r="AB539" s="208"/>
      <c r="AC539" s="198"/>
      <c r="AD539" s="208"/>
      <c r="AE539" s="205"/>
      <c r="AF539" s="208"/>
      <c r="AG539" s="198"/>
    </row>
    <row r="540" spans="1:33" hidden="1" x14ac:dyDescent="0.25">
      <c r="A540" s="198"/>
      <c r="B540" s="198"/>
      <c r="C540" s="198"/>
      <c r="D540" s="198"/>
      <c r="E540" s="198"/>
      <c r="F540" s="198"/>
      <c r="G540" s="208"/>
      <c r="H540" s="198"/>
      <c r="I540" s="198"/>
      <c r="J540" s="198"/>
      <c r="K540" s="198"/>
      <c r="L540" s="198"/>
      <c r="M540" s="198"/>
      <c r="N540" s="198"/>
      <c r="O540" s="198"/>
      <c r="P540" s="208"/>
      <c r="Q540" s="198"/>
      <c r="R540" s="198"/>
      <c r="S540" s="198"/>
      <c r="T540" s="198"/>
      <c r="U540" s="198"/>
      <c r="V540" s="198"/>
      <c r="W540" s="198"/>
      <c r="X540" s="208"/>
      <c r="Y540" s="198"/>
      <c r="Z540" s="208"/>
      <c r="AA540" s="198"/>
      <c r="AB540" s="208"/>
      <c r="AC540" s="198"/>
      <c r="AD540" s="208"/>
      <c r="AE540" s="205"/>
      <c r="AF540" s="208"/>
      <c r="AG540" s="198"/>
    </row>
    <row r="541" spans="1:33" hidden="1" x14ac:dyDescent="0.25">
      <c r="A541" s="198"/>
      <c r="B541" s="198"/>
      <c r="C541" s="198"/>
      <c r="D541" s="198"/>
      <c r="E541" s="198"/>
      <c r="F541" s="198"/>
      <c r="G541" s="208"/>
      <c r="H541" s="198"/>
      <c r="I541" s="198"/>
      <c r="J541" s="198"/>
      <c r="K541" s="198"/>
      <c r="L541" s="198"/>
      <c r="M541" s="198"/>
      <c r="N541" s="198"/>
      <c r="O541" s="198"/>
      <c r="P541" s="208"/>
      <c r="Q541" s="198"/>
      <c r="R541" s="198"/>
      <c r="S541" s="198"/>
      <c r="T541" s="198"/>
      <c r="U541" s="198"/>
      <c r="V541" s="198"/>
      <c r="W541" s="198"/>
      <c r="X541" s="208"/>
      <c r="Y541" s="198"/>
      <c r="Z541" s="208"/>
      <c r="AA541" s="198"/>
      <c r="AB541" s="208"/>
      <c r="AC541" s="198"/>
      <c r="AD541" s="208"/>
      <c r="AE541" s="205"/>
      <c r="AF541" s="208"/>
      <c r="AG541" s="198"/>
    </row>
    <row r="542" spans="1:33" hidden="1" x14ac:dyDescent="0.25">
      <c r="A542" s="198"/>
      <c r="B542" s="198"/>
      <c r="C542" s="198"/>
      <c r="D542" s="198"/>
      <c r="E542" s="198"/>
      <c r="F542" s="198"/>
      <c r="G542" s="208"/>
      <c r="H542" s="198"/>
      <c r="I542" s="198"/>
      <c r="J542" s="198"/>
      <c r="K542" s="198"/>
      <c r="L542" s="198"/>
      <c r="M542" s="198"/>
      <c r="N542" s="198"/>
      <c r="O542" s="198"/>
      <c r="P542" s="208"/>
      <c r="Q542" s="198"/>
      <c r="R542" s="198"/>
      <c r="S542" s="198"/>
      <c r="T542" s="198"/>
      <c r="U542" s="198"/>
      <c r="V542" s="198"/>
      <c r="W542" s="198"/>
      <c r="X542" s="208"/>
      <c r="Y542" s="198"/>
      <c r="Z542" s="208"/>
      <c r="AA542" s="198"/>
      <c r="AB542" s="208"/>
      <c r="AC542" s="198"/>
      <c r="AD542" s="208"/>
      <c r="AE542" s="205"/>
      <c r="AF542" s="208"/>
      <c r="AG542" s="198"/>
    </row>
    <row r="543" spans="1:33" hidden="1" x14ac:dyDescent="0.25">
      <c r="A543" s="198"/>
      <c r="B543" s="198"/>
      <c r="C543" s="198"/>
      <c r="D543" s="198"/>
      <c r="E543" s="198"/>
      <c r="F543" s="198"/>
      <c r="G543" s="208"/>
      <c r="H543" s="198"/>
      <c r="I543" s="198"/>
      <c r="J543" s="198"/>
      <c r="K543" s="198"/>
      <c r="L543" s="198"/>
      <c r="M543" s="198"/>
      <c r="N543" s="198"/>
      <c r="O543" s="198"/>
      <c r="P543" s="208"/>
      <c r="Q543" s="198"/>
      <c r="R543" s="198"/>
      <c r="S543" s="198"/>
      <c r="T543" s="198"/>
      <c r="U543" s="198"/>
      <c r="V543" s="198"/>
      <c r="W543" s="198"/>
      <c r="X543" s="208"/>
      <c r="Y543" s="198"/>
      <c r="Z543" s="208"/>
      <c r="AA543" s="198"/>
      <c r="AB543" s="208"/>
      <c r="AC543" s="198"/>
      <c r="AD543" s="208"/>
      <c r="AE543" s="205"/>
      <c r="AF543" s="208"/>
      <c r="AG543" s="198"/>
    </row>
    <row r="544" spans="1:33" hidden="1" x14ac:dyDescent="0.25">
      <c r="A544" s="198"/>
      <c r="B544" s="198"/>
      <c r="C544" s="198"/>
      <c r="D544" s="198"/>
      <c r="E544" s="198"/>
      <c r="F544" s="198"/>
      <c r="G544" s="208"/>
      <c r="H544" s="198"/>
      <c r="I544" s="198"/>
      <c r="J544" s="198"/>
      <c r="K544" s="198"/>
      <c r="L544" s="198"/>
      <c r="M544" s="198"/>
      <c r="N544" s="198"/>
      <c r="O544" s="198"/>
      <c r="P544" s="208"/>
      <c r="Q544" s="198"/>
      <c r="R544" s="198"/>
      <c r="S544" s="198"/>
      <c r="T544" s="198"/>
      <c r="U544" s="198"/>
      <c r="V544" s="198"/>
      <c r="W544" s="198"/>
      <c r="X544" s="208"/>
      <c r="Y544" s="198"/>
      <c r="Z544" s="208"/>
      <c r="AA544" s="198"/>
      <c r="AB544" s="208"/>
      <c r="AC544" s="198"/>
      <c r="AD544" s="208"/>
      <c r="AE544" s="205"/>
      <c r="AF544" s="208"/>
      <c r="AG544" s="198"/>
    </row>
    <row r="545" spans="31:31" hidden="1" x14ac:dyDescent="0.25">
      <c r="AE545" s="205"/>
    </row>
    <row r="546" spans="31:31" hidden="1" x14ac:dyDescent="0.25">
      <c r="AE546" s="205"/>
    </row>
    <row r="547" spans="31:31" hidden="1" x14ac:dyDescent="0.25">
      <c r="AE547" s="205"/>
    </row>
    <row r="548" spans="31:31" hidden="1" x14ac:dyDescent="0.25">
      <c r="AE548" s="205"/>
    </row>
    <row r="549" spans="31:31" hidden="1" x14ac:dyDescent="0.25">
      <c r="AE549" s="205"/>
    </row>
    <row r="550" spans="31:31" hidden="1" x14ac:dyDescent="0.25">
      <c r="AE550" s="205"/>
    </row>
    <row r="551" spans="31:31" hidden="1" x14ac:dyDescent="0.25">
      <c r="AE551" s="205"/>
    </row>
    <row r="552" spans="31:31" hidden="1" x14ac:dyDescent="0.25">
      <c r="AE552" s="205"/>
    </row>
    <row r="553" spans="31:31" hidden="1" x14ac:dyDescent="0.25">
      <c r="AE553" s="205"/>
    </row>
    <row r="554" spans="31:31" hidden="1" x14ac:dyDescent="0.25">
      <c r="AE554" s="205"/>
    </row>
    <row r="555" spans="31:31" hidden="1" x14ac:dyDescent="0.25">
      <c r="AE555" s="205"/>
    </row>
    <row r="556" spans="31:31" hidden="1" x14ac:dyDescent="0.25">
      <c r="AE556" s="205"/>
    </row>
    <row r="557" spans="31:31" hidden="1" x14ac:dyDescent="0.25">
      <c r="AE557" s="205"/>
    </row>
    <row r="558" spans="31:31" hidden="1" x14ac:dyDescent="0.25">
      <c r="AE558" s="205"/>
    </row>
    <row r="559" spans="31:31" hidden="1" x14ac:dyDescent="0.25">
      <c r="AE559" s="205"/>
    </row>
    <row r="560" spans="31:31" hidden="1" x14ac:dyDescent="0.25">
      <c r="AE560" s="205"/>
    </row>
    <row r="561" spans="1:33" hidden="1" x14ac:dyDescent="0.25">
      <c r="A561" s="198"/>
      <c r="B561" s="198"/>
      <c r="C561" s="198"/>
      <c r="D561" s="198"/>
      <c r="E561" s="198"/>
      <c r="F561" s="198"/>
      <c r="G561" s="208"/>
      <c r="H561" s="198"/>
      <c r="I561" s="198"/>
      <c r="J561" s="198"/>
      <c r="K561" s="198"/>
      <c r="L561" s="198"/>
      <c r="M561" s="198"/>
      <c r="N561" s="198"/>
      <c r="O561" s="198"/>
      <c r="P561" s="208"/>
      <c r="Q561" s="198"/>
      <c r="R561" s="198"/>
      <c r="S561" s="198"/>
      <c r="T561" s="198"/>
      <c r="U561" s="198"/>
      <c r="V561" s="198"/>
      <c r="W561" s="198"/>
      <c r="X561" s="208"/>
      <c r="Y561" s="198"/>
      <c r="Z561" s="208"/>
      <c r="AA561" s="198"/>
      <c r="AB561" s="208"/>
      <c r="AC561" s="198"/>
      <c r="AD561" s="208"/>
      <c r="AE561" s="205"/>
      <c r="AF561" s="208"/>
      <c r="AG561" s="198"/>
    </row>
    <row r="562" spans="1:33" hidden="1" x14ac:dyDescent="0.25">
      <c r="A562" s="198"/>
      <c r="B562" s="198"/>
      <c r="C562" s="198"/>
      <c r="D562" s="198"/>
      <c r="E562" s="198"/>
      <c r="F562" s="198"/>
      <c r="G562" s="208"/>
      <c r="H562" s="198"/>
      <c r="I562" s="198"/>
      <c r="J562" s="198"/>
      <c r="K562" s="198"/>
      <c r="L562" s="198"/>
      <c r="M562" s="198"/>
      <c r="N562" s="198"/>
      <c r="O562" s="198"/>
      <c r="P562" s="208"/>
      <c r="Q562" s="198"/>
      <c r="R562" s="198"/>
      <c r="S562" s="198"/>
      <c r="T562" s="198"/>
      <c r="U562" s="198"/>
      <c r="V562" s="198"/>
      <c r="W562" s="198"/>
      <c r="X562" s="208"/>
      <c r="Y562" s="198"/>
      <c r="Z562" s="208"/>
      <c r="AA562" s="198"/>
      <c r="AB562" s="208"/>
      <c r="AC562" s="198"/>
      <c r="AD562" s="208"/>
      <c r="AE562" s="205"/>
      <c r="AF562" s="208"/>
      <c r="AG562" s="198"/>
    </row>
    <row r="563" spans="1:33" x14ac:dyDescent="0.25">
      <c r="A563" s="172">
        <f>'Therapy data entry'!A567</f>
        <v>0</v>
      </c>
      <c r="B563" s="173">
        <f>'Therapy data entry'!B568</f>
        <v>0</v>
      </c>
      <c r="C563" s="174">
        <f>'Therapy data entry'!B570</f>
        <v>0</v>
      </c>
      <c r="D563" s="204"/>
      <c r="E563" s="205"/>
      <c r="F563" s="205"/>
      <c r="G563" s="206"/>
      <c r="H563" s="205"/>
      <c r="I563" s="205"/>
      <c r="J563" s="205"/>
      <c r="K563" s="205"/>
      <c r="L563" s="205"/>
      <c r="M563" s="205"/>
      <c r="N563" s="205"/>
      <c r="O563" s="205"/>
      <c r="P563" s="206"/>
      <c r="Q563" s="205"/>
      <c r="R563" s="205"/>
      <c r="S563" s="205"/>
      <c r="T563" s="205"/>
      <c r="U563" s="205"/>
      <c r="V563" s="205"/>
      <c r="W563" s="204"/>
      <c r="X563" s="206"/>
      <c r="Y563" s="204"/>
      <c r="Z563" s="206"/>
      <c r="AA563" s="204"/>
      <c r="AB563" s="206"/>
      <c r="AC563" s="204"/>
      <c r="AD563" s="206"/>
      <c r="AE563" s="205"/>
      <c r="AF563" s="206"/>
      <c r="AG563" s="175">
        <f>'Therapy data entry'!E567</f>
        <v>0</v>
      </c>
    </row>
    <row r="564" spans="1:33" hidden="1" x14ac:dyDescent="0.25">
      <c r="A564" s="198"/>
      <c r="B564" s="198"/>
      <c r="C564" s="198"/>
      <c r="D564" s="198"/>
      <c r="E564" s="198"/>
      <c r="F564" s="198"/>
      <c r="G564" s="208"/>
      <c r="H564" s="198"/>
      <c r="I564" s="198"/>
      <c r="J564" s="198"/>
      <c r="K564" s="198"/>
      <c r="L564" s="198"/>
      <c r="M564" s="198"/>
      <c r="N564" s="198"/>
      <c r="O564" s="198"/>
      <c r="P564" s="208"/>
      <c r="Q564" s="198"/>
      <c r="R564" s="198"/>
      <c r="S564" s="198"/>
      <c r="T564" s="198"/>
      <c r="U564" s="198"/>
      <c r="V564" s="198"/>
      <c r="W564" s="198"/>
      <c r="X564" s="208"/>
      <c r="Y564" s="198"/>
      <c r="Z564" s="208"/>
      <c r="AA564" s="198"/>
      <c r="AB564" s="208"/>
      <c r="AC564" s="198"/>
      <c r="AD564" s="208"/>
      <c r="AE564" s="205"/>
      <c r="AF564" s="208"/>
      <c r="AG564" s="198"/>
    </row>
    <row r="565" spans="1:33" hidden="1" x14ac:dyDescent="0.25">
      <c r="A565" s="198"/>
      <c r="B565" s="198"/>
      <c r="C565" s="198"/>
      <c r="D565" s="198"/>
      <c r="E565" s="198"/>
      <c r="F565" s="198"/>
      <c r="G565" s="208"/>
      <c r="H565" s="198"/>
      <c r="I565" s="198"/>
      <c r="J565" s="198"/>
      <c r="K565" s="198"/>
      <c r="L565" s="198"/>
      <c r="M565" s="198"/>
      <c r="N565" s="198"/>
      <c r="O565" s="198"/>
      <c r="P565" s="208"/>
      <c r="Q565" s="198"/>
      <c r="R565" s="198"/>
      <c r="S565" s="198"/>
      <c r="T565" s="198"/>
      <c r="U565" s="198"/>
      <c r="V565" s="198"/>
      <c r="W565" s="198"/>
      <c r="X565" s="208"/>
      <c r="Y565" s="198"/>
      <c r="Z565" s="208"/>
      <c r="AA565" s="198"/>
      <c r="AB565" s="208"/>
      <c r="AC565" s="198"/>
      <c r="AD565" s="208"/>
      <c r="AE565" s="205"/>
      <c r="AF565" s="208"/>
      <c r="AG565" s="198"/>
    </row>
    <row r="566" spans="1:33" hidden="1" x14ac:dyDescent="0.25">
      <c r="A566" s="198"/>
      <c r="B566" s="198"/>
      <c r="C566" s="198"/>
      <c r="D566" s="198"/>
      <c r="E566" s="198"/>
      <c r="F566" s="198"/>
      <c r="G566" s="208"/>
      <c r="H566" s="198"/>
      <c r="I566" s="198"/>
      <c r="J566" s="198"/>
      <c r="K566" s="198"/>
      <c r="L566" s="198"/>
      <c r="M566" s="198"/>
      <c r="N566" s="198"/>
      <c r="O566" s="198"/>
      <c r="P566" s="208"/>
      <c r="Q566" s="198"/>
      <c r="R566" s="198"/>
      <c r="S566" s="198"/>
      <c r="T566" s="198"/>
      <c r="U566" s="198"/>
      <c r="V566" s="198"/>
      <c r="W566" s="198"/>
      <c r="X566" s="208"/>
      <c r="Y566" s="198"/>
      <c r="Z566" s="208"/>
      <c r="AA566" s="198"/>
      <c r="AB566" s="208"/>
      <c r="AC566" s="198"/>
      <c r="AD566" s="208"/>
      <c r="AE566" s="205"/>
      <c r="AF566" s="208"/>
      <c r="AG566" s="198"/>
    </row>
    <row r="567" spans="1:33" hidden="1" x14ac:dyDescent="0.25">
      <c r="A567" s="198"/>
      <c r="B567" s="198"/>
      <c r="C567" s="198"/>
      <c r="D567" s="198"/>
      <c r="E567" s="198"/>
      <c r="F567" s="198"/>
      <c r="G567" s="208"/>
      <c r="H567" s="198"/>
      <c r="I567" s="198"/>
      <c r="J567" s="198"/>
      <c r="K567" s="198"/>
      <c r="L567" s="198"/>
      <c r="M567" s="198"/>
      <c r="N567" s="198"/>
      <c r="O567" s="198"/>
      <c r="P567" s="208"/>
      <c r="Q567" s="198"/>
      <c r="R567" s="198"/>
      <c r="S567" s="198"/>
      <c r="T567" s="198"/>
      <c r="U567" s="198"/>
      <c r="V567" s="198"/>
      <c r="W567" s="198"/>
      <c r="X567" s="208"/>
      <c r="Y567" s="198"/>
      <c r="Z567" s="208"/>
      <c r="AA567" s="198"/>
      <c r="AB567" s="208"/>
      <c r="AC567" s="198"/>
      <c r="AD567" s="208"/>
      <c r="AE567" s="205"/>
      <c r="AF567" s="208"/>
      <c r="AG567" s="198"/>
    </row>
    <row r="568" spans="1:33" hidden="1" x14ac:dyDescent="0.25">
      <c r="A568" s="198"/>
      <c r="B568" s="198"/>
      <c r="C568" s="198"/>
      <c r="D568" s="198"/>
      <c r="E568" s="198"/>
      <c r="F568" s="198"/>
      <c r="G568" s="208"/>
      <c r="H568" s="198"/>
      <c r="I568" s="198"/>
      <c r="J568" s="198"/>
      <c r="K568" s="198"/>
      <c r="L568" s="198"/>
      <c r="M568" s="198"/>
      <c r="N568" s="198"/>
      <c r="O568" s="198"/>
      <c r="P568" s="208"/>
      <c r="Q568" s="198"/>
      <c r="R568" s="198"/>
      <c r="S568" s="198"/>
      <c r="T568" s="198"/>
      <c r="U568" s="198"/>
      <c r="V568" s="198"/>
      <c r="W568" s="198"/>
      <c r="X568" s="208"/>
      <c r="Y568" s="198"/>
      <c r="Z568" s="208"/>
      <c r="AA568" s="198"/>
      <c r="AB568" s="208"/>
      <c r="AC568" s="198"/>
      <c r="AD568" s="208"/>
      <c r="AE568" s="205"/>
      <c r="AF568" s="208"/>
      <c r="AG568" s="198"/>
    </row>
    <row r="569" spans="1:33" hidden="1" x14ac:dyDescent="0.25">
      <c r="A569" s="198"/>
      <c r="B569" s="198"/>
      <c r="C569" s="198"/>
      <c r="D569" s="198"/>
      <c r="E569" s="198"/>
      <c r="F569" s="198"/>
      <c r="G569" s="208"/>
      <c r="H569" s="198"/>
      <c r="I569" s="198"/>
      <c r="J569" s="198"/>
      <c r="K569" s="198"/>
      <c r="L569" s="198"/>
      <c r="M569" s="198"/>
      <c r="N569" s="198"/>
      <c r="O569" s="198"/>
      <c r="P569" s="208"/>
      <c r="Q569" s="198"/>
      <c r="R569" s="198"/>
      <c r="S569" s="198"/>
      <c r="T569" s="198"/>
      <c r="U569" s="198"/>
      <c r="V569" s="198"/>
      <c r="W569" s="198"/>
      <c r="X569" s="208"/>
      <c r="Y569" s="198"/>
      <c r="Z569" s="208"/>
      <c r="AA569" s="198"/>
      <c r="AB569" s="208"/>
      <c r="AC569" s="198"/>
      <c r="AD569" s="208"/>
      <c r="AE569" s="205"/>
      <c r="AF569" s="208"/>
      <c r="AG569" s="198"/>
    </row>
    <row r="570" spans="1:33" hidden="1" x14ac:dyDescent="0.25">
      <c r="A570" s="198"/>
      <c r="B570" s="198"/>
      <c r="C570" s="198"/>
      <c r="D570" s="198"/>
      <c r="E570" s="198"/>
      <c r="F570" s="198"/>
      <c r="G570" s="208"/>
      <c r="H570" s="198"/>
      <c r="I570" s="198"/>
      <c r="J570" s="198"/>
      <c r="K570" s="198"/>
      <c r="L570" s="198"/>
      <c r="M570" s="198"/>
      <c r="N570" s="198"/>
      <c r="O570" s="198"/>
      <c r="P570" s="208"/>
      <c r="Q570" s="198"/>
      <c r="R570" s="198"/>
      <c r="S570" s="198"/>
      <c r="T570" s="198"/>
      <c r="U570" s="198"/>
      <c r="V570" s="198"/>
      <c r="W570" s="198"/>
      <c r="X570" s="208"/>
      <c r="Y570" s="198"/>
      <c r="Z570" s="208"/>
      <c r="AA570" s="198"/>
      <c r="AB570" s="208"/>
      <c r="AC570" s="198"/>
      <c r="AD570" s="208"/>
      <c r="AE570" s="205"/>
      <c r="AF570" s="208"/>
      <c r="AG570" s="198"/>
    </row>
    <row r="571" spans="1:33" hidden="1" x14ac:dyDescent="0.25">
      <c r="A571" s="198"/>
      <c r="B571" s="198"/>
      <c r="C571" s="198"/>
      <c r="D571" s="198"/>
      <c r="E571" s="198"/>
      <c r="F571" s="198"/>
      <c r="G571" s="208"/>
      <c r="H571" s="198"/>
      <c r="I571" s="198"/>
      <c r="J571" s="198"/>
      <c r="K571" s="198"/>
      <c r="L571" s="198"/>
      <c r="M571" s="198"/>
      <c r="N571" s="198"/>
      <c r="O571" s="198"/>
      <c r="P571" s="208"/>
      <c r="Q571" s="198"/>
      <c r="R571" s="198"/>
      <c r="S571" s="198"/>
      <c r="T571" s="198"/>
      <c r="U571" s="198"/>
      <c r="V571" s="198"/>
      <c r="W571" s="198"/>
      <c r="X571" s="208"/>
      <c r="Y571" s="198"/>
      <c r="Z571" s="208"/>
      <c r="AA571" s="198"/>
      <c r="AB571" s="208"/>
      <c r="AC571" s="198"/>
      <c r="AD571" s="208"/>
      <c r="AE571" s="205"/>
      <c r="AF571" s="208"/>
      <c r="AG571" s="198"/>
    </row>
    <row r="572" spans="1:33" hidden="1" x14ac:dyDescent="0.25">
      <c r="A572" s="198"/>
      <c r="B572" s="198"/>
      <c r="C572" s="198"/>
      <c r="D572" s="198"/>
      <c r="E572" s="198"/>
      <c r="F572" s="198"/>
      <c r="G572" s="208"/>
      <c r="H572" s="198"/>
      <c r="I572" s="198"/>
      <c r="J572" s="198"/>
      <c r="K572" s="198"/>
      <c r="L572" s="198"/>
      <c r="M572" s="198"/>
      <c r="N572" s="198"/>
      <c r="O572" s="198"/>
      <c r="P572" s="208"/>
      <c r="Q572" s="198"/>
      <c r="R572" s="198"/>
      <c r="S572" s="198"/>
      <c r="T572" s="198"/>
      <c r="U572" s="198"/>
      <c r="V572" s="198"/>
      <c r="W572" s="198"/>
      <c r="X572" s="208"/>
      <c r="Y572" s="198"/>
      <c r="Z572" s="208"/>
      <c r="AA572" s="198"/>
      <c r="AB572" s="208"/>
      <c r="AC572" s="198"/>
      <c r="AD572" s="208"/>
      <c r="AE572" s="205"/>
      <c r="AF572" s="208"/>
      <c r="AG572" s="198"/>
    </row>
    <row r="573" spans="1:33" hidden="1" x14ac:dyDescent="0.25">
      <c r="A573" s="198"/>
      <c r="B573" s="198"/>
      <c r="C573" s="198"/>
      <c r="D573" s="198"/>
      <c r="E573" s="198"/>
      <c r="F573" s="198"/>
      <c r="G573" s="208"/>
      <c r="H573" s="198"/>
      <c r="I573" s="198"/>
      <c r="J573" s="198"/>
      <c r="K573" s="198"/>
      <c r="L573" s="198"/>
      <c r="M573" s="198"/>
      <c r="N573" s="198"/>
      <c r="O573" s="198"/>
      <c r="P573" s="208"/>
      <c r="Q573" s="198"/>
      <c r="R573" s="198"/>
      <c r="S573" s="198"/>
      <c r="T573" s="198"/>
      <c r="U573" s="198"/>
      <c r="V573" s="198"/>
      <c r="W573" s="198"/>
      <c r="X573" s="208"/>
      <c r="Y573" s="198"/>
      <c r="Z573" s="208"/>
      <c r="AA573" s="198"/>
      <c r="AB573" s="208"/>
      <c r="AC573" s="198"/>
      <c r="AD573" s="208"/>
      <c r="AE573" s="205"/>
      <c r="AF573" s="208"/>
      <c r="AG573" s="198"/>
    </row>
    <row r="574" spans="1:33" hidden="1" x14ac:dyDescent="0.25">
      <c r="A574" s="198"/>
      <c r="B574" s="198"/>
      <c r="C574" s="198"/>
      <c r="D574" s="198"/>
      <c r="E574" s="198"/>
      <c r="F574" s="198"/>
      <c r="G574" s="208"/>
      <c r="H574" s="198"/>
      <c r="I574" s="198"/>
      <c r="J574" s="198"/>
      <c r="K574" s="198"/>
      <c r="L574" s="198"/>
      <c r="M574" s="198"/>
      <c r="N574" s="198"/>
      <c r="O574" s="198"/>
      <c r="P574" s="208"/>
      <c r="Q574" s="198"/>
      <c r="R574" s="198"/>
      <c r="S574" s="198"/>
      <c r="T574" s="198"/>
      <c r="U574" s="198"/>
      <c r="V574" s="198"/>
      <c r="W574" s="198"/>
      <c r="X574" s="208"/>
      <c r="Y574" s="198"/>
      <c r="Z574" s="208"/>
      <c r="AA574" s="198"/>
      <c r="AB574" s="208"/>
      <c r="AC574" s="198"/>
      <c r="AD574" s="208"/>
      <c r="AE574" s="205"/>
      <c r="AF574" s="208"/>
      <c r="AG574" s="198"/>
    </row>
    <row r="575" spans="1:33" hidden="1" x14ac:dyDescent="0.25">
      <c r="A575" s="198"/>
      <c r="B575" s="198"/>
      <c r="C575" s="198"/>
      <c r="D575" s="198"/>
      <c r="E575" s="198"/>
      <c r="F575" s="198"/>
      <c r="G575" s="208"/>
      <c r="H575" s="198"/>
      <c r="I575" s="198"/>
      <c r="J575" s="198"/>
      <c r="K575" s="198"/>
      <c r="L575" s="198"/>
      <c r="M575" s="198"/>
      <c r="N575" s="198"/>
      <c r="O575" s="198"/>
      <c r="P575" s="208"/>
      <c r="Q575" s="198"/>
      <c r="R575" s="198"/>
      <c r="S575" s="198"/>
      <c r="T575" s="198"/>
      <c r="U575" s="198"/>
      <c r="V575" s="198"/>
      <c r="W575" s="198"/>
      <c r="X575" s="208"/>
      <c r="Y575" s="198"/>
      <c r="Z575" s="208"/>
      <c r="AA575" s="198"/>
      <c r="AB575" s="208"/>
      <c r="AC575" s="198"/>
      <c r="AD575" s="208"/>
      <c r="AE575" s="205"/>
      <c r="AF575" s="208"/>
      <c r="AG575" s="198"/>
    </row>
    <row r="576" spans="1:33" hidden="1" x14ac:dyDescent="0.25">
      <c r="A576" s="198"/>
      <c r="B576" s="198"/>
      <c r="C576" s="198"/>
      <c r="D576" s="198"/>
      <c r="E576" s="198"/>
      <c r="F576" s="198"/>
      <c r="G576" s="208"/>
      <c r="H576" s="198"/>
      <c r="I576" s="198"/>
      <c r="J576" s="198"/>
      <c r="K576" s="198"/>
      <c r="L576" s="198"/>
      <c r="M576" s="198"/>
      <c r="N576" s="198"/>
      <c r="O576" s="198"/>
      <c r="P576" s="208"/>
      <c r="Q576" s="198"/>
      <c r="R576" s="198"/>
      <c r="S576" s="198"/>
      <c r="T576" s="198"/>
      <c r="U576" s="198"/>
      <c r="V576" s="198"/>
      <c r="W576" s="198"/>
      <c r="X576" s="208"/>
      <c r="Y576" s="198"/>
      <c r="Z576" s="208"/>
      <c r="AA576" s="198"/>
      <c r="AB576" s="208"/>
      <c r="AC576" s="198"/>
      <c r="AD576" s="208"/>
      <c r="AE576" s="205"/>
      <c r="AF576" s="208"/>
      <c r="AG576" s="198"/>
    </row>
    <row r="577" spans="1:33" hidden="1" x14ac:dyDescent="0.25">
      <c r="A577" s="198"/>
      <c r="B577" s="198"/>
      <c r="C577" s="198"/>
      <c r="D577" s="198"/>
      <c r="E577" s="198"/>
      <c r="F577" s="198"/>
      <c r="G577" s="208"/>
      <c r="H577" s="198"/>
      <c r="I577" s="198"/>
      <c r="J577" s="198"/>
      <c r="K577" s="198"/>
      <c r="L577" s="198"/>
      <c r="M577" s="198"/>
      <c r="N577" s="198"/>
      <c r="O577" s="198"/>
      <c r="P577" s="208"/>
      <c r="Q577" s="198"/>
      <c r="R577" s="198"/>
      <c r="S577" s="198"/>
      <c r="T577" s="198"/>
      <c r="U577" s="198"/>
      <c r="V577" s="198"/>
      <c r="W577" s="198"/>
      <c r="X577" s="208"/>
      <c r="Y577" s="198"/>
      <c r="Z577" s="208"/>
      <c r="AA577" s="198"/>
      <c r="AB577" s="208"/>
      <c r="AC577" s="198"/>
      <c r="AD577" s="208"/>
      <c r="AE577" s="205"/>
      <c r="AF577" s="208"/>
      <c r="AG577" s="198"/>
    </row>
    <row r="578" spans="1:33" hidden="1" x14ac:dyDescent="0.25">
      <c r="A578" s="198"/>
      <c r="B578" s="198"/>
      <c r="C578" s="198"/>
      <c r="D578" s="198"/>
      <c r="E578" s="198"/>
      <c r="F578" s="198"/>
      <c r="G578" s="208"/>
      <c r="H578" s="198"/>
      <c r="I578" s="198"/>
      <c r="J578" s="198"/>
      <c r="K578" s="198"/>
      <c r="L578" s="198"/>
      <c r="M578" s="198"/>
      <c r="N578" s="198"/>
      <c r="O578" s="198"/>
      <c r="P578" s="208"/>
      <c r="Q578" s="198"/>
      <c r="R578" s="198"/>
      <c r="S578" s="198"/>
      <c r="T578" s="198"/>
      <c r="U578" s="198"/>
      <c r="V578" s="198"/>
      <c r="W578" s="198"/>
      <c r="X578" s="208"/>
      <c r="Y578" s="198"/>
      <c r="Z578" s="208"/>
      <c r="AA578" s="198"/>
      <c r="AB578" s="208"/>
      <c r="AC578" s="198"/>
      <c r="AD578" s="208"/>
      <c r="AE578" s="205"/>
      <c r="AF578" s="208"/>
      <c r="AG578" s="198"/>
    </row>
    <row r="579" spans="1:33" hidden="1" x14ac:dyDescent="0.25">
      <c r="A579" s="198"/>
      <c r="B579" s="198"/>
      <c r="C579" s="198"/>
      <c r="D579" s="198"/>
      <c r="E579" s="198"/>
      <c r="F579" s="198"/>
      <c r="G579" s="208"/>
      <c r="H579" s="198"/>
      <c r="I579" s="198"/>
      <c r="J579" s="198"/>
      <c r="K579" s="198"/>
      <c r="L579" s="198"/>
      <c r="M579" s="198"/>
      <c r="N579" s="198"/>
      <c r="O579" s="198"/>
      <c r="P579" s="208"/>
      <c r="Q579" s="198"/>
      <c r="R579" s="198"/>
      <c r="S579" s="198"/>
      <c r="T579" s="198"/>
      <c r="U579" s="198"/>
      <c r="V579" s="198"/>
      <c r="W579" s="198"/>
      <c r="X579" s="208"/>
      <c r="Y579" s="198"/>
      <c r="Z579" s="208"/>
      <c r="AA579" s="198"/>
      <c r="AB579" s="208"/>
      <c r="AC579" s="198"/>
      <c r="AD579" s="208"/>
      <c r="AE579" s="205"/>
      <c r="AF579" s="208"/>
      <c r="AG579" s="198"/>
    </row>
    <row r="580" spans="1:33" hidden="1" x14ac:dyDescent="0.25">
      <c r="A580" s="198"/>
      <c r="B580" s="198"/>
      <c r="C580" s="198"/>
      <c r="D580" s="198"/>
      <c r="E580" s="198"/>
      <c r="F580" s="198"/>
      <c r="G580" s="208"/>
      <c r="H580" s="198"/>
      <c r="I580" s="198"/>
      <c r="J580" s="198"/>
      <c r="K580" s="198"/>
      <c r="L580" s="198"/>
      <c r="M580" s="198"/>
      <c r="N580" s="198"/>
      <c r="O580" s="198"/>
      <c r="P580" s="208"/>
      <c r="Q580" s="198"/>
      <c r="R580" s="198"/>
      <c r="S580" s="198"/>
      <c r="T580" s="198"/>
      <c r="U580" s="198"/>
      <c r="V580" s="198"/>
      <c r="W580" s="198"/>
      <c r="X580" s="208"/>
      <c r="Y580" s="198"/>
      <c r="Z580" s="208"/>
      <c r="AA580" s="198"/>
      <c r="AB580" s="208"/>
      <c r="AC580" s="198"/>
      <c r="AD580" s="208"/>
      <c r="AE580" s="205"/>
      <c r="AF580" s="208"/>
      <c r="AG580" s="198"/>
    </row>
    <row r="581" spans="1:33" hidden="1" x14ac:dyDescent="0.25">
      <c r="A581" s="198"/>
      <c r="B581" s="198"/>
      <c r="C581" s="198"/>
      <c r="D581" s="198"/>
      <c r="E581" s="198"/>
      <c r="F581" s="198"/>
      <c r="G581" s="208"/>
      <c r="H581" s="198"/>
      <c r="I581" s="198"/>
      <c r="J581" s="198"/>
      <c r="K581" s="198"/>
      <c r="L581" s="198"/>
      <c r="M581" s="198"/>
      <c r="N581" s="198"/>
      <c r="O581" s="198"/>
      <c r="P581" s="208"/>
      <c r="Q581" s="198"/>
      <c r="R581" s="198"/>
      <c r="S581" s="198"/>
      <c r="T581" s="198"/>
      <c r="U581" s="198"/>
      <c r="V581" s="198"/>
      <c r="W581" s="198"/>
      <c r="X581" s="208"/>
      <c r="Y581" s="198"/>
      <c r="Z581" s="208"/>
      <c r="AA581" s="198"/>
      <c r="AB581" s="208"/>
      <c r="AC581" s="198"/>
      <c r="AD581" s="208"/>
      <c r="AE581" s="205"/>
      <c r="AF581" s="208"/>
      <c r="AG581" s="198"/>
    </row>
    <row r="582" spans="1:33" hidden="1" x14ac:dyDescent="0.25">
      <c r="A582" s="198"/>
      <c r="B582" s="198"/>
      <c r="C582" s="198"/>
      <c r="D582" s="198"/>
      <c r="E582" s="198"/>
      <c r="F582" s="198"/>
      <c r="G582" s="208"/>
      <c r="H582" s="198"/>
      <c r="I582" s="198"/>
      <c r="J582" s="198"/>
      <c r="K582" s="198"/>
      <c r="L582" s="198"/>
      <c r="M582" s="198"/>
      <c r="N582" s="198"/>
      <c r="O582" s="198"/>
      <c r="P582" s="208"/>
      <c r="Q582" s="198"/>
      <c r="R582" s="198"/>
      <c r="S582" s="198"/>
      <c r="T582" s="198"/>
      <c r="U582" s="198"/>
      <c r="V582" s="198"/>
      <c r="W582" s="198"/>
      <c r="X582" s="208"/>
      <c r="Y582" s="198"/>
      <c r="Z582" s="208"/>
      <c r="AA582" s="198"/>
      <c r="AB582" s="208"/>
      <c r="AC582" s="198"/>
      <c r="AD582" s="208"/>
      <c r="AE582" s="205"/>
      <c r="AF582" s="208"/>
      <c r="AG582" s="198"/>
    </row>
    <row r="583" spans="1:33" hidden="1" x14ac:dyDescent="0.25">
      <c r="A583" s="198"/>
      <c r="B583" s="198"/>
      <c r="C583" s="198"/>
      <c r="D583" s="198"/>
      <c r="E583" s="198"/>
      <c r="F583" s="198"/>
      <c r="G583" s="208"/>
      <c r="H583" s="198"/>
      <c r="I583" s="198"/>
      <c r="J583" s="198"/>
      <c r="K583" s="198"/>
      <c r="L583" s="198"/>
      <c r="M583" s="198"/>
      <c r="N583" s="198"/>
      <c r="O583" s="198"/>
      <c r="P583" s="208"/>
      <c r="Q583" s="198"/>
      <c r="R583" s="198"/>
      <c r="S583" s="198"/>
      <c r="T583" s="198"/>
      <c r="U583" s="198"/>
      <c r="V583" s="198"/>
      <c r="W583" s="198"/>
      <c r="X583" s="208"/>
      <c r="Y583" s="198"/>
      <c r="Z583" s="208"/>
      <c r="AA583" s="198"/>
      <c r="AB583" s="208"/>
      <c r="AC583" s="198"/>
      <c r="AD583" s="208"/>
      <c r="AE583" s="205"/>
      <c r="AF583" s="208"/>
      <c r="AG583" s="198"/>
    </row>
    <row r="584" spans="1:33" hidden="1" x14ac:dyDescent="0.25">
      <c r="A584" s="198"/>
      <c r="B584" s="198"/>
      <c r="C584" s="198"/>
      <c r="D584" s="198"/>
      <c r="E584" s="198"/>
      <c r="F584" s="198"/>
      <c r="G584" s="208"/>
      <c r="H584" s="198"/>
      <c r="I584" s="198"/>
      <c r="J584" s="198"/>
      <c r="K584" s="198"/>
      <c r="L584" s="198"/>
      <c r="M584" s="198"/>
      <c r="N584" s="198"/>
      <c r="O584" s="198"/>
      <c r="P584" s="208"/>
      <c r="Q584" s="198"/>
      <c r="R584" s="198"/>
      <c r="S584" s="198"/>
      <c r="T584" s="198"/>
      <c r="U584" s="198"/>
      <c r="V584" s="198"/>
      <c r="W584" s="198"/>
      <c r="X584" s="208"/>
      <c r="Y584" s="198"/>
      <c r="Z584" s="208"/>
      <c r="AA584" s="198"/>
      <c r="AB584" s="208"/>
      <c r="AC584" s="198"/>
      <c r="AD584" s="208"/>
      <c r="AE584" s="205"/>
      <c r="AF584" s="208"/>
      <c r="AG584" s="198"/>
    </row>
    <row r="585" spans="1:33" hidden="1" x14ac:dyDescent="0.25">
      <c r="A585" s="198"/>
      <c r="B585" s="198"/>
      <c r="C585" s="198"/>
      <c r="D585" s="198"/>
      <c r="E585" s="198"/>
      <c r="F585" s="198"/>
      <c r="G585" s="208"/>
      <c r="H585" s="198"/>
      <c r="I585" s="198"/>
      <c r="J585" s="198"/>
      <c r="K585" s="198"/>
      <c r="L585" s="198"/>
      <c r="M585" s="198"/>
      <c r="N585" s="198"/>
      <c r="O585" s="198"/>
      <c r="P585" s="208"/>
      <c r="Q585" s="198"/>
      <c r="R585" s="198"/>
      <c r="S585" s="198"/>
      <c r="T585" s="198"/>
      <c r="U585" s="198"/>
      <c r="V585" s="198"/>
      <c r="W585" s="198"/>
      <c r="X585" s="208"/>
      <c r="Y585" s="198"/>
      <c r="Z585" s="208"/>
      <c r="AA585" s="198"/>
      <c r="AB585" s="208"/>
      <c r="AC585" s="198"/>
      <c r="AD585" s="208"/>
      <c r="AE585" s="205"/>
      <c r="AF585" s="208"/>
      <c r="AG585" s="198"/>
    </row>
    <row r="586" spans="1:33" hidden="1" x14ac:dyDescent="0.25">
      <c r="A586" s="198"/>
      <c r="B586" s="198"/>
      <c r="C586" s="198"/>
      <c r="D586" s="198"/>
      <c r="E586" s="198"/>
      <c r="F586" s="198"/>
      <c r="G586" s="208"/>
      <c r="H586" s="198"/>
      <c r="I586" s="198"/>
      <c r="J586" s="198"/>
      <c r="K586" s="198"/>
      <c r="L586" s="198"/>
      <c r="M586" s="198"/>
      <c r="N586" s="198"/>
      <c r="O586" s="198"/>
      <c r="P586" s="208"/>
      <c r="Q586" s="198"/>
      <c r="R586" s="198"/>
      <c r="S586" s="198"/>
      <c r="T586" s="198"/>
      <c r="U586" s="198"/>
      <c r="V586" s="198"/>
      <c r="W586" s="198"/>
      <c r="X586" s="208"/>
      <c r="Y586" s="198"/>
      <c r="Z586" s="208"/>
      <c r="AA586" s="198"/>
      <c r="AB586" s="208"/>
      <c r="AC586" s="198"/>
      <c r="AD586" s="208"/>
      <c r="AE586" s="205"/>
      <c r="AF586" s="208"/>
      <c r="AG586" s="198"/>
    </row>
    <row r="587" spans="1:33" hidden="1" x14ac:dyDescent="0.25">
      <c r="A587" s="198"/>
      <c r="B587" s="198"/>
      <c r="C587" s="198"/>
      <c r="D587" s="198"/>
      <c r="E587" s="198"/>
      <c r="F587" s="198"/>
      <c r="G587" s="208"/>
      <c r="H587" s="198"/>
      <c r="I587" s="198"/>
      <c r="J587" s="198"/>
      <c r="K587" s="198"/>
      <c r="L587" s="198"/>
      <c r="M587" s="198"/>
      <c r="N587" s="198"/>
      <c r="O587" s="198"/>
      <c r="P587" s="208"/>
      <c r="Q587" s="198"/>
      <c r="R587" s="198"/>
      <c r="S587" s="198"/>
      <c r="T587" s="198"/>
      <c r="U587" s="198"/>
      <c r="V587" s="198"/>
      <c r="W587" s="198"/>
      <c r="X587" s="208"/>
      <c r="Y587" s="198"/>
      <c r="Z587" s="208"/>
      <c r="AA587" s="198"/>
      <c r="AB587" s="208"/>
      <c r="AC587" s="198"/>
      <c r="AD587" s="208"/>
      <c r="AE587" s="205"/>
      <c r="AF587" s="208"/>
      <c r="AG587" s="198"/>
    </row>
    <row r="588" spans="1:33" hidden="1" x14ac:dyDescent="0.25">
      <c r="A588" s="198"/>
      <c r="B588" s="198"/>
      <c r="C588" s="198"/>
      <c r="D588" s="198"/>
      <c r="E588" s="198"/>
      <c r="F588" s="198"/>
      <c r="G588" s="208"/>
      <c r="H588" s="198"/>
      <c r="I588" s="198"/>
      <c r="J588" s="198"/>
      <c r="K588" s="198"/>
      <c r="L588" s="198"/>
      <c r="M588" s="198"/>
      <c r="N588" s="198"/>
      <c r="O588" s="198"/>
      <c r="P588" s="208"/>
      <c r="Q588" s="198"/>
      <c r="R588" s="198"/>
      <c r="S588" s="198"/>
      <c r="T588" s="198"/>
      <c r="U588" s="198"/>
      <c r="V588" s="198"/>
      <c r="W588" s="198"/>
      <c r="X588" s="208"/>
      <c r="Y588" s="198"/>
      <c r="Z588" s="208"/>
      <c r="AA588" s="198"/>
      <c r="AB588" s="208"/>
      <c r="AC588" s="198"/>
      <c r="AD588" s="208"/>
      <c r="AE588" s="205"/>
      <c r="AF588" s="208"/>
      <c r="AG588" s="198"/>
    </row>
    <row r="589" spans="1:33" hidden="1" x14ac:dyDescent="0.25">
      <c r="A589" s="198"/>
      <c r="B589" s="198"/>
      <c r="C589" s="198"/>
      <c r="D589" s="198"/>
      <c r="E589" s="198"/>
      <c r="F589" s="198"/>
      <c r="G589" s="208"/>
      <c r="H589" s="198"/>
      <c r="I589" s="198"/>
      <c r="J589" s="198"/>
      <c r="K589" s="198"/>
      <c r="L589" s="198"/>
      <c r="M589" s="198"/>
      <c r="N589" s="198"/>
      <c r="O589" s="198"/>
      <c r="P589" s="208"/>
      <c r="Q589" s="198"/>
      <c r="R589" s="198"/>
      <c r="S589" s="198"/>
      <c r="T589" s="198"/>
      <c r="U589" s="198"/>
      <c r="V589" s="198"/>
      <c r="W589" s="198"/>
      <c r="X589" s="208"/>
      <c r="Y589" s="198"/>
      <c r="Z589" s="208"/>
      <c r="AA589" s="198"/>
      <c r="AB589" s="208"/>
      <c r="AC589" s="198"/>
      <c r="AD589" s="208"/>
      <c r="AE589" s="205"/>
      <c r="AF589" s="208"/>
      <c r="AG589" s="198"/>
    </row>
    <row r="590" spans="1:33" hidden="1" x14ac:dyDescent="0.25">
      <c r="A590" s="198"/>
      <c r="B590" s="198"/>
      <c r="C590" s="198"/>
      <c r="D590" s="198"/>
      <c r="E590" s="198"/>
      <c r="F590" s="198"/>
      <c r="G590" s="208"/>
      <c r="H590" s="198"/>
      <c r="I590" s="198"/>
      <c r="J590" s="198"/>
      <c r="K590" s="198"/>
      <c r="L590" s="198"/>
      <c r="M590" s="198"/>
      <c r="N590" s="198"/>
      <c r="O590" s="198"/>
      <c r="P590" s="208"/>
      <c r="Q590" s="198"/>
      <c r="R590" s="198"/>
      <c r="S590" s="198"/>
      <c r="T590" s="198"/>
      <c r="U590" s="198"/>
      <c r="V590" s="198"/>
      <c r="W590" s="198"/>
      <c r="X590" s="208"/>
      <c r="Y590" s="198"/>
      <c r="Z590" s="208"/>
      <c r="AA590" s="198"/>
      <c r="AB590" s="208"/>
      <c r="AC590" s="198"/>
      <c r="AD590" s="208"/>
      <c r="AE590" s="205"/>
      <c r="AF590" s="208"/>
      <c r="AG590" s="198"/>
    </row>
    <row r="591" spans="1:33" x14ac:dyDescent="0.25">
      <c r="A591" s="172">
        <f>'Therapy data entry'!A595</f>
        <v>0</v>
      </c>
      <c r="B591" s="173">
        <f>'Therapy data entry'!B596</f>
        <v>0</v>
      </c>
      <c r="C591" s="174">
        <f>'Therapy data entry'!B598</f>
        <v>0</v>
      </c>
      <c r="D591" s="204"/>
      <c r="E591" s="205"/>
      <c r="F591" s="205"/>
      <c r="G591" s="206"/>
      <c r="H591" s="205"/>
      <c r="I591" s="205"/>
      <c r="J591" s="205"/>
      <c r="K591" s="205"/>
      <c r="L591" s="205"/>
      <c r="M591" s="205"/>
      <c r="N591" s="205"/>
      <c r="O591" s="205"/>
      <c r="P591" s="206"/>
      <c r="Q591" s="205"/>
      <c r="R591" s="205"/>
      <c r="S591" s="205"/>
      <c r="T591" s="205"/>
      <c r="U591" s="205"/>
      <c r="V591" s="205"/>
      <c r="W591" s="204"/>
      <c r="X591" s="206"/>
      <c r="Y591" s="204"/>
      <c r="Z591" s="206"/>
      <c r="AA591" s="204"/>
      <c r="AB591" s="206"/>
      <c r="AC591" s="204"/>
      <c r="AD591" s="206"/>
      <c r="AE591" s="205"/>
      <c r="AF591" s="206"/>
      <c r="AG591" s="175">
        <f>'Therapy data entry'!E595</f>
        <v>0</v>
      </c>
    </row>
    <row r="592" spans="1:33" hidden="1" x14ac:dyDescent="0.25">
      <c r="A592" s="198"/>
      <c r="B592" s="198"/>
      <c r="C592" s="198"/>
      <c r="D592" s="198"/>
      <c r="E592" s="198"/>
      <c r="F592" s="198"/>
      <c r="G592" s="208"/>
      <c r="H592" s="198"/>
      <c r="I592" s="198"/>
      <c r="J592" s="198"/>
      <c r="K592" s="198"/>
      <c r="L592" s="198"/>
      <c r="M592" s="198"/>
      <c r="N592" s="198"/>
      <c r="O592" s="198"/>
      <c r="P592" s="208"/>
      <c r="Q592" s="198"/>
      <c r="R592" s="198"/>
      <c r="S592" s="198"/>
      <c r="T592" s="198"/>
      <c r="U592" s="198"/>
      <c r="V592" s="198"/>
      <c r="W592" s="198"/>
      <c r="X592" s="208"/>
      <c r="Y592" s="198"/>
      <c r="Z592" s="208"/>
      <c r="AA592" s="198"/>
      <c r="AB592" s="208"/>
      <c r="AC592" s="198"/>
      <c r="AD592" s="208"/>
      <c r="AE592" s="205"/>
      <c r="AF592" s="208"/>
      <c r="AG592" s="198"/>
    </row>
    <row r="593" spans="31:31" hidden="1" x14ac:dyDescent="0.25">
      <c r="AE593" s="205"/>
    </row>
    <row r="594" spans="31:31" hidden="1" x14ac:dyDescent="0.25">
      <c r="AE594" s="205"/>
    </row>
    <row r="595" spans="31:31" hidden="1" x14ac:dyDescent="0.25">
      <c r="AE595" s="205"/>
    </row>
    <row r="596" spans="31:31" hidden="1" x14ac:dyDescent="0.25">
      <c r="AE596" s="205"/>
    </row>
    <row r="597" spans="31:31" hidden="1" x14ac:dyDescent="0.25">
      <c r="AE597" s="205"/>
    </row>
    <row r="598" spans="31:31" hidden="1" x14ac:dyDescent="0.25">
      <c r="AE598" s="205"/>
    </row>
    <row r="599" spans="31:31" hidden="1" x14ac:dyDescent="0.25">
      <c r="AE599" s="205"/>
    </row>
    <row r="600" spans="31:31" hidden="1" x14ac:dyDescent="0.25">
      <c r="AE600" s="205"/>
    </row>
    <row r="601" spans="31:31" hidden="1" x14ac:dyDescent="0.25">
      <c r="AE601" s="205"/>
    </row>
    <row r="602" spans="31:31" hidden="1" x14ac:dyDescent="0.25">
      <c r="AE602" s="205"/>
    </row>
    <row r="603" spans="31:31" hidden="1" x14ac:dyDescent="0.25">
      <c r="AE603" s="205"/>
    </row>
    <row r="604" spans="31:31" hidden="1" x14ac:dyDescent="0.25">
      <c r="AE604" s="205"/>
    </row>
    <row r="605" spans="31:31" hidden="1" x14ac:dyDescent="0.25">
      <c r="AE605" s="205"/>
    </row>
    <row r="606" spans="31:31" hidden="1" x14ac:dyDescent="0.25">
      <c r="AE606" s="205"/>
    </row>
    <row r="607" spans="31:31" hidden="1" x14ac:dyDescent="0.25">
      <c r="AE607" s="205"/>
    </row>
    <row r="608" spans="31:31" hidden="1" x14ac:dyDescent="0.25">
      <c r="AE608" s="205"/>
    </row>
    <row r="609" spans="1:33" hidden="1" x14ac:dyDescent="0.25">
      <c r="A609" s="198"/>
      <c r="B609" s="198"/>
      <c r="C609" s="198"/>
      <c r="D609" s="198"/>
      <c r="E609" s="198"/>
      <c r="F609" s="198"/>
      <c r="G609" s="208"/>
      <c r="H609" s="198"/>
      <c r="I609" s="198"/>
      <c r="J609" s="198"/>
      <c r="K609" s="198"/>
      <c r="L609" s="198"/>
      <c r="M609" s="198"/>
      <c r="N609" s="198"/>
      <c r="O609" s="198"/>
      <c r="P609" s="208"/>
      <c r="Q609" s="198"/>
      <c r="R609" s="198"/>
      <c r="S609" s="198"/>
      <c r="T609" s="198"/>
      <c r="U609" s="198"/>
      <c r="V609" s="198"/>
      <c r="W609" s="198"/>
      <c r="X609" s="208"/>
      <c r="Y609" s="198"/>
      <c r="Z609" s="208"/>
      <c r="AA609" s="198"/>
      <c r="AB609" s="208"/>
      <c r="AC609" s="198"/>
      <c r="AD609" s="208"/>
      <c r="AE609" s="205"/>
      <c r="AF609" s="208"/>
      <c r="AG609" s="198"/>
    </row>
    <row r="610" spans="1:33" hidden="1" x14ac:dyDescent="0.25">
      <c r="A610" s="198"/>
      <c r="B610" s="198"/>
      <c r="C610" s="198"/>
      <c r="D610" s="198"/>
      <c r="E610" s="198"/>
      <c r="F610" s="198"/>
      <c r="G610" s="208"/>
      <c r="H610" s="198"/>
      <c r="I610" s="198"/>
      <c r="J610" s="198"/>
      <c r="K610" s="198"/>
      <c r="L610" s="198"/>
      <c r="M610" s="198"/>
      <c r="N610" s="198"/>
      <c r="O610" s="198"/>
      <c r="P610" s="208"/>
      <c r="Q610" s="198"/>
      <c r="R610" s="198"/>
      <c r="S610" s="198"/>
      <c r="T610" s="198"/>
      <c r="U610" s="198"/>
      <c r="V610" s="198"/>
      <c r="W610" s="198"/>
      <c r="X610" s="208"/>
      <c r="Y610" s="198"/>
      <c r="Z610" s="208"/>
      <c r="AA610" s="198"/>
      <c r="AB610" s="208"/>
      <c r="AC610" s="198"/>
      <c r="AD610" s="208"/>
      <c r="AE610" s="205"/>
      <c r="AF610" s="208"/>
      <c r="AG610" s="198"/>
    </row>
    <row r="611" spans="1:33" hidden="1" x14ac:dyDescent="0.25">
      <c r="A611" s="198"/>
      <c r="B611" s="198"/>
      <c r="C611" s="198"/>
      <c r="D611" s="198"/>
      <c r="E611" s="198"/>
      <c r="F611" s="198"/>
      <c r="G611" s="208"/>
      <c r="H611" s="198"/>
      <c r="I611" s="198"/>
      <c r="J611" s="198"/>
      <c r="K611" s="198"/>
      <c r="L611" s="198"/>
      <c r="M611" s="198"/>
      <c r="N611" s="198"/>
      <c r="O611" s="198"/>
      <c r="P611" s="208"/>
      <c r="Q611" s="198"/>
      <c r="R611" s="198"/>
      <c r="S611" s="198"/>
      <c r="T611" s="198"/>
      <c r="U611" s="198"/>
      <c r="V611" s="198"/>
      <c r="W611" s="198"/>
      <c r="X611" s="208"/>
      <c r="Y611" s="198"/>
      <c r="Z611" s="208"/>
      <c r="AA611" s="198"/>
      <c r="AB611" s="208"/>
      <c r="AC611" s="198"/>
      <c r="AD611" s="208"/>
      <c r="AE611" s="205"/>
      <c r="AF611" s="208"/>
      <c r="AG611" s="198"/>
    </row>
    <row r="612" spans="1:33" hidden="1" x14ac:dyDescent="0.25">
      <c r="A612" s="198"/>
      <c r="B612" s="198"/>
      <c r="C612" s="198"/>
      <c r="D612" s="198"/>
      <c r="E612" s="198"/>
      <c r="F612" s="198"/>
      <c r="G612" s="208"/>
      <c r="H612" s="198"/>
      <c r="I612" s="198"/>
      <c r="J612" s="198"/>
      <c r="K612" s="198"/>
      <c r="L612" s="198"/>
      <c r="M612" s="198"/>
      <c r="N612" s="198"/>
      <c r="O612" s="198"/>
      <c r="P612" s="208"/>
      <c r="Q612" s="198"/>
      <c r="R612" s="198"/>
      <c r="S612" s="198"/>
      <c r="T612" s="198"/>
      <c r="U612" s="198"/>
      <c r="V612" s="198"/>
      <c r="W612" s="198"/>
      <c r="X612" s="208"/>
      <c r="Y612" s="198"/>
      <c r="Z612" s="208"/>
      <c r="AA612" s="198"/>
      <c r="AB612" s="208"/>
      <c r="AC612" s="198"/>
      <c r="AD612" s="208"/>
      <c r="AE612" s="205"/>
      <c r="AF612" s="208"/>
      <c r="AG612" s="198"/>
    </row>
    <row r="613" spans="1:33" hidden="1" x14ac:dyDescent="0.25">
      <c r="A613" s="198"/>
      <c r="B613" s="198"/>
      <c r="C613" s="198"/>
      <c r="D613" s="198"/>
      <c r="E613" s="198"/>
      <c r="F613" s="198"/>
      <c r="G613" s="208"/>
      <c r="H613" s="198"/>
      <c r="I613" s="198"/>
      <c r="J613" s="198"/>
      <c r="K613" s="198"/>
      <c r="L613" s="198"/>
      <c r="M613" s="198"/>
      <c r="N613" s="198"/>
      <c r="O613" s="198"/>
      <c r="P613" s="208"/>
      <c r="Q613" s="198"/>
      <c r="R613" s="198"/>
      <c r="S613" s="198"/>
      <c r="T613" s="198"/>
      <c r="U613" s="198"/>
      <c r="V613" s="198"/>
      <c r="W613" s="198"/>
      <c r="X613" s="208"/>
      <c r="Y613" s="198"/>
      <c r="Z613" s="208"/>
      <c r="AA613" s="198"/>
      <c r="AB613" s="208"/>
      <c r="AC613" s="198"/>
      <c r="AD613" s="208"/>
      <c r="AE613" s="205"/>
      <c r="AF613" s="208"/>
      <c r="AG613" s="198"/>
    </row>
    <row r="614" spans="1:33" hidden="1" x14ac:dyDescent="0.25">
      <c r="A614" s="198"/>
      <c r="B614" s="198"/>
      <c r="C614" s="198"/>
      <c r="D614" s="198"/>
      <c r="E614" s="198"/>
      <c r="F614" s="198"/>
      <c r="G614" s="208"/>
      <c r="H614" s="198"/>
      <c r="I614" s="198"/>
      <c r="J614" s="198"/>
      <c r="K614" s="198"/>
      <c r="L614" s="198"/>
      <c r="M614" s="198"/>
      <c r="N614" s="198"/>
      <c r="O614" s="198"/>
      <c r="P614" s="208"/>
      <c r="Q614" s="198"/>
      <c r="R614" s="198"/>
      <c r="S614" s="198"/>
      <c r="T614" s="198"/>
      <c r="U614" s="198"/>
      <c r="V614" s="198"/>
      <c r="W614" s="198"/>
      <c r="X614" s="208"/>
      <c r="Y614" s="198"/>
      <c r="Z614" s="208"/>
      <c r="AA614" s="198"/>
      <c r="AB614" s="208"/>
      <c r="AC614" s="198"/>
      <c r="AD614" s="208"/>
      <c r="AE614" s="205"/>
      <c r="AF614" s="208"/>
      <c r="AG614" s="198"/>
    </row>
    <row r="615" spans="1:33" hidden="1" x14ac:dyDescent="0.25">
      <c r="A615" s="198"/>
      <c r="B615" s="198"/>
      <c r="C615" s="198"/>
      <c r="D615" s="198"/>
      <c r="E615" s="198"/>
      <c r="F615" s="198"/>
      <c r="G615" s="208"/>
      <c r="H615" s="198"/>
      <c r="I615" s="198"/>
      <c r="J615" s="198"/>
      <c r="K615" s="198"/>
      <c r="L615" s="198"/>
      <c r="M615" s="198"/>
      <c r="N615" s="198"/>
      <c r="O615" s="198"/>
      <c r="P615" s="208"/>
      <c r="Q615" s="198"/>
      <c r="R615" s="198"/>
      <c r="S615" s="198"/>
      <c r="T615" s="198"/>
      <c r="U615" s="198"/>
      <c r="V615" s="198"/>
      <c r="W615" s="198"/>
      <c r="X615" s="208"/>
      <c r="Y615" s="198"/>
      <c r="Z615" s="208"/>
      <c r="AA615" s="198"/>
      <c r="AB615" s="208"/>
      <c r="AC615" s="198"/>
      <c r="AD615" s="208"/>
      <c r="AE615" s="205"/>
      <c r="AF615" s="208"/>
      <c r="AG615" s="198"/>
    </row>
    <row r="616" spans="1:33" hidden="1" x14ac:dyDescent="0.25">
      <c r="A616" s="198"/>
      <c r="B616" s="198"/>
      <c r="C616" s="198"/>
      <c r="D616" s="198"/>
      <c r="E616" s="198"/>
      <c r="F616" s="198"/>
      <c r="G616" s="208"/>
      <c r="H616" s="198"/>
      <c r="I616" s="198"/>
      <c r="J616" s="198"/>
      <c r="K616" s="198"/>
      <c r="L616" s="198"/>
      <c r="M616" s="198"/>
      <c r="N616" s="198"/>
      <c r="O616" s="198"/>
      <c r="P616" s="208"/>
      <c r="Q616" s="198"/>
      <c r="R616" s="198"/>
      <c r="S616" s="198"/>
      <c r="T616" s="198"/>
      <c r="U616" s="198"/>
      <c r="V616" s="198"/>
      <c r="W616" s="198"/>
      <c r="X616" s="208"/>
      <c r="Y616" s="198"/>
      <c r="Z616" s="208"/>
      <c r="AA616" s="198"/>
      <c r="AB616" s="208"/>
      <c r="AC616" s="198"/>
      <c r="AD616" s="208"/>
      <c r="AE616" s="205"/>
      <c r="AF616" s="208"/>
      <c r="AG616" s="198"/>
    </row>
    <row r="617" spans="1:33" hidden="1" x14ac:dyDescent="0.25">
      <c r="A617" s="198"/>
      <c r="B617" s="198"/>
      <c r="C617" s="198"/>
      <c r="D617" s="198"/>
      <c r="E617" s="198"/>
      <c r="F617" s="198"/>
      <c r="G617" s="208"/>
      <c r="H617" s="198"/>
      <c r="I617" s="198"/>
      <c r="J617" s="198"/>
      <c r="K617" s="198"/>
      <c r="L617" s="198"/>
      <c r="M617" s="198"/>
      <c r="N617" s="198"/>
      <c r="O617" s="198"/>
      <c r="P617" s="208"/>
      <c r="Q617" s="198"/>
      <c r="R617" s="198"/>
      <c r="S617" s="198"/>
      <c r="T617" s="198"/>
      <c r="U617" s="198"/>
      <c r="V617" s="198"/>
      <c r="W617" s="198"/>
      <c r="X617" s="208"/>
      <c r="Y617" s="198"/>
      <c r="Z617" s="208"/>
      <c r="AA617" s="198"/>
      <c r="AB617" s="208"/>
      <c r="AC617" s="198"/>
      <c r="AD617" s="208"/>
      <c r="AE617" s="205"/>
      <c r="AF617" s="208"/>
      <c r="AG617" s="198"/>
    </row>
    <row r="618" spans="1:33" hidden="1" x14ac:dyDescent="0.25">
      <c r="A618" s="198"/>
      <c r="B618" s="198"/>
      <c r="C618" s="198"/>
      <c r="D618" s="198"/>
      <c r="E618" s="198"/>
      <c r="F618" s="198"/>
      <c r="G618" s="208"/>
      <c r="H618" s="198"/>
      <c r="I618" s="198"/>
      <c r="J618" s="198"/>
      <c r="K618" s="198"/>
      <c r="L618" s="198"/>
      <c r="M618" s="198"/>
      <c r="N618" s="198"/>
      <c r="O618" s="198"/>
      <c r="P618" s="208"/>
      <c r="Q618" s="198"/>
      <c r="R618" s="198"/>
      <c r="S618" s="198"/>
      <c r="T618" s="198"/>
      <c r="U618" s="198"/>
      <c r="V618" s="198"/>
      <c r="W618" s="198"/>
      <c r="X618" s="208"/>
      <c r="Y618" s="198"/>
      <c r="Z618" s="208"/>
      <c r="AA618" s="198"/>
      <c r="AB618" s="208"/>
      <c r="AC618" s="198"/>
      <c r="AD618" s="208"/>
      <c r="AE618" s="205"/>
      <c r="AF618" s="208"/>
      <c r="AG618" s="198"/>
    </row>
    <row r="619" spans="1:33" x14ac:dyDescent="0.25">
      <c r="A619" s="172">
        <f>'Therapy data entry'!A623</f>
        <v>0</v>
      </c>
      <c r="B619" s="173">
        <f>'Therapy data entry'!B624</f>
        <v>0</v>
      </c>
      <c r="C619" s="174">
        <f>'Therapy data entry'!B626</f>
        <v>0</v>
      </c>
      <c r="D619" s="204"/>
      <c r="E619" s="205"/>
      <c r="F619" s="205"/>
      <c r="G619" s="206"/>
      <c r="H619" s="205"/>
      <c r="I619" s="205"/>
      <c r="J619" s="205"/>
      <c r="K619" s="205"/>
      <c r="L619" s="205"/>
      <c r="M619" s="205"/>
      <c r="N619" s="205"/>
      <c r="O619" s="205"/>
      <c r="P619" s="206"/>
      <c r="Q619" s="205"/>
      <c r="R619" s="205"/>
      <c r="S619" s="205"/>
      <c r="T619" s="205"/>
      <c r="U619" s="205"/>
      <c r="V619" s="205"/>
      <c r="W619" s="204"/>
      <c r="X619" s="206"/>
      <c r="Y619" s="204"/>
      <c r="Z619" s="206"/>
      <c r="AA619" s="204"/>
      <c r="AB619" s="206"/>
      <c r="AC619" s="204"/>
      <c r="AD619" s="206"/>
      <c r="AE619" s="205"/>
      <c r="AF619" s="206"/>
      <c r="AG619" s="175">
        <f>'Therapy data entry'!E623</f>
        <v>0</v>
      </c>
    </row>
    <row r="620" spans="1:33" hidden="1" x14ac:dyDescent="0.25">
      <c r="A620" s="198"/>
      <c r="B620" s="198"/>
      <c r="C620" s="198"/>
      <c r="D620" s="198"/>
      <c r="E620" s="198"/>
      <c r="F620" s="198"/>
      <c r="G620" s="208"/>
      <c r="H620" s="198"/>
      <c r="I620" s="198"/>
      <c r="J620" s="198"/>
      <c r="K620" s="198"/>
      <c r="L620" s="198"/>
      <c r="M620" s="198"/>
      <c r="N620" s="198"/>
      <c r="O620" s="198"/>
      <c r="P620" s="208"/>
      <c r="Q620" s="198"/>
      <c r="R620" s="198"/>
      <c r="S620" s="198"/>
      <c r="T620" s="198"/>
      <c r="U620" s="198"/>
      <c r="V620" s="198"/>
      <c r="W620" s="198"/>
      <c r="X620" s="208"/>
      <c r="Y620" s="198"/>
      <c r="Z620" s="208"/>
      <c r="AA620" s="198"/>
      <c r="AB620" s="208"/>
      <c r="AC620" s="198"/>
      <c r="AD620" s="208"/>
      <c r="AE620" s="205"/>
      <c r="AF620" s="208"/>
      <c r="AG620" s="198"/>
    </row>
    <row r="621" spans="1:33" hidden="1" x14ac:dyDescent="0.25">
      <c r="A621" s="198"/>
      <c r="B621" s="198"/>
      <c r="C621" s="198"/>
      <c r="D621" s="198"/>
      <c r="E621" s="198"/>
      <c r="F621" s="198"/>
      <c r="G621" s="208"/>
      <c r="H621" s="198"/>
      <c r="I621" s="198"/>
      <c r="J621" s="198"/>
      <c r="K621" s="198"/>
      <c r="L621" s="198"/>
      <c r="M621" s="198"/>
      <c r="N621" s="198"/>
      <c r="O621" s="198"/>
      <c r="P621" s="208"/>
      <c r="Q621" s="198"/>
      <c r="R621" s="198"/>
      <c r="S621" s="198"/>
      <c r="T621" s="198"/>
      <c r="U621" s="198"/>
      <c r="V621" s="198"/>
      <c r="W621" s="198"/>
      <c r="X621" s="208"/>
      <c r="Y621" s="198"/>
      <c r="Z621" s="208"/>
      <c r="AA621" s="198"/>
      <c r="AB621" s="208"/>
      <c r="AC621" s="198"/>
      <c r="AD621" s="208"/>
      <c r="AE621" s="205"/>
      <c r="AF621" s="208"/>
      <c r="AG621" s="198"/>
    </row>
    <row r="622" spans="1:33" hidden="1" x14ac:dyDescent="0.25">
      <c r="A622" s="198"/>
      <c r="B622" s="198"/>
      <c r="C622" s="198"/>
      <c r="D622" s="198"/>
      <c r="E622" s="198"/>
      <c r="F622" s="198"/>
      <c r="G622" s="208"/>
      <c r="H622" s="198"/>
      <c r="I622" s="198"/>
      <c r="J622" s="198"/>
      <c r="K622" s="198"/>
      <c r="L622" s="198"/>
      <c r="M622" s="198"/>
      <c r="N622" s="198"/>
      <c r="O622" s="198"/>
      <c r="P622" s="208"/>
      <c r="Q622" s="198"/>
      <c r="R622" s="198"/>
      <c r="S622" s="198"/>
      <c r="T622" s="198"/>
      <c r="U622" s="198"/>
      <c r="V622" s="198"/>
      <c r="W622" s="198"/>
      <c r="X622" s="208"/>
      <c r="Y622" s="198"/>
      <c r="Z622" s="208"/>
      <c r="AA622" s="198"/>
      <c r="AB622" s="208"/>
      <c r="AC622" s="198"/>
      <c r="AD622" s="208"/>
      <c r="AE622" s="205"/>
      <c r="AF622" s="208"/>
      <c r="AG622" s="198"/>
    </row>
    <row r="623" spans="1:33" hidden="1" x14ac:dyDescent="0.25">
      <c r="A623" s="198"/>
      <c r="B623" s="198"/>
      <c r="C623" s="198"/>
      <c r="D623" s="198"/>
      <c r="E623" s="198"/>
      <c r="F623" s="198"/>
      <c r="G623" s="208"/>
      <c r="H623" s="198"/>
      <c r="I623" s="198"/>
      <c r="J623" s="198"/>
      <c r="K623" s="198"/>
      <c r="L623" s="198"/>
      <c r="M623" s="198"/>
      <c r="N623" s="198"/>
      <c r="O623" s="198"/>
      <c r="P623" s="208"/>
      <c r="Q623" s="198"/>
      <c r="R623" s="198"/>
      <c r="S623" s="198"/>
      <c r="T623" s="198"/>
      <c r="U623" s="198"/>
      <c r="V623" s="198"/>
      <c r="W623" s="198"/>
      <c r="X623" s="208"/>
      <c r="Y623" s="198"/>
      <c r="Z623" s="208"/>
      <c r="AA623" s="198"/>
      <c r="AB623" s="208"/>
      <c r="AC623" s="198"/>
      <c r="AD623" s="208"/>
      <c r="AE623" s="205"/>
      <c r="AF623" s="208"/>
      <c r="AG623" s="198"/>
    </row>
    <row r="624" spans="1:33" hidden="1" x14ac:dyDescent="0.25">
      <c r="A624" s="198"/>
      <c r="B624" s="198"/>
      <c r="C624" s="198"/>
      <c r="D624" s="198"/>
      <c r="E624" s="198"/>
      <c r="F624" s="198"/>
      <c r="G624" s="208"/>
      <c r="H624" s="198"/>
      <c r="I624" s="198"/>
      <c r="J624" s="198"/>
      <c r="K624" s="198"/>
      <c r="L624" s="198"/>
      <c r="M624" s="198"/>
      <c r="N624" s="198"/>
      <c r="O624" s="198"/>
      <c r="P624" s="208"/>
      <c r="Q624" s="198"/>
      <c r="R624" s="198"/>
      <c r="S624" s="198"/>
      <c r="T624" s="198"/>
      <c r="U624" s="198"/>
      <c r="V624" s="198"/>
      <c r="W624" s="198"/>
      <c r="X624" s="208"/>
      <c r="Y624" s="198"/>
      <c r="Z624" s="208"/>
      <c r="AA624" s="198"/>
      <c r="AB624" s="208"/>
      <c r="AC624" s="198"/>
      <c r="AD624" s="208"/>
      <c r="AE624" s="205"/>
      <c r="AF624" s="208"/>
      <c r="AG624" s="198"/>
    </row>
    <row r="625" spans="31:31" hidden="1" x14ac:dyDescent="0.25">
      <c r="AE625" s="205"/>
    </row>
    <row r="626" spans="31:31" hidden="1" x14ac:dyDescent="0.25">
      <c r="AE626" s="205"/>
    </row>
    <row r="627" spans="31:31" hidden="1" x14ac:dyDescent="0.25">
      <c r="AE627" s="205"/>
    </row>
    <row r="628" spans="31:31" hidden="1" x14ac:dyDescent="0.25">
      <c r="AE628" s="205"/>
    </row>
    <row r="629" spans="31:31" hidden="1" x14ac:dyDescent="0.25">
      <c r="AE629" s="205"/>
    </row>
    <row r="630" spans="31:31" hidden="1" x14ac:dyDescent="0.25">
      <c r="AE630" s="205"/>
    </row>
    <row r="631" spans="31:31" hidden="1" x14ac:dyDescent="0.25">
      <c r="AE631" s="205"/>
    </row>
    <row r="632" spans="31:31" hidden="1" x14ac:dyDescent="0.25">
      <c r="AE632" s="205"/>
    </row>
    <row r="633" spans="31:31" hidden="1" x14ac:dyDescent="0.25">
      <c r="AE633" s="205"/>
    </row>
    <row r="634" spans="31:31" hidden="1" x14ac:dyDescent="0.25">
      <c r="AE634" s="205"/>
    </row>
    <row r="635" spans="31:31" hidden="1" x14ac:dyDescent="0.25">
      <c r="AE635" s="205"/>
    </row>
    <row r="636" spans="31:31" hidden="1" x14ac:dyDescent="0.25">
      <c r="AE636" s="205"/>
    </row>
    <row r="637" spans="31:31" hidden="1" x14ac:dyDescent="0.25">
      <c r="AE637" s="205"/>
    </row>
    <row r="638" spans="31:31" hidden="1" x14ac:dyDescent="0.25">
      <c r="AE638" s="205"/>
    </row>
    <row r="639" spans="31:31" hidden="1" x14ac:dyDescent="0.25">
      <c r="AE639" s="205"/>
    </row>
    <row r="640" spans="31:31" hidden="1" x14ac:dyDescent="0.25">
      <c r="AE640" s="205"/>
    </row>
    <row r="641" spans="1:33" hidden="1" x14ac:dyDescent="0.25">
      <c r="A641" s="198"/>
      <c r="B641" s="198"/>
      <c r="C641" s="198"/>
      <c r="D641" s="198"/>
      <c r="E641" s="198"/>
      <c r="F641" s="198"/>
      <c r="G641" s="208"/>
      <c r="H641" s="198"/>
      <c r="I641" s="198"/>
      <c r="J641" s="198"/>
      <c r="K641" s="198"/>
      <c r="L641" s="198"/>
      <c r="M641" s="198"/>
      <c r="N641" s="198"/>
      <c r="O641" s="198"/>
      <c r="P641" s="208"/>
      <c r="Q641" s="198"/>
      <c r="R641" s="198"/>
      <c r="S641" s="198"/>
      <c r="T641" s="198"/>
      <c r="U641" s="198"/>
      <c r="V641" s="198"/>
      <c r="W641" s="198"/>
      <c r="X641" s="208"/>
      <c r="Y641" s="198"/>
      <c r="Z641" s="208"/>
      <c r="AA641" s="198"/>
      <c r="AB641" s="208"/>
      <c r="AC641" s="198"/>
      <c r="AD641" s="208"/>
      <c r="AE641" s="205"/>
      <c r="AF641" s="208"/>
      <c r="AG641" s="198"/>
    </row>
    <row r="642" spans="1:33" hidden="1" x14ac:dyDescent="0.25">
      <c r="A642" s="198"/>
      <c r="B642" s="198"/>
      <c r="C642" s="198"/>
      <c r="D642" s="198"/>
      <c r="E642" s="198"/>
      <c r="F642" s="198"/>
      <c r="G642" s="208"/>
      <c r="H642" s="198"/>
      <c r="I642" s="198"/>
      <c r="J642" s="198"/>
      <c r="K642" s="198"/>
      <c r="L642" s="198"/>
      <c r="M642" s="198"/>
      <c r="N642" s="198"/>
      <c r="O642" s="198"/>
      <c r="P642" s="208"/>
      <c r="Q642" s="198"/>
      <c r="R642" s="198"/>
      <c r="S642" s="198"/>
      <c r="T642" s="198"/>
      <c r="U642" s="198"/>
      <c r="V642" s="198"/>
      <c r="W642" s="198"/>
      <c r="X642" s="208"/>
      <c r="Y642" s="198"/>
      <c r="Z642" s="208"/>
      <c r="AA642" s="198"/>
      <c r="AB642" s="208"/>
      <c r="AC642" s="198"/>
      <c r="AD642" s="208"/>
      <c r="AE642" s="205"/>
      <c r="AF642" s="208"/>
      <c r="AG642" s="198"/>
    </row>
    <row r="643" spans="1:33" hidden="1" x14ac:dyDescent="0.25">
      <c r="A643" s="198"/>
      <c r="B643" s="198"/>
      <c r="C643" s="198"/>
      <c r="D643" s="198"/>
      <c r="E643" s="198"/>
      <c r="F643" s="198"/>
      <c r="G643" s="208"/>
      <c r="H643" s="198"/>
      <c r="I643" s="198"/>
      <c r="J643" s="198"/>
      <c r="K643" s="198"/>
      <c r="L643" s="198"/>
      <c r="M643" s="198"/>
      <c r="N643" s="198"/>
      <c r="O643" s="198"/>
      <c r="P643" s="208"/>
      <c r="Q643" s="198"/>
      <c r="R643" s="198"/>
      <c r="S643" s="198"/>
      <c r="T643" s="198"/>
      <c r="U643" s="198"/>
      <c r="V643" s="198"/>
      <c r="W643" s="198"/>
      <c r="X643" s="208"/>
      <c r="Y643" s="198"/>
      <c r="Z643" s="208"/>
      <c r="AA643" s="198"/>
      <c r="AB643" s="208"/>
      <c r="AC643" s="198"/>
      <c r="AD643" s="208"/>
      <c r="AE643" s="205"/>
      <c r="AF643" s="208"/>
      <c r="AG643" s="198"/>
    </row>
    <row r="644" spans="1:33" hidden="1" x14ac:dyDescent="0.25">
      <c r="A644" s="198"/>
      <c r="B644" s="198"/>
      <c r="C644" s="198"/>
      <c r="D644" s="198"/>
      <c r="E644" s="198"/>
      <c r="F644" s="198"/>
      <c r="G644" s="208"/>
      <c r="H644" s="198"/>
      <c r="I644" s="198"/>
      <c r="J644" s="198"/>
      <c r="K644" s="198"/>
      <c r="L644" s="198"/>
      <c r="M644" s="198"/>
      <c r="N644" s="198"/>
      <c r="O644" s="198"/>
      <c r="P644" s="208"/>
      <c r="Q644" s="198"/>
      <c r="R644" s="198"/>
      <c r="S644" s="198"/>
      <c r="T644" s="198"/>
      <c r="U644" s="198"/>
      <c r="V644" s="198"/>
      <c r="W644" s="198"/>
      <c r="X644" s="208"/>
      <c r="Y644" s="198"/>
      <c r="Z644" s="208"/>
      <c r="AA644" s="198"/>
      <c r="AB644" s="208"/>
      <c r="AC644" s="198"/>
      <c r="AD644" s="208"/>
      <c r="AE644" s="205"/>
      <c r="AF644" s="208"/>
      <c r="AG644" s="198"/>
    </row>
    <row r="645" spans="1:33" hidden="1" x14ac:dyDescent="0.25">
      <c r="A645" s="198"/>
      <c r="B645" s="198"/>
      <c r="C645" s="198"/>
      <c r="D645" s="198"/>
      <c r="E645" s="198"/>
      <c r="F645" s="198"/>
      <c r="G645" s="208"/>
      <c r="H645" s="198"/>
      <c r="I645" s="198"/>
      <c r="J645" s="198"/>
      <c r="K645" s="198"/>
      <c r="L645" s="198"/>
      <c r="M645" s="198"/>
      <c r="N645" s="198"/>
      <c r="O645" s="198"/>
      <c r="P645" s="208"/>
      <c r="Q645" s="198"/>
      <c r="R645" s="198"/>
      <c r="S645" s="198"/>
      <c r="T645" s="198"/>
      <c r="U645" s="198"/>
      <c r="V645" s="198"/>
      <c r="W645" s="198"/>
      <c r="X645" s="208"/>
      <c r="Y645" s="198"/>
      <c r="Z645" s="208"/>
      <c r="AA645" s="198"/>
      <c r="AB645" s="208"/>
      <c r="AC645" s="198"/>
      <c r="AD645" s="208"/>
      <c r="AE645" s="205"/>
      <c r="AF645" s="208"/>
      <c r="AG645" s="198"/>
    </row>
    <row r="646" spans="1:33" hidden="1" x14ac:dyDescent="0.25">
      <c r="A646" s="198"/>
      <c r="B646" s="198"/>
      <c r="C646" s="198"/>
      <c r="D646" s="198"/>
      <c r="E646" s="198"/>
      <c r="F646" s="198"/>
      <c r="G646" s="208"/>
      <c r="H646" s="198"/>
      <c r="I646" s="198"/>
      <c r="J646" s="198"/>
      <c r="K646" s="198"/>
      <c r="L646" s="198"/>
      <c r="M646" s="198"/>
      <c r="N646" s="198"/>
      <c r="O646" s="198"/>
      <c r="P646" s="208"/>
      <c r="Q646" s="198"/>
      <c r="R646" s="198"/>
      <c r="S646" s="198"/>
      <c r="T646" s="198"/>
      <c r="U646" s="198"/>
      <c r="V646" s="198"/>
      <c r="W646" s="198"/>
      <c r="X646" s="208"/>
      <c r="Y646" s="198"/>
      <c r="Z646" s="208"/>
      <c r="AA646" s="198"/>
      <c r="AB646" s="208"/>
      <c r="AC646" s="198"/>
      <c r="AD646" s="208"/>
      <c r="AE646" s="205"/>
      <c r="AF646" s="208"/>
      <c r="AG646" s="198"/>
    </row>
    <row r="647" spans="1:33" x14ac:dyDescent="0.25">
      <c r="A647" s="172">
        <f>'Therapy data entry'!A651</f>
        <v>0</v>
      </c>
      <c r="B647" s="173">
        <f>'Therapy data entry'!B652</f>
        <v>0</v>
      </c>
      <c r="C647" s="174">
        <f>'Therapy data entry'!B654</f>
        <v>0</v>
      </c>
      <c r="D647" s="204"/>
      <c r="E647" s="205"/>
      <c r="F647" s="205"/>
      <c r="G647" s="206"/>
      <c r="H647" s="205"/>
      <c r="I647" s="205"/>
      <c r="J647" s="205"/>
      <c r="K647" s="205"/>
      <c r="L647" s="205"/>
      <c r="M647" s="205"/>
      <c r="N647" s="205"/>
      <c r="O647" s="205"/>
      <c r="P647" s="206"/>
      <c r="Q647" s="205"/>
      <c r="R647" s="205"/>
      <c r="S647" s="205"/>
      <c r="T647" s="205"/>
      <c r="U647" s="205"/>
      <c r="V647" s="205"/>
      <c r="W647" s="204"/>
      <c r="X647" s="206"/>
      <c r="Y647" s="204"/>
      <c r="Z647" s="206"/>
      <c r="AA647" s="204"/>
      <c r="AB647" s="206"/>
      <c r="AC647" s="204"/>
      <c r="AD647" s="206"/>
      <c r="AE647" s="205"/>
      <c r="AF647" s="206"/>
      <c r="AG647" s="175">
        <f>'Therapy data entry'!E651</f>
        <v>0</v>
      </c>
    </row>
    <row r="648" spans="1:33" hidden="1" x14ac:dyDescent="0.25">
      <c r="A648" s="198"/>
      <c r="B648" s="198"/>
      <c r="C648" s="198"/>
      <c r="D648" s="198"/>
      <c r="E648" s="198"/>
      <c r="F648" s="198"/>
      <c r="G648" s="208"/>
      <c r="H648" s="198"/>
      <c r="I648" s="198"/>
      <c r="J648" s="198"/>
      <c r="K648" s="198"/>
      <c r="L648" s="198"/>
      <c r="M648" s="198"/>
      <c r="N648" s="198"/>
      <c r="O648" s="198"/>
      <c r="P648" s="208"/>
      <c r="Q648" s="198"/>
      <c r="R648" s="198"/>
      <c r="S648" s="198"/>
      <c r="T648" s="198"/>
      <c r="U648" s="198"/>
      <c r="V648" s="198"/>
      <c r="W648" s="198"/>
      <c r="X648" s="208"/>
      <c r="Y648" s="198"/>
      <c r="Z648" s="208"/>
      <c r="AA648" s="198"/>
      <c r="AB648" s="208"/>
      <c r="AC648" s="198"/>
      <c r="AD648" s="208"/>
      <c r="AE648" s="205"/>
      <c r="AF648" s="208"/>
      <c r="AG648" s="198"/>
    </row>
    <row r="649" spans="1:33" hidden="1" x14ac:dyDescent="0.25">
      <c r="A649" s="198"/>
      <c r="B649" s="198"/>
      <c r="C649" s="198"/>
      <c r="D649" s="198"/>
      <c r="E649" s="198"/>
      <c r="F649" s="198"/>
      <c r="G649" s="208"/>
      <c r="H649" s="198"/>
      <c r="I649" s="198"/>
      <c r="J649" s="198"/>
      <c r="K649" s="198"/>
      <c r="L649" s="198"/>
      <c r="M649" s="198"/>
      <c r="N649" s="198"/>
      <c r="O649" s="198"/>
      <c r="P649" s="208"/>
      <c r="Q649" s="198"/>
      <c r="R649" s="198"/>
      <c r="S649" s="198"/>
      <c r="T649" s="198"/>
      <c r="U649" s="198"/>
      <c r="V649" s="198"/>
      <c r="W649" s="198"/>
      <c r="X649" s="208"/>
      <c r="Y649" s="198"/>
      <c r="Z649" s="208"/>
      <c r="AA649" s="198"/>
      <c r="AB649" s="208"/>
      <c r="AC649" s="198"/>
      <c r="AD649" s="208"/>
      <c r="AE649" s="205"/>
      <c r="AF649" s="208"/>
      <c r="AG649" s="198"/>
    </row>
    <row r="650" spans="1:33" hidden="1" x14ac:dyDescent="0.25">
      <c r="A650" s="198"/>
      <c r="B650" s="198"/>
      <c r="C650" s="198"/>
      <c r="D650" s="198"/>
      <c r="E650" s="198"/>
      <c r="F650" s="198"/>
      <c r="G650" s="208"/>
      <c r="H650" s="198"/>
      <c r="I650" s="198"/>
      <c r="J650" s="198"/>
      <c r="K650" s="198"/>
      <c r="L650" s="198"/>
      <c r="M650" s="198"/>
      <c r="N650" s="198"/>
      <c r="O650" s="198"/>
      <c r="P650" s="208"/>
      <c r="Q650" s="198"/>
      <c r="R650" s="198"/>
      <c r="S650" s="198"/>
      <c r="T650" s="198"/>
      <c r="U650" s="198"/>
      <c r="V650" s="198"/>
      <c r="W650" s="198"/>
      <c r="X650" s="208"/>
      <c r="Y650" s="198"/>
      <c r="Z650" s="208"/>
      <c r="AA650" s="198"/>
      <c r="AB650" s="208"/>
      <c r="AC650" s="198"/>
      <c r="AD650" s="208"/>
      <c r="AE650" s="205"/>
      <c r="AF650" s="208"/>
      <c r="AG650" s="198"/>
    </row>
    <row r="651" spans="1:33" hidden="1" x14ac:dyDescent="0.25">
      <c r="A651" s="198"/>
      <c r="B651" s="198"/>
      <c r="C651" s="198"/>
      <c r="D651" s="198"/>
      <c r="E651" s="198"/>
      <c r="F651" s="198"/>
      <c r="G651" s="208"/>
      <c r="H651" s="198"/>
      <c r="I651" s="198"/>
      <c r="J651" s="198"/>
      <c r="K651" s="198"/>
      <c r="L651" s="198"/>
      <c r="M651" s="198"/>
      <c r="N651" s="198"/>
      <c r="O651" s="198"/>
      <c r="P651" s="208"/>
      <c r="Q651" s="198"/>
      <c r="R651" s="198"/>
      <c r="S651" s="198"/>
      <c r="T651" s="198"/>
      <c r="U651" s="198"/>
      <c r="V651" s="198"/>
      <c r="W651" s="198"/>
      <c r="X651" s="208"/>
      <c r="Y651" s="198"/>
      <c r="Z651" s="208"/>
      <c r="AA651" s="198"/>
      <c r="AB651" s="208"/>
      <c r="AC651" s="198"/>
      <c r="AD651" s="208"/>
      <c r="AE651" s="205"/>
      <c r="AF651" s="208"/>
      <c r="AG651" s="198"/>
    </row>
    <row r="652" spans="1:33" hidden="1" x14ac:dyDescent="0.25">
      <c r="A652" s="198"/>
      <c r="B652" s="198"/>
      <c r="C652" s="198"/>
      <c r="D652" s="198"/>
      <c r="E652" s="198"/>
      <c r="F652" s="198"/>
      <c r="G652" s="208"/>
      <c r="H652" s="198"/>
      <c r="I652" s="198"/>
      <c r="J652" s="198"/>
      <c r="K652" s="198"/>
      <c r="L652" s="198"/>
      <c r="M652" s="198"/>
      <c r="N652" s="198"/>
      <c r="O652" s="198"/>
      <c r="P652" s="208"/>
      <c r="Q652" s="198"/>
      <c r="R652" s="198"/>
      <c r="S652" s="198"/>
      <c r="T652" s="198"/>
      <c r="U652" s="198"/>
      <c r="V652" s="198"/>
      <c r="W652" s="198"/>
      <c r="X652" s="208"/>
      <c r="Y652" s="198"/>
      <c r="Z652" s="208"/>
      <c r="AA652" s="198"/>
      <c r="AB652" s="208"/>
      <c r="AC652" s="198"/>
      <c r="AD652" s="208"/>
      <c r="AE652" s="205"/>
      <c r="AF652" s="208"/>
      <c r="AG652" s="198"/>
    </row>
    <row r="653" spans="1:33" hidden="1" x14ac:dyDescent="0.25">
      <c r="A653" s="198"/>
      <c r="B653" s="198"/>
      <c r="C653" s="198"/>
      <c r="D653" s="198"/>
      <c r="E653" s="198"/>
      <c r="F653" s="198"/>
      <c r="G653" s="208"/>
      <c r="H653" s="198"/>
      <c r="I653" s="198"/>
      <c r="J653" s="198"/>
      <c r="K653" s="198"/>
      <c r="L653" s="198"/>
      <c r="M653" s="198"/>
      <c r="N653" s="198"/>
      <c r="O653" s="198"/>
      <c r="P653" s="208"/>
      <c r="Q653" s="198"/>
      <c r="R653" s="198"/>
      <c r="S653" s="198"/>
      <c r="T653" s="198"/>
      <c r="U653" s="198"/>
      <c r="V653" s="198"/>
      <c r="W653" s="198"/>
      <c r="X653" s="208"/>
      <c r="Y653" s="198"/>
      <c r="Z653" s="208"/>
      <c r="AA653" s="198"/>
      <c r="AB653" s="208"/>
      <c r="AC653" s="198"/>
      <c r="AD653" s="208"/>
      <c r="AE653" s="205"/>
      <c r="AF653" s="208"/>
      <c r="AG653" s="198"/>
    </row>
    <row r="654" spans="1:33" hidden="1" x14ac:dyDescent="0.25">
      <c r="A654" s="198"/>
      <c r="B654" s="198"/>
      <c r="C654" s="198"/>
      <c r="D654" s="198"/>
      <c r="E654" s="198"/>
      <c r="F654" s="198"/>
      <c r="G654" s="208"/>
      <c r="H654" s="198"/>
      <c r="I654" s="198"/>
      <c r="J654" s="198"/>
      <c r="K654" s="198"/>
      <c r="L654" s="198"/>
      <c r="M654" s="198"/>
      <c r="N654" s="198"/>
      <c r="O654" s="198"/>
      <c r="P654" s="208"/>
      <c r="Q654" s="198"/>
      <c r="R654" s="198"/>
      <c r="S654" s="198"/>
      <c r="T654" s="198"/>
      <c r="U654" s="198"/>
      <c r="V654" s="198"/>
      <c r="W654" s="198"/>
      <c r="X654" s="208"/>
      <c r="Y654" s="198"/>
      <c r="Z654" s="208"/>
      <c r="AA654" s="198"/>
      <c r="AB654" s="208"/>
      <c r="AC654" s="198"/>
      <c r="AD654" s="208"/>
      <c r="AE654" s="205"/>
      <c r="AF654" s="208"/>
      <c r="AG654" s="198"/>
    </row>
    <row r="655" spans="1:33" hidden="1" x14ac:dyDescent="0.25">
      <c r="A655" s="198"/>
      <c r="B655" s="198"/>
      <c r="C655" s="198"/>
      <c r="D655" s="198"/>
      <c r="E655" s="198"/>
      <c r="F655" s="198"/>
      <c r="G655" s="208"/>
      <c r="H655" s="198"/>
      <c r="I655" s="198"/>
      <c r="J655" s="198"/>
      <c r="K655" s="198"/>
      <c r="L655" s="198"/>
      <c r="M655" s="198"/>
      <c r="N655" s="198"/>
      <c r="O655" s="198"/>
      <c r="P655" s="208"/>
      <c r="Q655" s="198"/>
      <c r="R655" s="198"/>
      <c r="S655" s="198"/>
      <c r="T655" s="198"/>
      <c r="U655" s="198"/>
      <c r="V655" s="198"/>
      <c r="W655" s="198"/>
      <c r="X655" s="208"/>
      <c r="Y655" s="198"/>
      <c r="Z655" s="208"/>
      <c r="AA655" s="198"/>
      <c r="AB655" s="208"/>
      <c r="AC655" s="198"/>
      <c r="AD655" s="208"/>
      <c r="AE655" s="205"/>
      <c r="AF655" s="208"/>
      <c r="AG655" s="198"/>
    </row>
    <row r="656" spans="1:33" hidden="1" x14ac:dyDescent="0.25">
      <c r="A656" s="198"/>
      <c r="B656" s="198"/>
      <c r="C656" s="198"/>
      <c r="D656" s="198"/>
      <c r="E656" s="198"/>
      <c r="F656" s="198"/>
      <c r="G656" s="208"/>
      <c r="H656" s="198"/>
      <c r="I656" s="198"/>
      <c r="J656" s="198"/>
      <c r="K656" s="198"/>
      <c r="L656" s="198"/>
      <c r="M656" s="198"/>
      <c r="N656" s="198"/>
      <c r="O656" s="198"/>
      <c r="P656" s="208"/>
      <c r="Q656" s="198"/>
      <c r="R656" s="198"/>
      <c r="S656" s="198"/>
      <c r="T656" s="198"/>
      <c r="U656" s="198"/>
      <c r="V656" s="198"/>
      <c r="W656" s="198"/>
      <c r="X656" s="208"/>
      <c r="Y656" s="198"/>
      <c r="Z656" s="208"/>
      <c r="AA656" s="198"/>
      <c r="AB656" s="208"/>
      <c r="AC656" s="198"/>
      <c r="AD656" s="208"/>
      <c r="AE656" s="205"/>
      <c r="AF656" s="208"/>
      <c r="AG656" s="198"/>
    </row>
    <row r="657" spans="31:31" hidden="1" x14ac:dyDescent="0.25">
      <c r="AE657" s="205"/>
    </row>
    <row r="658" spans="31:31" hidden="1" x14ac:dyDescent="0.25">
      <c r="AE658" s="205"/>
    </row>
    <row r="659" spans="31:31" hidden="1" x14ac:dyDescent="0.25">
      <c r="AE659" s="205"/>
    </row>
    <row r="660" spans="31:31" hidden="1" x14ac:dyDescent="0.25">
      <c r="AE660" s="205"/>
    </row>
    <row r="661" spans="31:31" hidden="1" x14ac:dyDescent="0.25">
      <c r="AE661" s="205"/>
    </row>
    <row r="662" spans="31:31" hidden="1" x14ac:dyDescent="0.25">
      <c r="AE662" s="205"/>
    </row>
    <row r="663" spans="31:31" hidden="1" x14ac:dyDescent="0.25">
      <c r="AE663" s="205"/>
    </row>
    <row r="664" spans="31:31" hidden="1" x14ac:dyDescent="0.25">
      <c r="AE664" s="205"/>
    </row>
    <row r="665" spans="31:31" hidden="1" x14ac:dyDescent="0.25">
      <c r="AE665" s="205"/>
    </row>
    <row r="666" spans="31:31" hidden="1" x14ac:dyDescent="0.25">
      <c r="AE666" s="205"/>
    </row>
    <row r="667" spans="31:31" hidden="1" x14ac:dyDescent="0.25">
      <c r="AE667" s="205"/>
    </row>
    <row r="668" spans="31:31" hidden="1" x14ac:dyDescent="0.25">
      <c r="AE668" s="205"/>
    </row>
    <row r="669" spans="31:31" hidden="1" x14ac:dyDescent="0.25">
      <c r="AE669" s="205"/>
    </row>
    <row r="670" spans="31:31" hidden="1" x14ac:dyDescent="0.25">
      <c r="AE670" s="205"/>
    </row>
    <row r="671" spans="31:31" hidden="1" x14ac:dyDescent="0.25">
      <c r="AE671" s="205"/>
    </row>
    <row r="672" spans="31:31" hidden="1" x14ac:dyDescent="0.25">
      <c r="AE672" s="205"/>
    </row>
    <row r="673" spans="1:33" hidden="1" x14ac:dyDescent="0.25">
      <c r="A673" s="198"/>
      <c r="B673" s="198"/>
      <c r="C673" s="198"/>
      <c r="D673" s="198"/>
      <c r="E673" s="198"/>
      <c r="F673" s="198"/>
      <c r="G673" s="208"/>
      <c r="H673" s="198"/>
      <c r="I673" s="198"/>
      <c r="J673" s="198"/>
      <c r="K673" s="198"/>
      <c r="L673" s="198"/>
      <c r="M673" s="198"/>
      <c r="N673" s="198"/>
      <c r="O673" s="198"/>
      <c r="P673" s="208"/>
      <c r="Q673" s="198"/>
      <c r="R673" s="198"/>
      <c r="S673" s="198"/>
      <c r="T673" s="198"/>
      <c r="U673" s="198"/>
      <c r="V673" s="198"/>
      <c r="W673" s="198"/>
      <c r="X673" s="208"/>
      <c r="Y673" s="198"/>
      <c r="Z673" s="208"/>
      <c r="AA673" s="198"/>
      <c r="AB673" s="208"/>
      <c r="AC673" s="198"/>
      <c r="AD673" s="208"/>
      <c r="AE673" s="205"/>
      <c r="AF673" s="208"/>
      <c r="AG673" s="198"/>
    </row>
    <row r="674" spans="1:33" hidden="1" x14ac:dyDescent="0.25">
      <c r="A674" s="198"/>
      <c r="B674" s="198"/>
      <c r="C674" s="198"/>
      <c r="D674" s="198"/>
      <c r="E674" s="198"/>
      <c r="F674" s="198"/>
      <c r="G674" s="208"/>
      <c r="H674" s="198"/>
      <c r="I674" s="198"/>
      <c r="J674" s="198"/>
      <c r="K674" s="198"/>
      <c r="L674" s="198"/>
      <c r="M674" s="198"/>
      <c r="N674" s="198"/>
      <c r="O674" s="198"/>
      <c r="P674" s="208"/>
      <c r="Q674" s="198"/>
      <c r="R674" s="198"/>
      <c r="S674" s="198"/>
      <c r="T674" s="198"/>
      <c r="U674" s="198"/>
      <c r="V674" s="198"/>
      <c r="W674" s="198"/>
      <c r="X674" s="208"/>
      <c r="Y674" s="198"/>
      <c r="Z674" s="208"/>
      <c r="AA674" s="198"/>
      <c r="AB674" s="208"/>
      <c r="AC674" s="198"/>
      <c r="AD674" s="208"/>
      <c r="AE674" s="205"/>
      <c r="AF674" s="208"/>
      <c r="AG674" s="198"/>
    </row>
    <row r="675" spans="1:33" x14ac:dyDescent="0.25">
      <c r="A675" s="172">
        <f>'Therapy data entry'!A679</f>
        <v>0</v>
      </c>
      <c r="B675" s="173">
        <f>'Therapy data entry'!B680</f>
        <v>0</v>
      </c>
      <c r="C675" s="174">
        <f>'Therapy data entry'!B682</f>
        <v>0</v>
      </c>
      <c r="D675" s="204"/>
      <c r="E675" s="205"/>
      <c r="F675" s="205"/>
      <c r="G675" s="206"/>
      <c r="H675" s="205"/>
      <c r="I675" s="205"/>
      <c r="J675" s="205"/>
      <c r="K675" s="205"/>
      <c r="L675" s="205"/>
      <c r="M675" s="205"/>
      <c r="N675" s="205"/>
      <c r="O675" s="205"/>
      <c r="P675" s="206"/>
      <c r="Q675" s="205"/>
      <c r="R675" s="205"/>
      <c r="S675" s="205"/>
      <c r="T675" s="205"/>
      <c r="U675" s="205"/>
      <c r="V675" s="205"/>
      <c r="W675" s="204"/>
      <c r="X675" s="206"/>
      <c r="Y675" s="204"/>
      <c r="Z675" s="206"/>
      <c r="AA675" s="204"/>
      <c r="AB675" s="206"/>
      <c r="AC675" s="204"/>
      <c r="AD675" s="206"/>
      <c r="AE675" s="205"/>
      <c r="AF675" s="206"/>
      <c r="AG675" s="175">
        <f>'Therapy data entry'!E679</f>
        <v>0</v>
      </c>
    </row>
    <row r="676" spans="1:33" hidden="1" x14ac:dyDescent="0.25">
      <c r="A676" s="198"/>
      <c r="B676" s="198"/>
      <c r="C676" s="198"/>
      <c r="D676" s="198"/>
      <c r="E676" s="198"/>
      <c r="F676" s="198"/>
      <c r="G676" s="208"/>
      <c r="H676" s="198"/>
      <c r="I676" s="198"/>
      <c r="J676" s="198"/>
      <c r="K676" s="198"/>
      <c r="L676" s="198"/>
      <c r="M676" s="198"/>
      <c r="N676" s="198"/>
      <c r="O676" s="198"/>
      <c r="P676" s="208"/>
      <c r="Q676" s="198"/>
      <c r="R676" s="198"/>
      <c r="S676" s="198"/>
      <c r="T676" s="198"/>
      <c r="U676" s="198"/>
      <c r="V676" s="198"/>
      <c r="W676" s="198"/>
      <c r="X676" s="208"/>
      <c r="Y676" s="198"/>
      <c r="Z676" s="208"/>
      <c r="AA676" s="198"/>
      <c r="AB676" s="208"/>
      <c r="AC676" s="198"/>
      <c r="AD676" s="208"/>
      <c r="AE676" s="205"/>
      <c r="AF676" s="208"/>
      <c r="AG676" s="198"/>
    </row>
    <row r="677" spans="1:33" hidden="1" x14ac:dyDescent="0.25">
      <c r="A677" s="198"/>
      <c r="B677" s="198"/>
      <c r="C677" s="198"/>
      <c r="D677" s="198"/>
      <c r="E677" s="198"/>
      <c r="F677" s="198"/>
      <c r="G677" s="208"/>
      <c r="H677" s="198"/>
      <c r="I677" s="198"/>
      <c r="J677" s="198"/>
      <c r="K677" s="198"/>
      <c r="L677" s="198"/>
      <c r="M677" s="198"/>
      <c r="N677" s="198"/>
      <c r="O677" s="198"/>
      <c r="P677" s="208"/>
      <c r="Q677" s="198"/>
      <c r="R677" s="198"/>
      <c r="S677" s="198"/>
      <c r="T677" s="198"/>
      <c r="U677" s="198"/>
      <c r="V677" s="198"/>
      <c r="W677" s="198"/>
      <c r="X677" s="208"/>
      <c r="Y677" s="198"/>
      <c r="Z677" s="208"/>
      <c r="AA677" s="198"/>
      <c r="AB677" s="208"/>
      <c r="AC677" s="198"/>
      <c r="AD677" s="208"/>
      <c r="AE677" s="205"/>
      <c r="AF677" s="208"/>
      <c r="AG677" s="198"/>
    </row>
    <row r="678" spans="1:33" hidden="1" x14ac:dyDescent="0.25">
      <c r="A678" s="198"/>
      <c r="B678" s="198"/>
      <c r="C678" s="198"/>
      <c r="D678" s="198"/>
      <c r="E678" s="198"/>
      <c r="F678" s="198"/>
      <c r="G678" s="208"/>
      <c r="H678" s="198"/>
      <c r="I678" s="198"/>
      <c r="J678" s="198"/>
      <c r="K678" s="198"/>
      <c r="L678" s="198"/>
      <c r="M678" s="198"/>
      <c r="N678" s="198"/>
      <c r="O678" s="198"/>
      <c r="P678" s="208"/>
      <c r="Q678" s="198"/>
      <c r="R678" s="198"/>
      <c r="S678" s="198"/>
      <c r="T678" s="198"/>
      <c r="U678" s="198"/>
      <c r="V678" s="198"/>
      <c r="W678" s="198"/>
      <c r="X678" s="208"/>
      <c r="Y678" s="198"/>
      <c r="Z678" s="208"/>
      <c r="AA678" s="198"/>
      <c r="AB678" s="208"/>
      <c r="AC678" s="198"/>
      <c r="AD678" s="208"/>
      <c r="AE678" s="205"/>
      <c r="AF678" s="208"/>
      <c r="AG678" s="198"/>
    </row>
    <row r="679" spans="1:33" hidden="1" x14ac:dyDescent="0.25">
      <c r="A679" s="198"/>
      <c r="B679" s="198"/>
      <c r="C679" s="198"/>
      <c r="D679" s="198"/>
      <c r="E679" s="198"/>
      <c r="F679" s="198"/>
      <c r="G679" s="208"/>
      <c r="H679" s="198"/>
      <c r="I679" s="198"/>
      <c r="J679" s="198"/>
      <c r="K679" s="198"/>
      <c r="L679" s="198"/>
      <c r="M679" s="198"/>
      <c r="N679" s="198"/>
      <c r="O679" s="198"/>
      <c r="P679" s="208"/>
      <c r="Q679" s="198"/>
      <c r="R679" s="198"/>
      <c r="S679" s="198"/>
      <c r="T679" s="198"/>
      <c r="U679" s="198"/>
      <c r="V679" s="198"/>
      <c r="W679" s="198"/>
      <c r="X679" s="208"/>
      <c r="Y679" s="198"/>
      <c r="Z679" s="208"/>
      <c r="AA679" s="198"/>
      <c r="AB679" s="208"/>
      <c r="AC679" s="198"/>
      <c r="AD679" s="208"/>
      <c r="AE679" s="205"/>
      <c r="AF679" s="208"/>
      <c r="AG679" s="198"/>
    </row>
    <row r="680" spans="1:33" hidden="1" x14ac:dyDescent="0.25">
      <c r="A680" s="198"/>
      <c r="B680" s="198"/>
      <c r="C680" s="198"/>
      <c r="D680" s="198"/>
      <c r="E680" s="198"/>
      <c r="F680" s="198"/>
      <c r="G680" s="208"/>
      <c r="H680" s="198"/>
      <c r="I680" s="198"/>
      <c r="J680" s="198"/>
      <c r="K680" s="198"/>
      <c r="L680" s="198"/>
      <c r="M680" s="198"/>
      <c r="N680" s="198"/>
      <c r="O680" s="198"/>
      <c r="P680" s="208"/>
      <c r="Q680" s="198"/>
      <c r="R680" s="198"/>
      <c r="S680" s="198"/>
      <c r="T680" s="198"/>
      <c r="U680" s="198"/>
      <c r="V680" s="198"/>
      <c r="W680" s="198"/>
      <c r="X680" s="208"/>
      <c r="Y680" s="198"/>
      <c r="Z680" s="208"/>
      <c r="AA680" s="198"/>
      <c r="AB680" s="208"/>
      <c r="AC680" s="198"/>
      <c r="AD680" s="208"/>
      <c r="AE680" s="205"/>
      <c r="AF680" s="208"/>
      <c r="AG680" s="198"/>
    </row>
    <row r="681" spans="1:33" hidden="1" x14ac:dyDescent="0.25">
      <c r="A681" s="198"/>
      <c r="B681" s="198"/>
      <c r="C681" s="198"/>
      <c r="D681" s="198"/>
      <c r="E681" s="198"/>
      <c r="F681" s="198"/>
      <c r="G681" s="208"/>
      <c r="H681" s="198"/>
      <c r="I681" s="198"/>
      <c r="J681" s="198"/>
      <c r="K681" s="198"/>
      <c r="L681" s="198"/>
      <c r="M681" s="198"/>
      <c r="N681" s="198"/>
      <c r="O681" s="198"/>
      <c r="P681" s="208"/>
      <c r="Q681" s="198"/>
      <c r="R681" s="198"/>
      <c r="S681" s="198"/>
      <c r="T681" s="198"/>
      <c r="U681" s="198"/>
      <c r="V681" s="198"/>
      <c r="W681" s="198"/>
      <c r="X681" s="208"/>
      <c r="Y681" s="198"/>
      <c r="Z681" s="208"/>
      <c r="AA681" s="198"/>
      <c r="AB681" s="208"/>
      <c r="AC681" s="198"/>
      <c r="AD681" s="208"/>
      <c r="AE681" s="205"/>
      <c r="AF681" s="208"/>
      <c r="AG681" s="198"/>
    </row>
    <row r="682" spans="1:33" hidden="1" x14ac:dyDescent="0.25">
      <c r="A682" s="198"/>
      <c r="B682" s="198"/>
      <c r="C682" s="198"/>
      <c r="D682" s="198"/>
      <c r="E682" s="198"/>
      <c r="F682" s="198"/>
      <c r="G682" s="208"/>
      <c r="H682" s="198"/>
      <c r="I682" s="198"/>
      <c r="J682" s="198"/>
      <c r="K682" s="198"/>
      <c r="L682" s="198"/>
      <c r="M682" s="198"/>
      <c r="N682" s="198"/>
      <c r="O682" s="198"/>
      <c r="P682" s="208"/>
      <c r="Q682" s="198"/>
      <c r="R682" s="198"/>
      <c r="S682" s="198"/>
      <c r="T682" s="198"/>
      <c r="U682" s="198"/>
      <c r="V682" s="198"/>
      <c r="W682" s="198"/>
      <c r="X682" s="208"/>
      <c r="Y682" s="198"/>
      <c r="Z682" s="208"/>
      <c r="AA682" s="198"/>
      <c r="AB682" s="208"/>
      <c r="AC682" s="198"/>
      <c r="AD682" s="208"/>
      <c r="AE682" s="205"/>
      <c r="AF682" s="208"/>
      <c r="AG682" s="198"/>
    </row>
    <row r="683" spans="1:33" hidden="1" x14ac:dyDescent="0.25">
      <c r="A683" s="198"/>
      <c r="B683" s="198"/>
      <c r="C683" s="198"/>
      <c r="D683" s="198"/>
      <c r="E683" s="198"/>
      <c r="F683" s="198"/>
      <c r="G683" s="208"/>
      <c r="H683" s="198"/>
      <c r="I683" s="198"/>
      <c r="J683" s="198"/>
      <c r="K683" s="198"/>
      <c r="L683" s="198"/>
      <c r="M683" s="198"/>
      <c r="N683" s="198"/>
      <c r="O683" s="198"/>
      <c r="P683" s="208"/>
      <c r="Q683" s="198"/>
      <c r="R683" s="198"/>
      <c r="S683" s="198"/>
      <c r="T683" s="198"/>
      <c r="U683" s="198"/>
      <c r="V683" s="198"/>
      <c r="W683" s="198"/>
      <c r="X683" s="208"/>
      <c r="Y683" s="198"/>
      <c r="Z683" s="208"/>
      <c r="AA683" s="198"/>
      <c r="AB683" s="208"/>
      <c r="AC683" s="198"/>
      <c r="AD683" s="208"/>
      <c r="AE683" s="205"/>
      <c r="AF683" s="208"/>
      <c r="AG683" s="198"/>
    </row>
    <row r="684" spans="1:33" hidden="1" x14ac:dyDescent="0.25">
      <c r="A684" s="198"/>
      <c r="B684" s="198"/>
      <c r="C684" s="198"/>
      <c r="D684" s="198"/>
      <c r="E684" s="198"/>
      <c r="F684" s="198"/>
      <c r="G684" s="208"/>
      <c r="H684" s="198"/>
      <c r="I684" s="198"/>
      <c r="J684" s="198"/>
      <c r="K684" s="198"/>
      <c r="L684" s="198"/>
      <c r="M684" s="198"/>
      <c r="N684" s="198"/>
      <c r="O684" s="198"/>
      <c r="P684" s="208"/>
      <c r="Q684" s="198"/>
      <c r="R684" s="198"/>
      <c r="S684" s="198"/>
      <c r="T684" s="198"/>
      <c r="U684" s="198"/>
      <c r="V684" s="198"/>
      <c r="W684" s="198"/>
      <c r="X684" s="208"/>
      <c r="Y684" s="198"/>
      <c r="Z684" s="208"/>
      <c r="AA684" s="198"/>
      <c r="AB684" s="208"/>
      <c r="AC684" s="198"/>
      <c r="AD684" s="208"/>
      <c r="AE684" s="205"/>
      <c r="AF684" s="208"/>
      <c r="AG684" s="198"/>
    </row>
    <row r="685" spans="1:33" hidden="1" x14ac:dyDescent="0.25">
      <c r="A685" s="198"/>
      <c r="B685" s="198"/>
      <c r="C685" s="198"/>
      <c r="D685" s="198"/>
      <c r="E685" s="198"/>
      <c r="F685" s="198"/>
      <c r="G685" s="208"/>
      <c r="H685" s="198"/>
      <c r="I685" s="198"/>
      <c r="J685" s="198"/>
      <c r="K685" s="198"/>
      <c r="L685" s="198"/>
      <c r="M685" s="198"/>
      <c r="N685" s="198"/>
      <c r="O685" s="198"/>
      <c r="P685" s="208"/>
      <c r="Q685" s="198"/>
      <c r="R685" s="198"/>
      <c r="S685" s="198"/>
      <c r="T685" s="198"/>
      <c r="U685" s="198"/>
      <c r="V685" s="198"/>
      <c r="W685" s="198"/>
      <c r="X685" s="208"/>
      <c r="Y685" s="198"/>
      <c r="Z685" s="208"/>
      <c r="AA685" s="198"/>
      <c r="AB685" s="208"/>
      <c r="AC685" s="198"/>
      <c r="AD685" s="208"/>
      <c r="AE685" s="205"/>
      <c r="AF685" s="208"/>
      <c r="AG685" s="198"/>
    </row>
    <row r="686" spans="1:33" hidden="1" x14ac:dyDescent="0.25">
      <c r="A686" s="198"/>
      <c r="B686" s="198"/>
      <c r="C686" s="198"/>
      <c r="D686" s="198"/>
      <c r="E686" s="198"/>
      <c r="F686" s="198"/>
      <c r="G686" s="208"/>
      <c r="H686" s="198"/>
      <c r="I686" s="198"/>
      <c r="J686" s="198"/>
      <c r="K686" s="198"/>
      <c r="L686" s="198"/>
      <c r="M686" s="198"/>
      <c r="N686" s="198"/>
      <c r="O686" s="198"/>
      <c r="P686" s="208"/>
      <c r="Q686" s="198"/>
      <c r="R686" s="198"/>
      <c r="S686" s="198"/>
      <c r="T686" s="198"/>
      <c r="U686" s="198"/>
      <c r="V686" s="198"/>
      <c r="W686" s="198"/>
      <c r="X686" s="208"/>
      <c r="Y686" s="198"/>
      <c r="Z686" s="208"/>
      <c r="AA686" s="198"/>
      <c r="AB686" s="208"/>
      <c r="AC686" s="198"/>
      <c r="AD686" s="208"/>
      <c r="AE686" s="205"/>
      <c r="AF686" s="208"/>
      <c r="AG686" s="198"/>
    </row>
    <row r="687" spans="1:33" hidden="1" x14ac:dyDescent="0.25">
      <c r="A687" s="198"/>
      <c r="B687" s="198"/>
      <c r="C687" s="198"/>
      <c r="D687" s="198"/>
      <c r="E687" s="198"/>
      <c r="F687" s="198"/>
      <c r="G687" s="208"/>
      <c r="H687" s="198"/>
      <c r="I687" s="198"/>
      <c r="J687" s="198"/>
      <c r="K687" s="198"/>
      <c r="L687" s="198"/>
      <c r="M687" s="198"/>
      <c r="N687" s="198"/>
      <c r="O687" s="198"/>
      <c r="P687" s="208"/>
      <c r="Q687" s="198"/>
      <c r="R687" s="198"/>
      <c r="S687" s="198"/>
      <c r="T687" s="198"/>
      <c r="U687" s="198"/>
      <c r="V687" s="198"/>
      <c r="W687" s="198"/>
      <c r="X687" s="208"/>
      <c r="Y687" s="198"/>
      <c r="Z687" s="208"/>
      <c r="AA687" s="198"/>
      <c r="AB687" s="208"/>
      <c r="AC687" s="198"/>
      <c r="AD687" s="208"/>
      <c r="AE687" s="205"/>
      <c r="AF687" s="208"/>
      <c r="AG687" s="198"/>
    </row>
    <row r="688" spans="1:33" hidden="1" x14ac:dyDescent="0.25">
      <c r="A688" s="198"/>
      <c r="B688" s="198"/>
      <c r="C688" s="198"/>
      <c r="D688" s="198"/>
      <c r="E688" s="198"/>
      <c r="F688" s="198"/>
      <c r="G688" s="208"/>
      <c r="H688" s="198"/>
      <c r="I688" s="198"/>
      <c r="J688" s="198"/>
      <c r="K688" s="198"/>
      <c r="L688" s="198"/>
      <c r="M688" s="198"/>
      <c r="N688" s="198"/>
      <c r="O688" s="198"/>
      <c r="P688" s="208"/>
      <c r="Q688" s="198"/>
      <c r="R688" s="198"/>
      <c r="S688" s="198"/>
      <c r="T688" s="198"/>
      <c r="U688" s="198"/>
      <c r="V688" s="198"/>
      <c r="W688" s="198"/>
      <c r="X688" s="208"/>
      <c r="Y688" s="198"/>
      <c r="Z688" s="208"/>
      <c r="AA688" s="198"/>
      <c r="AB688" s="208"/>
      <c r="AC688" s="198"/>
      <c r="AD688" s="208"/>
      <c r="AE688" s="205"/>
      <c r="AF688" s="208"/>
      <c r="AG688" s="198"/>
    </row>
    <row r="689" spans="1:33" hidden="1" x14ac:dyDescent="0.25">
      <c r="A689" s="198"/>
      <c r="B689" s="198"/>
      <c r="C689" s="198"/>
      <c r="D689" s="198"/>
      <c r="E689" s="198"/>
      <c r="F689" s="198"/>
      <c r="G689" s="208"/>
      <c r="H689" s="198"/>
      <c r="I689" s="198"/>
      <c r="J689" s="198"/>
      <c r="K689" s="198"/>
      <c r="L689" s="198"/>
      <c r="M689" s="198"/>
      <c r="N689" s="198"/>
      <c r="O689" s="198"/>
      <c r="P689" s="208"/>
      <c r="Q689" s="198"/>
      <c r="R689" s="198"/>
      <c r="S689" s="198"/>
      <c r="T689" s="198"/>
      <c r="U689" s="198"/>
      <c r="V689" s="198"/>
      <c r="W689" s="198"/>
      <c r="X689" s="208"/>
      <c r="Y689" s="198"/>
      <c r="Z689" s="208"/>
      <c r="AA689" s="198"/>
      <c r="AB689" s="208"/>
      <c r="AC689" s="198"/>
      <c r="AD689" s="208"/>
      <c r="AE689" s="205"/>
      <c r="AF689" s="208"/>
      <c r="AG689" s="198"/>
    </row>
    <row r="690" spans="1:33" hidden="1" x14ac:dyDescent="0.25">
      <c r="A690" s="198"/>
      <c r="B690" s="198"/>
      <c r="C690" s="198"/>
      <c r="D690" s="198"/>
      <c r="E690" s="198"/>
      <c r="F690" s="198"/>
      <c r="G690" s="208"/>
      <c r="H690" s="198"/>
      <c r="I690" s="198"/>
      <c r="J690" s="198"/>
      <c r="K690" s="198"/>
      <c r="L690" s="198"/>
      <c r="M690" s="198"/>
      <c r="N690" s="198"/>
      <c r="O690" s="198"/>
      <c r="P690" s="208"/>
      <c r="Q690" s="198"/>
      <c r="R690" s="198"/>
      <c r="S690" s="198"/>
      <c r="T690" s="198"/>
      <c r="U690" s="198"/>
      <c r="V690" s="198"/>
      <c r="W690" s="198"/>
      <c r="X690" s="208"/>
      <c r="Y690" s="198"/>
      <c r="Z690" s="208"/>
      <c r="AA690" s="198"/>
      <c r="AB690" s="208"/>
      <c r="AC690" s="198"/>
      <c r="AD690" s="208"/>
      <c r="AE690" s="205"/>
      <c r="AF690" s="208"/>
      <c r="AG690" s="198"/>
    </row>
    <row r="691" spans="1:33" hidden="1" x14ac:dyDescent="0.25">
      <c r="A691" s="198"/>
      <c r="B691" s="198"/>
      <c r="C691" s="198"/>
      <c r="D691" s="198"/>
      <c r="E691" s="198"/>
      <c r="F691" s="198"/>
      <c r="G691" s="208"/>
      <c r="H691" s="198"/>
      <c r="I691" s="198"/>
      <c r="J691" s="198"/>
      <c r="K691" s="198"/>
      <c r="L691" s="198"/>
      <c r="M691" s="198"/>
      <c r="N691" s="198"/>
      <c r="O691" s="198"/>
      <c r="P691" s="208"/>
      <c r="Q691" s="198"/>
      <c r="R691" s="198"/>
      <c r="S691" s="198"/>
      <c r="T691" s="198"/>
      <c r="U691" s="198"/>
      <c r="V691" s="198"/>
      <c r="W691" s="198"/>
      <c r="X691" s="208"/>
      <c r="Y691" s="198"/>
      <c r="Z691" s="208"/>
      <c r="AA691" s="198"/>
      <c r="AB691" s="208"/>
      <c r="AC691" s="198"/>
      <c r="AD691" s="208"/>
      <c r="AE691" s="205"/>
      <c r="AF691" s="208"/>
      <c r="AG691" s="198"/>
    </row>
    <row r="692" spans="1:33" hidden="1" x14ac:dyDescent="0.25">
      <c r="A692" s="198"/>
      <c r="B692" s="198"/>
      <c r="C692" s="198"/>
      <c r="D692" s="198"/>
      <c r="E692" s="198"/>
      <c r="F692" s="198"/>
      <c r="G692" s="208"/>
      <c r="H692" s="198"/>
      <c r="I692" s="198"/>
      <c r="J692" s="198"/>
      <c r="K692" s="198"/>
      <c r="L692" s="198"/>
      <c r="M692" s="198"/>
      <c r="N692" s="198"/>
      <c r="O692" s="198"/>
      <c r="P692" s="208"/>
      <c r="Q692" s="198"/>
      <c r="R692" s="198"/>
      <c r="S692" s="198"/>
      <c r="T692" s="198"/>
      <c r="U692" s="198"/>
      <c r="V692" s="198"/>
      <c r="W692" s="198"/>
      <c r="X692" s="208"/>
      <c r="Y692" s="198"/>
      <c r="Z692" s="208"/>
      <c r="AA692" s="198"/>
      <c r="AB692" s="208"/>
      <c r="AC692" s="198"/>
      <c r="AD692" s="208"/>
      <c r="AE692" s="205"/>
      <c r="AF692" s="208"/>
      <c r="AG692" s="198"/>
    </row>
    <row r="693" spans="1:33" hidden="1" x14ac:dyDescent="0.25">
      <c r="A693" s="198"/>
      <c r="B693" s="198"/>
      <c r="C693" s="198"/>
      <c r="D693" s="198"/>
      <c r="E693" s="198"/>
      <c r="F693" s="198"/>
      <c r="G693" s="208"/>
      <c r="H693" s="198"/>
      <c r="I693" s="198"/>
      <c r="J693" s="198"/>
      <c r="K693" s="198"/>
      <c r="L693" s="198"/>
      <c r="M693" s="198"/>
      <c r="N693" s="198"/>
      <c r="O693" s="198"/>
      <c r="P693" s="208"/>
      <c r="Q693" s="198"/>
      <c r="R693" s="198"/>
      <c r="S693" s="198"/>
      <c r="T693" s="198"/>
      <c r="U693" s="198"/>
      <c r="V693" s="198"/>
      <c r="W693" s="198"/>
      <c r="X693" s="208"/>
      <c r="Y693" s="198"/>
      <c r="Z693" s="208"/>
      <c r="AA693" s="198"/>
      <c r="AB693" s="208"/>
      <c r="AC693" s="198"/>
      <c r="AD693" s="208"/>
      <c r="AE693" s="205"/>
      <c r="AF693" s="208"/>
      <c r="AG693" s="198"/>
    </row>
    <row r="694" spans="1:33" hidden="1" x14ac:dyDescent="0.25">
      <c r="A694" s="198"/>
      <c r="B694" s="198"/>
      <c r="C694" s="198"/>
      <c r="D694" s="198"/>
      <c r="E694" s="198"/>
      <c r="F694" s="198"/>
      <c r="G694" s="208"/>
      <c r="H694" s="198"/>
      <c r="I694" s="198"/>
      <c r="J694" s="198"/>
      <c r="K694" s="198"/>
      <c r="L694" s="198"/>
      <c r="M694" s="198"/>
      <c r="N694" s="198"/>
      <c r="O694" s="198"/>
      <c r="P694" s="208"/>
      <c r="Q694" s="198"/>
      <c r="R694" s="198"/>
      <c r="S694" s="198"/>
      <c r="T694" s="198"/>
      <c r="U694" s="198"/>
      <c r="V694" s="198"/>
      <c r="W694" s="198"/>
      <c r="X694" s="208"/>
      <c r="Y694" s="198"/>
      <c r="Z694" s="208"/>
      <c r="AA694" s="198"/>
      <c r="AB694" s="208"/>
      <c r="AC694" s="198"/>
      <c r="AD694" s="208"/>
      <c r="AE694" s="205"/>
      <c r="AF694" s="208"/>
      <c r="AG694" s="198"/>
    </row>
    <row r="695" spans="1:33" hidden="1" x14ac:dyDescent="0.25">
      <c r="A695" s="198"/>
      <c r="B695" s="198"/>
      <c r="C695" s="198"/>
      <c r="D695" s="198"/>
      <c r="E695" s="198"/>
      <c r="F695" s="198"/>
      <c r="G695" s="208"/>
      <c r="H695" s="198"/>
      <c r="I695" s="198"/>
      <c r="J695" s="198"/>
      <c r="K695" s="198"/>
      <c r="L695" s="198"/>
      <c r="M695" s="198"/>
      <c r="N695" s="198"/>
      <c r="O695" s="198"/>
      <c r="P695" s="208"/>
      <c r="Q695" s="198"/>
      <c r="R695" s="198"/>
      <c r="S695" s="198"/>
      <c r="T695" s="198"/>
      <c r="U695" s="198"/>
      <c r="V695" s="198"/>
      <c r="W695" s="198"/>
      <c r="X695" s="208"/>
      <c r="Y695" s="198"/>
      <c r="Z695" s="208"/>
      <c r="AA695" s="198"/>
      <c r="AB695" s="208"/>
      <c r="AC695" s="198"/>
      <c r="AD695" s="208"/>
      <c r="AE695" s="205"/>
      <c r="AF695" s="208"/>
      <c r="AG695" s="198"/>
    </row>
    <row r="696" spans="1:33" hidden="1" x14ac:dyDescent="0.25">
      <c r="A696" s="198"/>
      <c r="B696" s="198"/>
      <c r="C696" s="198"/>
      <c r="D696" s="198"/>
      <c r="E696" s="198"/>
      <c r="F696" s="198"/>
      <c r="G696" s="208"/>
      <c r="H696" s="198"/>
      <c r="I696" s="198"/>
      <c r="J696" s="198"/>
      <c r="K696" s="198"/>
      <c r="L696" s="198"/>
      <c r="M696" s="198"/>
      <c r="N696" s="198"/>
      <c r="O696" s="198"/>
      <c r="P696" s="208"/>
      <c r="Q696" s="198"/>
      <c r="R696" s="198"/>
      <c r="S696" s="198"/>
      <c r="T696" s="198"/>
      <c r="U696" s="198"/>
      <c r="V696" s="198"/>
      <c r="W696" s="198"/>
      <c r="X696" s="208"/>
      <c r="Y696" s="198"/>
      <c r="Z696" s="208"/>
      <c r="AA696" s="198"/>
      <c r="AB696" s="208"/>
      <c r="AC696" s="198"/>
      <c r="AD696" s="208"/>
      <c r="AE696" s="205"/>
      <c r="AF696" s="208"/>
      <c r="AG696" s="198"/>
    </row>
    <row r="697" spans="1:33" hidden="1" x14ac:dyDescent="0.25">
      <c r="A697" s="198"/>
      <c r="B697" s="198"/>
      <c r="C697" s="198"/>
      <c r="D697" s="198"/>
      <c r="E697" s="198"/>
      <c r="F697" s="198"/>
      <c r="G697" s="208"/>
      <c r="H697" s="198"/>
      <c r="I697" s="198"/>
      <c r="J697" s="198"/>
      <c r="K697" s="198"/>
      <c r="L697" s="198"/>
      <c r="M697" s="198"/>
      <c r="N697" s="198"/>
      <c r="O697" s="198"/>
      <c r="P697" s="208"/>
      <c r="Q697" s="198"/>
      <c r="R697" s="198"/>
      <c r="S697" s="198"/>
      <c r="T697" s="198"/>
      <c r="U697" s="198"/>
      <c r="V697" s="198"/>
      <c r="W697" s="198"/>
      <c r="X697" s="208"/>
      <c r="Y697" s="198"/>
      <c r="Z697" s="208"/>
      <c r="AA697" s="198"/>
      <c r="AB697" s="208"/>
      <c r="AC697" s="198"/>
      <c r="AD697" s="208"/>
      <c r="AE697" s="205"/>
      <c r="AF697" s="208"/>
      <c r="AG697" s="198"/>
    </row>
    <row r="698" spans="1:33" hidden="1" x14ac:dyDescent="0.25">
      <c r="A698" s="198"/>
      <c r="B698" s="198"/>
      <c r="C698" s="198"/>
      <c r="D698" s="198"/>
      <c r="E698" s="198"/>
      <c r="F698" s="198"/>
      <c r="G698" s="208"/>
      <c r="H698" s="198"/>
      <c r="I698" s="198"/>
      <c r="J698" s="198"/>
      <c r="K698" s="198"/>
      <c r="L698" s="198"/>
      <c r="M698" s="198"/>
      <c r="N698" s="198"/>
      <c r="O698" s="198"/>
      <c r="P698" s="208"/>
      <c r="Q698" s="198"/>
      <c r="R698" s="198"/>
      <c r="S698" s="198"/>
      <c r="T698" s="198"/>
      <c r="U698" s="198"/>
      <c r="V698" s="198"/>
      <c r="W698" s="198"/>
      <c r="X698" s="208"/>
      <c r="Y698" s="198"/>
      <c r="Z698" s="208"/>
      <c r="AA698" s="198"/>
      <c r="AB698" s="208"/>
      <c r="AC698" s="198"/>
      <c r="AD698" s="208"/>
      <c r="AE698" s="205"/>
      <c r="AF698" s="208"/>
      <c r="AG698" s="198"/>
    </row>
    <row r="699" spans="1:33" hidden="1" x14ac:dyDescent="0.25">
      <c r="A699" s="198"/>
      <c r="B699" s="198"/>
      <c r="C699" s="198"/>
      <c r="D699" s="198"/>
      <c r="E699" s="198"/>
      <c r="F699" s="198"/>
      <c r="G699" s="208"/>
      <c r="H699" s="198"/>
      <c r="I699" s="198"/>
      <c r="J699" s="198"/>
      <c r="K699" s="198"/>
      <c r="L699" s="198"/>
      <c r="M699" s="198"/>
      <c r="N699" s="198"/>
      <c r="O699" s="198"/>
      <c r="P699" s="208"/>
      <c r="Q699" s="198"/>
      <c r="R699" s="198"/>
      <c r="S699" s="198"/>
      <c r="T699" s="198"/>
      <c r="U699" s="198"/>
      <c r="V699" s="198"/>
      <c r="W699" s="198"/>
      <c r="X699" s="208"/>
      <c r="Y699" s="198"/>
      <c r="Z699" s="208"/>
      <c r="AA699" s="198"/>
      <c r="AB699" s="208"/>
      <c r="AC699" s="198"/>
      <c r="AD699" s="208"/>
      <c r="AE699" s="205"/>
      <c r="AF699" s="208"/>
      <c r="AG699" s="198"/>
    </row>
    <row r="700" spans="1:33" hidden="1" x14ac:dyDescent="0.25">
      <c r="A700" s="198"/>
      <c r="B700" s="198"/>
      <c r="C700" s="198"/>
      <c r="D700" s="198"/>
      <c r="E700" s="198"/>
      <c r="F700" s="198"/>
      <c r="G700" s="208"/>
      <c r="H700" s="198"/>
      <c r="I700" s="198"/>
      <c r="J700" s="198"/>
      <c r="K700" s="198"/>
      <c r="L700" s="198"/>
      <c r="M700" s="198"/>
      <c r="N700" s="198"/>
      <c r="O700" s="198"/>
      <c r="P700" s="208"/>
      <c r="Q700" s="198"/>
      <c r="R700" s="198"/>
      <c r="S700" s="198"/>
      <c r="T700" s="198"/>
      <c r="U700" s="198"/>
      <c r="V700" s="198"/>
      <c r="W700" s="198"/>
      <c r="X700" s="208"/>
      <c r="Y700" s="198"/>
      <c r="Z700" s="208"/>
      <c r="AA700" s="198"/>
      <c r="AB700" s="208"/>
      <c r="AC700" s="198"/>
      <c r="AD700" s="208"/>
      <c r="AE700" s="205"/>
      <c r="AF700" s="208"/>
      <c r="AG700" s="198"/>
    </row>
    <row r="701" spans="1:33" hidden="1" x14ac:dyDescent="0.25">
      <c r="A701" s="198"/>
      <c r="B701" s="198"/>
      <c r="C701" s="198"/>
      <c r="D701" s="198"/>
      <c r="E701" s="198"/>
      <c r="F701" s="198"/>
      <c r="G701" s="208"/>
      <c r="H701" s="198"/>
      <c r="I701" s="198"/>
      <c r="J701" s="198"/>
      <c r="K701" s="198"/>
      <c r="L701" s="198"/>
      <c r="M701" s="198"/>
      <c r="N701" s="198"/>
      <c r="O701" s="198"/>
      <c r="P701" s="208"/>
      <c r="Q701" s="198"/>
      <c r="R701" s="198"/>
      <c r="S701" s="198"/>
      <c r="T701" s="198"/>
      <c r="U701" s="198"/>
      <c r="V701" s="198"/>
      <c r="W701" s="198"/>
      <c r="X701" s="208"/>
      <c r="Y701" s="198"/>
      <c r="Z701" s="208"/>
      <c r="AA701" s="198"/>
      <c r="AB701" s="208"/>
      <c r="AC701" s="198"/>
      <c r="AD701" s="208"/>
      <c r="AE701" s="205"/>
      <c r="AF701" s="208"/>
      <c r="AG701" s="198"/>
    </row>
    <row r="702" spans="1:33" hidden="1" x14ac:dyDescent="0.25">
      <c r="A702" s="198"/>
      <c r="B702" s="198"/>
      <c r="C702" s="198"/>
      <c r="D702" s="198"/>
      <c r="E702" s="198"/>
      <c r="F702" s="198"/>
      <c r="G702" s="208"/>
      <c r="H702" s="198"/>
      <c r="I702" s="198"/>
      <c r="J702" s="198"/>
      <c r="K702" s="198"/>
      <c r="L702" s="198"/>
      <c r="M702" s="198"/>
      <c r="N702" s="198"/>
      <c r="O702" s="198"/>
      <c r="P702" s="208"/>
      <c r="Q702" s="198"/>
      <c r="R702" s="198"/>
      <c r="S702" s="198"/>
      <c r="T702" s="198"/>
      <c r="U702" s="198"/>
      <c r="V702" s="198"/>
      <c r="W702" s="198"/>
      <c r="X702" s="208"/>
      <c r="Y702" s="198"/>
      <c r="Z702" s="208"/>
      <c r="AA702" s="198"/>
      <c r="AB702" s="208"/>
      <c r="AC702" s="198"/>
      <c r="AD702" s="208"/>
      <c r="AE702" s="205"/>
      <c r="AF702" s="208"/>
      <c r="AG702" s="198"/>
    </row>
    <row r="703" spans="1:33" x14ac:dyDescent="0.25">
      <c r="A703" s="172">
        <f>'Therapy data entry'!A707</f>
        <v>0</v>
      </c>
      <c r="B703" s="173">
        <f>'Therapy data entry'!B708</f>
        <v>0</v>
      </c>
      <c r="C703" s="174">
        <f>'Therapy data entry'!B710</f>
        <v>0</v>
      </c>
      <c r="D703" s="204"/>
      <c r="E703" s="205"/>
      <c r="F703" s="205"/>
      <c r="G703" s="206"/>
      <c r="H703" s="205"/>
      <c r="I703" s="205"/>
      <c r="J703" s="205"/>
      <c r="K703" s="205"/>
      <c r="L703" s="205"/>
      <c r="M703" s="205"/>
      <c r="N703" s="205"/>
      <c r="O703" s="205"/>
      <c r="P703" s="206"/>
      <c r="Q703" s="205"/>
      <c r="R703" s="205"/>
      <c r="S703" s="205"/>
      <c r="T703" s="205"/>
      <c r="U703" s="205"/>
      <c r="V703" s="205"/>
      <c r="W703" s="204"/>
      <c r="X703" s="206"/>
      <c r="Y703" s="204"/>
      <c r="Z703" s="206"/>
      <c r="AA703" s="204"/>
      <c r="AB703" s="206"/>
      <c r="AC703" s="204"/>
      <c r="AD703" s="206"/>
      <c r="AE703" s="205"/>
      <c r="AF703" s="206"/>
      <c r="AG703" s="175">
        <f>'Therapy data entry'!E707</f>
        <v>0</v>
      </c>
    </row>
    <row r="704" spans="1:33" hidden="1" x14ac:dyDescent="0.25">
      <c r="A704" s="198"/>
      <c r="B704" s="198"/>
      <c r="C704" s="198"/>
      <c r="D704" s="198"/>
      <c r="E704" s="198"/>
      <c r="F704" s="198"/>
      <c r="G704" s="208"/>
      <c r="H704" s="198"/>
      <c r="I704" s="198"/>
      <c r="J704" s="198"/>
      <c r="K704" s="198"/>
      <c r="L704" s="198"/>
      <c r="M704" s="198"/>
      <c r="N704" s="198"/>
      <c r="O704" s="198"/>
      <c r="P704" s="208"/>
      <c r="Q704" s="198"/>
      <c r="R704" s="198"/>
      <c r="S704" s="198"/>
      <c r="T704" s="198"/>
      <c r="U704" s="198"/>
      <c r="V704" s="198"/>
      <c r="W704" s="198"/>
      <c r="X704" s="208"/>
      <c r="Y704" s="198"/>
      <c r="Z704" s="208"/>
      <c r="AA704" s="198"/>
      <c r="AB704" s="208"/>
      <c r="AC704" s="198"/>
      <c r="AD704" s="208"/>
      <c r="AE704" s="205"/>
      <c r="AF704" s="208"/>
      <c r="AG704" s="198"/>
    </row>
    <row r="705" spans="31:31" hidden="1" x14ac:dyDescent="0.25">
      <c r="AE705" s="205"/>
    </row>
    <row r="706" spans="31:31" hidden="1" x14ac:dyDescent="0.25">
      <c r="AE706" s="205"/>
    </row>
    <row r="707" spans="31:31" hidden="1" x14ac:dyDescent="0.25">
      <c r="AE707" s="205"/>
    </row>
    <row r="708" spans="31:31" hidden="1" x14ac:dyDescent="0.25">
      <c r="AE708" s="205"/>
    </row>
    <row r="709" spans="31:31" hidden="1" x14ac:dyDescent="0.25">
      <c r="AE709" s="205"/>
    </row>
    <row r="710" spans="31:31" hidden="1" x14ac:dyDescent="0.25">
      <c r="AE710" s="205"/>
    </row>
    <row r="711" spans="31:31" hidden="1" x14ac:dyDescent="0.25">
      <c r="AE711" s="205"/>
    </row>
    <row r="712" spans="31:31" hidden="1" x14ac:dyDescent="0.25">
      <c r="AE712" s="205"/>
    </row>
    <row r="713" spans="31:31" hidden="1" x14ac:dyDescent="0.25">
      <c r="AE713" s="205"/>
    </row>
    <row r="714" spans="31:31" hidden="1" x14ac:dyDescent="0.25">
      <c r="AE714" s="205"/>
    </row>
    <row r="715" spans="31:31" hidden="1" x14ac:dyDescent="0.25">
      <c r="AE715" s="205"/>
    </row>
    <row r="716" spans="31:31" hidden="1" x14ac:dyDescent="0.25">
      <c r="AE716" s="205"/>
    </row>
    <row r="717" spans="31:31" hidden="1" x14ac:dyDescent="0.25">
      <c r="AE717" s="205"/>
    </row>
    <row r="718" spans="31:31" hidden="1" x14ac:dyDescent="0.25">
      <c r="AE718" s="205"/>
    </row>
    <row r="719" spans="31:31" hidden="1" x14ac:dyDescent="0.25">
      <c r="AE719" s="205"/>
    </row>
    <row r="720" spans="31:31" hidden="1" x14ac:dyDescent="0.25">
      <c r="AE720" s="205"/>
    </row>
    <row r="721" spans="1:33" hidden="1" x14ac:dyDescent="0.25">
      <c r="A721" s="198"/>
      <c r="B721" s="198"/>
      <c r="C721" s="198"/>
      <c r="D721" s="198"/>
      <c r="E721" s="198"/>
      <c r="F721" s="198"/>
      <c r="G721" s="208"/>
      <c r="H721" s="198"/>
      <c r="I721" s="198"/>
      <c r="J721" s="198"/>
      <c r="K721" s="198"/>
      <c r="L721" s="198"/>
      <c r="M721" s="198"/>
      <c r="N721" s="198"/>
      <c r="O721" s="198"/>
      <c r="P721" s="208"/>
      <c r="Q721" s="198"/>
      <c r="R721" s="198"/>
      <c r="S721" s="198"/>
      <c r="T721" s="198"/>
      <c r="U721" s="198"/>
      <c r="V721" s="198"/>
      <c r="W721" s="198"/>
      <c r="X721" s="208"/>
      <c r="Y721" s="198"/>
      <c r="Z721" s="208"/>
      <c r="AA721" s="198"/>
      <c r="AB721" s="208"/>
      <c r="AC721" s="198"/>
      <c r="AD721" s="208"/>
      <c r="AE721" s="205"/>
      <c r="AF721" s="208"/>
      <c r="AG721" s="198"/>
    </row>
    <row r="722" spans="1:33" hidden="1" x14ac:dyDescent="0.25">
      <c r="A722" s="198"/>
      <c r="B722" s="198"/>
      <c r="C722" s="198"/>
      <c r="D722" s="198"/>
      <c r="E722" s="198"/>
      <c r="F722" s="198"/>
      <c r="G722" s="208"/>
      <c r="H722" s="198"/>
      <c r="I722" s="198"/>
      <c r="J722" s="198"/>
      <c r="K722" s="198"/>
      <c r="L722" s="198"/>
      <c r="M722" s="198"/>
      <c r="N722" s="198"/>
      <c r="O722" s="198"/>
      <c r="P722" s="208"/>
      <c r="Q722" s="198"/>
      <c r="R722" s="198"/>
      <c r="S722" s="198"/>
      <c r="T722" s="198"/>
      <c r="U722" s="198"/>
      <c r="V722" s="198"/>
      <c r="W722" s="198"/>
      <c r="X722" s="208"/>
      <c r="Y722" s="198"/>
      <c r="Z722" s="208"/>
      <c r="AA722" s="198"/>
      <c r="AB722" s="208"/>
      <c r="AC722" s="198"/>
      <c r="AD722" s="208"/>
      <c r="AE722" s="205"/>
      <c r="AF722" s="208"/>
      <c r="AG722" s="198"/>
    </row>
    <row r="723" spans="1:33" hidden="1" x14ac:dyDescent="0.25">
      <c r="A723" s="198"/>
      <c r="B723" s="198"/>
      <c r="C723" s="198"/>
      <c r="D723" s="198"/>
      <c r="E723" s="198"/>
      <c r="F723" s="198"/>
      <c r="G723" s="208"/>
      <c r="H723" s="198"/>
      <c r="I723" s="198"/>
      <c r="J723" s="198"/>
      <c r="K723" s="198"/>
      <c r="L723" s="198"/>
      <c r="M723" s="198"/>
      <c r="N723" s="198"/>
      <c r="O723" s="198"/>
      <c r="P723" s="208"/>
      <c r="Q723" s="198"/>
      <c r="R723" s="198"/>
      <c r="S723" s="198"/>
      <c r="T723" s="198"/>
      <c r="U723" s="198"/>
      <c r="V723" s="198"/>
      <c r="W723" s="198"/>
      <c r="X723" s="208"/>
      <c r="Y723" s="198"/>
      <c r="Z723" s="208"/>
      <c r="AA723" s="198"/>
      <c r="AB723" s="208"/>
      <c r="AC723" s="198"/>
      <c r="AD723" s="208"/>
      <c r="AE723" s="205"/>
      <c r="AF723" s="208"/>
      <c r="AG723" s="198"/>
    </row>
    <row r="724" spans="1:33" hidden="1" x14ac:dyDescent="0.25">
      <c r="A724" s="198"/>
      <c r="B724" s="198"/>
      <c r="C724" s="198"/>
      <c r="D724" s="198"/>
      <c r="E724" s="198"/>
      <c r="F724" s="198"/>
      <c r="G724" s="208"/>
      <c r="H724" s="198"/>
      <c r="I724" s="198"/>
      <c r="J724" s="198"/>
      <c r="K724" s="198"/>
      <c r="L724" s="198"/>
      <c r="M724" s="198"/>
      <c r="N724" s="198"/>
      <c r="O724" s="198"/>
      <c r="P724" s="208"/>
      <c r="Q724" s="198"/>
      <c r="R724" s="198"/>
      <c r="S724" s="198"/>
      <c r="T724" s="198"/>
      <c r="U724" s="198"/>
      <c r="V724" s="198"/>
      <c r="W724" s="198"/>
      <c r="X724" s="208"/>
      <c r="Y724" s="198"/>
      <c r="Z724" s="208"/>
      <c r="AA724" s="198"/>
      <c r="AB724" s="208"/>
      <c r="AC724" s="198"/>
      <c r="AD724" s="208"/>
      <c r="AE724" s="205"/>
      <c r="AF724" s="208"/>
      <c r="AG724" s="198"/>
    </row>
    <row r="725" spans="1:33" hidden="1" x14ac:dyDescent="0.25">
      <c r="A725" s="198"/>
      <c r="B725" s="198"/>
      <c r="C725" s="198"/>
      <c r="D725" s="198"/>
      <c r="E725" s="198"/>
      <c r="F725" s="198"/>
      <c r="G725" s="208"/>
      <c r="H725" s="198"/>
      <c r="I725" s="198"/>
      <c r="J725" s="198"/>
      <c r="K725" s="198"/>
      <c r="L725" s="198"/>
      <c r="M725" s="198"/>
      <c r="N725" s="198"/>
      <c r="O725" s="198"/>
      <c r="P725" s="208"/>
      <c r="Q725" s="198"/>
      <c r="R725" s="198"/>
      <c r="S725" s="198"/>
      <c r="T725" s="198"/>
      <c r="U725" s="198"/>
      <c r="V725" s="198"/>
      <c r="W725" s="198"/>
      <c r="X725" s="208"/>
      <c r="Y725" s="198"/>
      <c r="Z725" s="208"/>
      <c r="AA725" s="198"/>
      <c r="AB725" s="208"/>
      <c r="AC725" s="198"/>
      <c r="AD725" s="208"/>
      <c r="AE725" s="205"/>
      <c r="AF725" s="208"/>
      <c r="AG725" s="198"/>
    </row>
    <row r="726" spans="1:33" hidden="1" x14ac:dyDescent="0.25">
      <c r="A726" s="198"/>
      <c r="B726" s="198"/>
      <c r="C726" s="198"/>
      <c r="D726" s="198"/>
      <c r="E726" s="198"/>
      <c r="F726" s="198"/>
      <c r="G726" s="208"/>
      <c r="H726" s="198"/>
      <c r="I726" s="198"/>
      <c r="J726" s="198"/>
      <c r="K726" s="198"/>
      <c r="L726" s="198"/>
      <c r="M726" s="198"/>
      <c r="N726" s="198"/>
      <c r="O726" s="198"/>
      <c r="P726" s="208"/>
      <c r="Q726" s="198"/>
      <c r="R726" s="198"/>
      <c r="S726" s="198"/>
      <c r="T726" s="198"/>
      <c r="U726" s="198"/>
      <c r="V726" s="198"/>
      <c r="W726" s="198"/>
      <c r="X726" s="208"/>
      <c r="Y726" s="198"/>
      <c r="Z726" s="208"/>
      <c r="AA726" s="198"/>
      <c r="AB726" s="208"/>
      <c r="AC726" s="198"/>
      <c r="AD726" s="208"/>
      <c r="AE726" s="205"/>
      <c r="AF726" s="208"/>
      <c r="AG726" s="198"/>
    </row>
    <row r="727" spans="1:33" hidden="1" x14ac:dyDescent="0.25">
      <c r="A727" s="198"/>
      <c r="B727" s="198"/>
      <c r="C727" s="198"/>
      <c r="D727" s="198"/>
      <c r="E727" s="198"/>
      <c r="F727" s="198"/>
      <c r="G727" s="208"/>
      <c r="H727" s="198"/>
      <c r="I727" s="198"/>
      <c r="J727" s="198"/>
      <c r="K727" s="198"/>
      <c r="L727" s="198"/>
      <c r="M727" s="198"/>
      <c r="N727" s="198"/>
      <c r="O727" s="198"/>
      <c r="P727" s="208"/>
      <c r="Q727" s="198"/>
      <c r="R727" s="198"/>
      <c r="S727" s="198"/>
      <c r="T727" s="198"/>
      <c r="U727" s="198"/>
      <c r="V727" s="198"/>
      <c r="W727" s="198"/>
      <c r="X727" s="208"/>
      <c r="Y727" s="198"/>
      <c r="Z727" s="208"/>
      <c r="AA727" s="198"/>
      <c r="AB727" s="208"/>
      <c r="AC727" s="198"/>
      <c r="AD727" s="208"/>
      <c r="AE727" s="205"/>
      <c r="AF727" s="208"/>
      <c r="AG727" s="198"/>
    </row>
    <row r="728" spans="1:33" hidden="1" x14ac:dyDescent="0.25">
      <c r="A728" s="198"/>
      <c r="B728" s="198"/>
      <c r="C728" s="198"/>
      <c r="D728" s="198"/>
      <c r="E728" s="198"/>
      <c r="F728" s="198"/>
      <c r="G728" s="208"/>
      <c r="H728" s="198"/>
      <c r="I728" s="198"/>
      <c r="J728" s="198"/>
      <c r="K728" s="198"/>
      <c r="L728" s="198"/>
      <c r="M728" s="198"/>
      <c r="N728" s="198"/>
      <c r="O728" s="198"/>
      <c r="P728" s="208"/>
      <c r="Q728" s="198"/>
      <c r="R728" s="198"/>
      <c r="S728" s="198"/>
      <c r="T728" s="198"/>
      <c r="U728" s="198"/>
      <c r="V728" s="198"/>
      <c r="W728" s="198"/>
      <c r="X728" s="208"/>
      <c r="Y728" s="198"/>
      <c r="Z728" s="208"/>
      <c r="AA728" s="198"/>
      <c r="AB728" s="208"/>
      <c r="AC728" s="198"/>
      <c r="AD728" s="208"/>
      <c r="AE728" s="205"/>
      <c r="AF728" s="208"/>
      <c r="AG728" s="198"/>
    </row>
    <row r="729" spans="1:33" hidden="1" x14ac:dyDescent="0.25">
      <c r="A729" s="198"/>
      <c r="B729" s="198"/>
      <c r="C729" s="198"/>
      <c r="D729" s="198"/>
      <c r="E729" s="198"/>
      <c r="F729" s="198"/>
      <c r="G729" s="208"/>
      <c r="H729" s="198"/>
      <c r="I729" s="198"/>
      <c r="J729" s="198"/>
      <c r="K729" s="198"/>
      <c r="L729" s="198"/>
      <c r="M729" s="198"/>
      <c r="N729" s="198"/>
      <c r="O729" s="198"/>
      <c r="P729" s="208"/>
      <c r="Q729" s="198"/>
      <c r="R729" s="198"/>
      <c r="S729" s="198"/>
      <c r="T729" s="198"/>
      <c r="U729" s="198"/>
      <c r="V729" s="198"/>
      <c r="W729" s="198"/>
      <c r="X729" s="208"/>
      <c r="Y729" s="198"/>
      <c r="Z729" s="208"/>
      <c r="AA729" s="198"/>
      <c r="AB729" s="208"/>
      <c r="AC729" s="198"/>
      <c r="AD729" s="208"/>
      <c r="AE729" s="205"/>
      <c r="AF729" s="208"/>
      <c r="AG729" s="198"/>
    </row>
    <row r="730" spans="1:33" hidden="1" x14ac:dyDescent="0.25">
      <c r="A730" s="198"/>
      <c r="B730" s="198"/>
      <c r="C730" s="198"/>
      <c r="D730" s="198"/>
      <c r="E730" s="198"/>
      <c r="F730" s="198"/>
      <c r="G730" s="208"/>
      <c r="H730" s="198"/>
      <c r="I730" s="198"/>
      <c r="J730" s="198"/>
      <c r="K730" s="198"/>
      <c r="L730" s="198"/>
      <c r="M730" s="198"/>
      <c r="N730" s="198"/>
      <c r="O730" s="198"/>
      <c r="P730" s="208"/>
      <c r="Q730" s="198"/>
      <c r="R730" s="198"/>
      <c r="S730" s="198"/>
      <c r="T730" s="198"/>
      <c r="U730" s="198"/>
      <c r="V730" s="198"/>
      <c r="W730" s="198"/>
      <c r="X730" s="208"/>
      <c r="Y730" s="198"/>
      <c r="Z730" s="208"/>
      <c r="AA730" s="198"/>
      <c r="AB730" s="208"/>
      <c r="AC730" s="198"/>
      <c r="AD730" s="208"/>
      <c r="AE730" s="205"/>
      <c r="AF730" s="208"/>
      <c r="AG730" s="198"/>
    </row>
    <row r="731" spans="1:33" x14ac:dyDescent="0.25">
      <c r="A731" s="172">
        <f>'Therapy data entry'!A735</f>
        <v>0</v>
      </c>
      <c r="B731" s="173">
        <f>'Therapy data entry'!B736</f>
        <v>0</v>
      </c>
      <c r="C731" s="174">
        <f>'Therapy data entry'!B738</f>
        <v>0</v>
      </c>
      <c r="D731" s="204"/>
      <c r="E731" s="205"/>
      <c r="F731" s="205"/>
      <c r="G731" s="206"/>
      <c r="H731" s="205"/>
      <c r="I731" s="205"/>
      <c r="J731" s="205"/>
      <c r="K731" s="205"/>
      <c r="L731" s="205"/>
      <c r="M731" s="205"/>
      <c r="N731" s="205"/>
      <c r="O731" s="205"/>
      <c r="P731" s="206"/>
      <c r="Q731" s="205"/>
      <c r="R731" s="205"/>
      <c r="S731" s="205"/>
      <c r="T731" s="205"/>
      <c r="U731" s="205"/>
      <c r="V731" s="205"/>
      <c r="W731" s="204"/>
      <c r="X731" s="206"/>
      <c r="Y731" s="204"/>
      <c r="Z731" s="206"/>
      <c r="AA731" s="204"/>
      <c r="AB731" s="206"/>
      <c r="AC731" s="204"/>
      <c r="AD731" s="206"/>
      <c r="AE731" s="205"/>
      <c r="AF731" s="206"/>
      <c r="AG731" s="175">
        <f>'Therapy data entry'!E735</f>
        <v>0</v>
      </c>
    </row>
    <row r="732" spans="1:33" hidden="1" x14ac:dyDescent="0.25">
      <c r="A732" s="198"/>
      <c r="B732" s="198"/>
      <c r="C732" s="198"/>
      <c r="D732" s="198"/>
      <c r="E732" s="198"/>
      <c r="F732" s="198"/>
      <c r="G732" s="208"/>
      <c r="H732" s="198"/>
      <c r="I732" s="198"/>
      <c r="J732" s="198"/>
      <c r="K732" s="198"/>
      <c r="L732" s="198"/>
      <c r="M732" s="198"/>
      <c r="N732" s="198"/>
      <c r="O732" s="198"/>
      <c r="P732" s="208"/>
      <c r="Q732" s="198"/>
      <c r="R732" s="198"/>
      <c r="S732" s="198"/>
      <c r="T732" s="198"/>
      <c r="U732" s="198"/>
      <c r="V732" s="198"/>
      <c r="W732" s="198"/>
      <c r="X732" s="208"/>
      <c r="Y732" s="198"/>
      <c r="Z732" s="208"/>
      <c r="AA732" s="198"/>
      <c r="AB732" s="208"/>
      <c r="AC732" s="198"/>
      <c r="AD732" s="208"/>
      <c r="AE732" s="205"/>
      <c r="AF732" s="208"/>
      <c r="AG732" s="198"/>
    </row>
    <row r="733" spans="1:33" hidden="1" x14ac:dyDescent="0.25">
      <c r="A733" s="198"/>
      <c r="B733" s="198"/>
      <c r="C733" s="198"/>
      <c r="D733" s="198"/>
      <c r="E733" s="198"/>
      <c r="F733" s="198"/>
      <c r="G733" s="208"/>
      <c r="H733" s="198"/>
      <c r="I733" s="198"/>
      <c r="J733" s="198"/>
      <c r="K733" s="198"/>
      <c r="L733" s="198"/>
      <c r="M733" s="198"/>
      <c r="N733" s="198"/>
      <c r="O733" s="198"/>
      <c r="P733" s="208"/>
      <c r="Q733" s="198"/>
      <c r="R733" s="198"/>
      <c r="S733" s="198"/>
      <c r="T733" s="198"/>
      <c r="U733" s="198"/>
      <c r="V733" s="198"/>
      <c r="W733" s="198"/>
      <c r="X733" s="208"/>
      <c r="Y733" s="198"/>
      <c r="Z733" s="208"/>
      <c r="AA733" s="198"/>
      <c r="AB733" s="208"/>
      <c r="AC733" s="198"/>
      <c r="AD733" s="208"/>
      <c r="AE733" s="205"/>
      <c r="AF733" s="208"/>
      <c r="AG733" s="198"/>
    </row>
    <row r="734" spans="1:33" hidden="1" x14ac:dyDescent="0.25">
      <c r="A734" s="198"/>
      <c r="B734" s="198"/>
      <c r="C734" s="198"/>
      <c r="D734" s="198"/>
      <c r="E734" s="198"/>
      <c r="F734" s="198"/>
      <c r="G734" s="208"/>
      <c r="H734" s="198"/>
      <c r="I734" s="198"/>
      <c r="J734" s="198"/>
      <c r="K734" s="198"/>
      <c r="L734" s="198"/>
      <c r="M734" s="198"/>
      <c r="N734" s="198"/>
      <c r="O734" s="198"/>
      <c r="P734" s="208"/>
      <c r="Q734" s="198"/>
      <c r="R734" s="198"/>
      <c r="S734" s="198"/>
      <c r="T734" s="198"/>
      <c r="U734" s="198"/>
      <c r="V734" s="198"/>
      <c r="W734" s="198"/>
      <c r="X734" s="208"/>
      <c r="Y734" s="198"/>
      <c r="Z734" s="208"/>
      <c r="AA734" s="198"/>
      <c r="AB734" s="208"/>
      <c r="AC734" s="198"/>
      <c r="AD734" s="208"/>
      <c r="AE734" s="205"/>
      <c r="AF734" s="208"/>
      <c r="AG734" s="198"/>
    </row>
    <row r="735" spans="1:33" hidden="1" x14ac:dyDescent="0.25">
      <c r="A735" s="198"/>
      <c r="B735" s="198"/>
      <c r="C735" s="198"/>
      <c r="D735" s="198"/>
      <c r="E735" s="198"/>
      <c r="F735" s="198"/>
      <c r="G735" s="208"/>
      <c r="H735" s="198"/>
      <c r="I735" s="198"/>
      <c r="J735" s="198"/>
      <c r="K735" s="198"/>
      <c r="L735" s="198"/>
      <c r="M735" s="198"/>
      <c r="N735" s="198"/>
      <c r="O735" s="198"/>
      <c r="P735" s="208"/>
      <c r="Q735" s="198"/>
      <c r="R735" s="198"/>
      <c r="S735" s="198"/>
      <c r="T735" s="198"/>
      <c r="U735" s="198"/>
      <c r="V735" s="198"/>
      <c r="W735" s="198"/>
      <c r="X735" s="208"/>
      <c r="Y735" s="198"/>
      <c r="Z735" s="208"/>
      <c r="AA735" s="198"/>
      <c r="AB735" s="208"/>
      <c r="AC735" s="198"/>
      <c r="AD735" s="208"/>
      <c r="AE735" s="205"/>
      <c r="AF735" s="208"/>
      <c r="AG735" s="198"/>
    </row>
    <row r="736" spans="1:33" hidden="1" x14ac:dyDescent="0.25">
      <c r="A736" s="198"/>
      <c r="B736" s="198"/>
      <c r="C736" s="198"/>
      <c r="D736" s="198"/>
      <c r="E736" s="198"/>
      <c r="F736" s="198"/>
      <c r="G736" s="208"/>
      <c r="H736" s="198"/>
      <c r="I736" s="198"/>
      <c r="J736" s="198"/>
      <c r="K736" s="198"/>
      <c r="L736" s="198"/>
      <c r="M736" s="198"/>
      <c r="N736" s="198"/>
      <c r="O736" s="198"/>
      <c r="P736" s="208"/>
      <c r="Q736" s="198"/>
      <c r="R736" s="198"/>
      <c r="S736" s="198"/>
      <c r="T736" s="198"/>
      <c r="U736" s="198"/>
      <c r="V736" s="198"/>
      <c r="W736" s="198"/>
      <c r="X736" s="208"/>
      <c r="Y736" s="198"/>
      <c r="Z736" s="208"/>
      <c r="AA736" s="198"/>
      <c r="AB736" s="208"/>
      <c r="AC736" s="198"/>
      <c r="AD736" s="208"/>
      <c r="AE736" s="205"/>
      <c r="AF736" s="208"/>
      <c r="AG736" s="198"/>
    </row>
    <row r="737" spans="31:31" hidden="1" x14ac:dyDescent="0.25">
      <c r="AE737" s="205"/>
    </row>
    <row r="738" spans="31:31" hidden="1" x14ac:dyDescent="0.25">
      <c r="AE738" s="205"/>
    </row>
    <row r="739" spans="31:31" hidden="1" x14ac:dyDescent="0.25">
      <c r="AE739" s="205"/>
    </row>
    <row r="740" spans="31:31" hidden="1" x14ac:dyDescent="0.25">
      <c r="AE740" s="205"/>
    </row>
    <row r="741" spans="31:31" hidden="1" x14ac:dyDescent="0.25">
      <c r="AE741" s="205"/>
    </row>
    <row r="742" spans="31:31" hidden="1" x14ac:dyDescent="0.25">
      <c r="AE742" s="205"/>
    </row>
    <row r="743" spans="31:31" hidden="1" x14ac:dyDescent="0.25">
      <c r="AE743" s="205"/>
    </row>
    <row r="744" spans="31:31" hidden="1" x14ac:dyDescent="0.25">
      <c r="AE744" s="205"/>
    </row>
    <row r="745" spans="31:31" hidden="1" x14ac:dyDescent="0.25">
      <c r="AE745" s="205"/>
    </row>
    <row r="746" spans="31:31" hidden="1" x14ac:dyDescent="0.25">
      <c r="AE746" s="205"/>
    </row>
    <row r="747" spans="31:31" hidden="1" x14ac:dyDescent="0.25">
      <c r="AE747" s="205"/>
    </row>
    <row r="748" spans="31:31" hidden="1" x14ac:dyDescent="0.25">
      <c r="AE748" s="205"/>
    </row>
    <row r="749" spans="31:31" hidden="1" x14ac:dyDescent="0.25">
      <c r="AE749" s="205"/>
    </row>
    <row r="750" spans="31:31" hidden="1" x14ac:dyDescent="0.25">
      <c r="AE750" s="205"/>
    </row>
    <row r="751" spans="31:31" hidden="1" x14ac:dyDescent="0.25">
      <c r="AE751" s="205"/>
    </row>
    <row r="752" spans="31:31" hidden="1" x14ac:dyDescent="0.25">
      <c r="AE752" s="205"/>
    </row>
    <row r="753" spans="1:33" hidden="1" x14ac:dyDescent="0.25">
      <c r="A753" s="198"/>
      <c r="B753" s="198"/>
      <c r="C753" s="198"/>
      <c r="D753" s="198"/>
      <c r="E753" s="198"/>
      <c r="F753" s="198"/>
      <c r="G753" s="208"/>
      <c r="H753" s="198"/>
      <c r="I753" s="198"/>
      <c r="J753" s="198"/>
      <c r="K753" s="198"/>
      <c r="L753" s="198"/>
      <c r="M753" s="198"/>
      <c r="N753" s="198"/>
      <c r="O753" s="198"/>
      <c r="P753" s="208"/>
      <c r="Q753" s="198"/>
      <c r="R753" s="198"/>
      <c r="S753" s="198"/>
      <c r="T753" s="198"/>
      <c r="U753" s="198"/>
      <c r="V753" s="198"/>
      <c r="W753" s="198"/>
      <c r="X753" s="208"/>
      <c r="Y753" s="198"/>
      <c r="Z753" s="208"/>
      <c r="AA753" s="198"/>
      <c r="AB753" s="208"/>
      <c r="AC753" s="198"/>
      <c r="AD753" s="208"/>
      <c r="AE753" s="205"/>
      <c r="AF753" s="208"/>
      <c r="AG753" s="198"/>
    </row>
    <row r="754" spans="1:33" hidden="1" x14ac:dyDescent="0.25">
      <c r="A754" s="198"/>
      <c r="B754" s="198"/>
      <c r="C754" s="198"/>
      <c r="D754" s="198"/>
      <c r="E754" s="198"/>
      <c r="F754" s="198"/>
      <c r="G754" s="208"/>
      <c r="H754" s="198"/>
      <c r="I754" s="198"/>
      <c r="J754" s="198"/>
      <c r="K754" s="198"/>
      <c r="L754" s="198"/>
      <c r="M754" s="198"/>
      <c r="N754" s="198"/>
      <c r="O754" s="198"/>
      <c r="P754" s="208"/>
      <c r="Q754" s="198"/>
      <c r="R754" s="198"/>
      <c r="S754" s="198"/>
      <c r="T754" s="198"/>
      <c r="U754" s="198"/>
      <c r="V754" s="198"/>
      <c r="W754" s="198"/>
      <c r="X754" s="208"/>
      <c r="Y754" s="198"/>
      <c r="Z754" s="208"/>
      <c r="AA754" s="198"/>
      <c r="AB754" s="208"/>
      <c r="AC754" s="198"/>
      <c r="AD754" s="208"/>
      <c r="AE754" s="205"/>
      <c r="AF754" s="208"/>
      <c r="AG754" s="198"/>
    </row>
    <row r="755" spans="1:33" hidden="1" x14ac:dyDescent="0.25">
      <c r="A755" s="198"/>
      <c r="B755" s="198"/>
      <c r="C755" s="198"/>
      <c r="D755" s="198"/>
      <c r="E755" s="198"/>
      <c r="F755" s="198"/>
      <c r="G755" s="208"/>
      <c r="H755" s="198"/>
      <c r="I755" s="198"/>
      <c r="J755" s="198"/>
      <c r="K755" s="198"/>
      <c r="L755" s="198"/>
      <c r="M755" s="198"/>
      <c r="N755" s="198"/>
      <c r="O755" s="198"/>
      <c r="P755" s="208"/>
      <c r="Q755" s="198"/>
      <c r="R755" s="198"/>
      <c r="S755" s="198"/>
      <c r="T755" s="198"/>
      <c r="U755" s="198"/>
      <c r="V755" s="198"/>
      <c r="W755" s="198"/>
      <c r="X755" s="208"/>
      <c r="Y755" s="198"/>
      <c r="Z755" s="208"/>
      <c r="AA755" s="198"/>
      <c r="AB755" s="208"/>
      <c r="AC755" s="198"/>
      <c r="AD755" s="208"/>
      <c r="AE755" s="205"/>
      <c r="AF755" s="208"/>
      <c r="AG755" s="198"/>
    </row>
    <row r="756" spans="1:33" hidden="1" x14ac:dyDescent="0.25">
      <c r="A756" s="198"/>
      <c r="B756" s="198"/>
      <c r="C756" s="198"/>
      <c r="D756" s="198"/>
      <c r="E756" s="198"/>
      <c r="F756" s="198"/>
      <c r="G756" s="208"/>
      <c r="H756" s="198"/>
      <c r="I756" s="198"/>
      <c r="J756" s="198"/>
      <c r="K756" s="198"/>
      <c r="L756" s="198"/>
      <c r="M756" s="198"/>
      <c r="N756" s="198"/>
      <c r="O756" s="198"/>
      <c r="P756" s="208"/>
      <c r="Q756" s="198"/>
      <c r="R756" s="198"/>
      <c r="S756" s="198"/>
      <c r="T756" s="198"/>
      <c r="U756" s="198"/>
      <c r="V756" s="198"/>
      <c r="W756" s="198"/>
      <c r="X756" s="208"/>
      <c r="Y756" s="198"/>
      <c r="Z756" s="208"/>
      <c r="AA756" s="198"/>
      <c r="AB756" s="208"/>
      <c r="AC756" s="198"/>
      <c r="AD756" s="208"/>
      <c r="AE756" s="205"/>
      <c r="AF756" s="208"/>
      <c r="AG756" s="198"/>
    </row>
    <row r="757" spans="1:33" hidden="1" x14ac:dyDescent="0.25">
      <c r="A757" s="198"/>
      <c r="B757" s="198"/>
      <c r="C757" s="198"/>
      <c r="D757" s="198"/>
      <c r="E757" s="198"/>
      <c r="F757" s="198"/>
      <c r="G757" s="208"/>
      <c r="H757" s="198"/>
      <c r="I757" s="198"/>
      <c r="J757" s="198"/>
      <c r="K757" s="198"/>
      <c r="L757" s="198"/>
      <c r="M757" s="198"/>
      <c r="N757" s="198"/>
      <c r="O757" s="198"/>
      <c r="P757" s="208"/>
      <c r="Q757" s="198"/>
      <c r="R757" s="198"/>
      <c r="S757" s="198"/>
      <c r="T757" s="198"/>
      <c r="U757" s="198"/>
      <c r="V757" s="198"/>
      <c r="W757" s="198"/>
      <c r="X757" s="208"/>
      <c r="Y757" s="198"/>
      <c r="Z757" s="208"/>
      <c r="AA757" s="198"/>
      <c r="AB757" s="208"/>
      <c r="AC757" s="198"/>
      <c r="AD757" s="208"/>
      <c r="AE757" s="205"/>
      <c r="AF757" s="208"/>
      <c r="AG757" s="198"/>
    </row>
    <row r="758" spans="1:33" hidden="1" x14ac:dyDescent="0.25">
      <c r="A758" s="198"/>
      <c r="B758" s="198"/>
      <c r="C758" s="198"/>
      <c r="D758" s="198"/>
      <c r="E758" s="198"/>
      <c r="F758" s="198"/>
      <c r="G758" s="208"/>
      <c r="H758" s="198"/>
      <c r="I758" s="198"/>
      <c r="J758" s="198"/>
      <c r="K758" s="198"/>
      <c r="L758" s="198"/>
      <c r="M758" s="198"/>
      <c r="N758" s="198"/>
      <c r="O758" s="198"/>
      <c r="P758" s="208"/>
      <c r="Q758" s="198"/>
      <c r="R758" s="198"/>
      <c r="S758" s="198"/>
      <c r="T758" s="198"/>
      <c r="U758" s="198"/>
      <c r="V758" s="198"/>
      <c r="W758" s="198"/>
      <c r="X758" s="208"/>
      <c r="Y758" s="198"/>
      <c r="Z758" s="208"/>
      <c r="AA758" s="198"/>
      <c r="AB758" s="208"/>
      <c r="AC758" s="198"/>
      <c r="AD758" s="208"/>
      <c r="AE758" s="205"/>
      <c r="AF758" s="208"/>
      <c r="AG758" s="198"/>
    </row>
    <row r="759" spans="1:33" x14ac:dyDescent="0.25">
      <c r="A759" s="172">
        <f>'Therapy data entry'!A763</f>
        <v>0</v>
      </c>
      <c r="B759" s="173">
        <f>'Therapy data entry'!B764</f>
        <v>0</v>
      </c>
      <c r="C759" s="174">
        <f>'Therapy data entry'!B766</f>
        <v>0</v>
      </c>
      <c r="D759" s="204"/>
      <c r="E759" s="205"/>
      <c r="F759" s="205"/>
      <c r="G759" s="206"/>
      <c r="H759" s="205"/>
      <c r="I759" s="205"/>
      <c r="J759" s="205"/>
      <c r="K759" s="205"/>
      <c r="L759" s="205"/>
      <c r="M759" s="205"/>
      <c r="N759" s="205"/>
      <c r="O759" s="205"/>
      <c r="P759" s="206"/>
      <c r="Q759" s="205"/>
      <c r="R759" s="205"/>
      <c r="S759" s="205"/>
      <c r="T759" s="205"/>
      <c r="U759" s="205"/>
      <c r="V759" s="205"/>
      <c r="W759" s="204"/>
      <c r="X759" s="206"/>
      <c r="Y759" s="204"/>
      <c r="Z759" s="206"/>
      <c r="AA759" s="204"/>
      <c r="AB759" s="206"/>
      <c r="AC759" s="204"/>
      <c r="AD759" s="206"/>
      <c r="AE759" s="205"/>
      <c r="AF759" s="206"/>
      <c r="AG759" s="175">
        <f>'Therapy data entry'!E763</f>
        <v>0</v>
      </c>
    </row>
    <row r="760" spans="1:33" hidden="1" x14ac:dyDescent="0.25">
      <c r="A760" s="198"/>
      <c r="B760" s="198"/>
      <c r="C760" s="198"/>
      <c r="D760" s="198"/>
      <c r="E760" s="198"/>
      <c r="F760" s="198"/>
      <c r="G760" s="208"/>
      <c r="H760" s="198"/>
      <c r="I760" s="198"/>
      <c r="J760" s="198"/>
      <c r="K760" s="198"/>
      <c r="L760" s="198"/>
      <c r="M760" s="198"/>
      <c r="N760" s="198"/>
      <c r="O760" s="198"/>
      <c r="P760" s="208"/>
      <c r="Q760" s="198"/>
      <c r="R760" s="198"/>
      <c r="S760" s="198"/>
      <c r="T760" s="198"/>
      <c r="U760" s="198"/>
      <c r="V760" s="198"/>
      <c r="W760" s="198"/>
      <c r="X760" s="208"/>
      <c r="Y760" s="198"/>
      <c r="Z760" s="208"/>
      <c r="AA760" s="198"/>
      <c r="AB760" s="208"/>
      <c r="AC760" s="198"/>
      <c r="AD760" s="208"/>
      <c r="AE760" s="205"/>
      <c r="AF760" s="208"/>
      <c r="AG760" s="198"/>
    </row>
    <row r="761" spans="1:33" hidden="1" x14ac:dyDescent="0.25">
      <c r="A761" s="198"/>
      <c r="B761" s="198"/>
      <c r="C761" s="198"/>
      <c r="D761" s="198"/>
      <c r="E761" s="198"/>
      <c r="F761" s="198"/>
      <c r="G761" s="208"/>
      <c r="H761" s="198"/>
      <c r="I761" s="198"/>
      <c r="J761" s="198"/>
      <c r="K761" s="198"/>
      <c r="L761" s="198"/>
      <c r="M761" s="198"/>
      <c r="N761" s="198"/>
      <c r="O761" s="198"/>
      <c r="P761" s="208"/>
      <c r="Q761" s="198"/>
      <c r="R761" s="198"/>
      <c r="S761" s="198"/>
      <c r="T761" s="198"/>
      <c r="U761" s="198"/>
      <c r="V761" s="198"/>
      <c r="W761" s="198"/>
      <c r="X761" s="208"/>
      <c r="Y761" s="198"/>
      <c r="Z761" s="208"/>
      <c r="AA761" s="198"/>
      <c r="AB761" s="208"/>
      <c r="AC761" s="198"/>
      <c r="AD761" s="208"/>
      <c r="AE761" s="205"/>
      <c r="AF761" s="208"/>
      <c r="AG761" s="198"/>
    </row>
    <row r="762" spans="1:33" hidden="1" x14ac:dyDescent="0.25">
      <c r="A762" s="198"/>
      <c r="B762" s="198"/>
      <c r="C762" s="198"/>
      <c r="D762" s="198"/>
      <c r="E762" s="198"/>
      <c r="F762" s="198"/>
      <c r="G762" s="208"/>
      <c r="H762" s="198"/>
      <c r="I762" s="198"/>
      <c r="J762" s="198"/>
      <c r="K762" s="198"/>
      <c r="L762" s="198"/>
      <c r="M762" s="198"/>
      <c r="N762" s="198"/>
      <c r="O762" s="198"/>
      <c r="P762" s="208"/>
      <c r="Q762" s="198"/>
      <c r="R762" s="198"/>
      <c r="S762" s="198"/>
      <c r="T762" s="198"/>
      <c r="U762" s="198"/>
      <c r="V762" s="198"/>
      <c r="W762" s="198"/>
      <c r="X762" s="208"/>
      <c r="Y762" s="198"/>
      <c r="Z762" s="208"/>
      <c r="AA762" s="198"/>
      <c r="AB762" s="208"/>
      <c r="AC762" s="198"/>
      <c r="AD762" s="208"/>
      <c r="AE762" s="205"/>
      <c r="AF762" s="208"/>
      <c r="AG762" s="198"/>
    </row>
    <row r="763" spans="1:33" hidden="1" x14ac:dyDescent="0.25">
      <c r="A763" s="198"/>
      <c r="B763" s="198"/>
      <c r="C763" s="198"/>
      <c r="D763" s="198"/>
      <c r="E763" s="198"/>
      <c r="F763" s="198"/>
      <c r="G763" s="208"/>
      <c r="H763" s="198"/>
      <c r="I763" s="198"/>
      <c r="J763" s="198"/>
      <c r="K763" s="198"/>
      <c r="L763" s="198"/>
      <c r="M763" s="198"/>
      <c r="N763" s="198"/>
      <c r="O763" s="198"/>
      <c r="P763" s="208"/>
      <c r="Q763" s="198"/>
      <c r="R763" s="198"/>
      <c r="S763" s="198"/>
      <c r="T763" s="198"/>
      <c r="U763" s="198"/>
      <c r="V763" s="198"/>
      <c r="W763" s="198"/>
      <c r="X763" s="208"/>
      <c r="Y763" s="198"/>
      <c r="Z763" s="208"/>
      <c r="AA763" s="198"/>
      <c r="AB763" s="208"/>
      <c r="AC763" s="198"/>
      <c r="AD763" s="208"/>
      <c r="AE763" s="205"/>
      <c r="AF763" s="208"/>
      <c r="AG763" s="198"/>
    </row>
    <row r="764" spans="1:33" hidden="1" x14ac:dyDescent="0.25">
      <c r="A764" s="198"/>
      <c r="B764" s="198"/>
      <c r="C764" s="198"/>
      <c r="D764" s="198"/>
      <c r="E764" s="198"/>
      <c r="F764" s="198"/>
      <c r="G764" s="208"/>
      <c r="H764" s="198"/>
      <c r="I764" s="198"/>
      <c r="J764" s="198"/>
      <c r="K764" s="198"/>
      <c r="L764" s="198"/>
      <c r="M764" s="198"/>
      <c r="N764" s="198"/>
      <c r="O764" s="198"/>
      <c r="P764" s="208"/>
      <c r="Q764" s="198"/>
      <c r="R764" s="198"/>
      <c r="S764" s="198"/>
      <c r="T764" s="198"/>
      <c r="U764" s="198"/>
      <c r="V764" s="198"/>
      <c r="W764" s="198"/>
      <c r="X764" s="208"/>
      <c r="Y764" s="198"/>
      <c r="Z764" s="208"/>
      <c r="AA764" s="198"/>
      <c r="AB764" s="208"/>
      <c r="AC764" s="198"/>
      <c r="AD764" s="208"/>
      <c r="AE764" s="205"/>
      <c r="AF764" s="208"/>
      <c r="AG764" s="198"/>
    </row>
    <row r="765" spans="1:33" hidden="1" x14ac:dyDescent="0.25">
      <c r="A765" s="198"/>
      <c r="B765" s="198"/>
      <c r="C765" s="198"/>
      <c r="D765" s="198"/>
      <c r="E765" s="198"/>
      <c r="F765" s="198"/>
      <c r="G765" s="208"/>
      <c r="H765" s="198"/>
      <c r="I765" s="198"/>
      <c r="J765" s="198"/>
      <c r="K765" s="198"/>
      <c r="L765" s="198"/>
      <c r="M765" s="198"/>
      <c r="N765" s="198"/>
      <c r="O765" s="198"/>
      <c r="P765" s="208"/>
      <c r="Q765" s="198"/>
      <c r="R765" s="198"/>
      <c r="S765" s="198"/>
      <c r="T765" s="198"/>
      <c r="U765" s="198"/>
      <c r="V765" s="198"/>
      <c r="W765" s="198"/>
      <c r="X765" s="208"/>
      <c r="Y765" s="198"/>
      <c r="Z765" s="208"/>
      <c r="AA765" s="198"/>
      <c r="AB765" s="208"/>
      <c r="AC765" s="198"/>
      <c r="AD765" s="208"/>
      <c r="AE765" s="205"/>
      <c r="AF765" s="208"/>
      <c r="AG765" s="198"/>
    </row>
    <row r="766" spans="1:33" hidden="1" x14ac:dyDescent="0.25">
      <c r="A766" s="198"/>
      <c r="B766" s="198"/>
      <c r="C766" s="198"/>
      <c r="D766" s="198"/>
      <c r="E766" s="198"/>
      <c r="F766" s="198"/>
      <c r="G766" s="208"/>
      <c r="H766" s="198"/>
      <c r="I766" s="198"/>
      <c r="J766" s="198"/>
      <c r="K766" s="198"/>
      <c r="L766" s="198"/>
      <c r="M766" s="198"/>
      <c r="N766" s="198"/>
      <c r="O766" s="198"/>
      <c r="P766" s="208"/>
      <c r="Q766" s="198"/>
      <c r="R766" s="198"/>
      <c r="S766" s="198"/>
      <c r="T766" s="198"/>
      <c r="U766" s="198"/>
      <c r="V766" s="198"/>
      <c r="W766" s="198"/>
      <c r="X766" s="208"/>
      <c r="Y766" s="198"/>
      <c r="Z766" s="208"/>
      <c r="AA766" s="198"/>
      <c r="AB766" s="208"/>
      <c r="AC766" s="198"/>
      <c r="AD766" s="208"/>
      <c r="AE766" s="205"/>
      <c r="AF766" s="208"/>
      <c r="AG766" s="198"/>
    </row>
    <row r="767" spans="1:33" hidden="1" x14ac:dyDescent="0.25">
      <c r="A767" s="198"/>
      <c r="B767" s="198"/>
      <c r="C767" s="198"/>
      <c r="D767" s="198"/>
      <c r="E767" s="198"/>
      <c r="F767" s="198"/>
      <c r="G767" s="208"/>
      <c r="H767" s="198"/>
      <c r="I767" s="198"/>
      <c r="J767" s="198"/>
      <c r="K767" s="198"/>
      <c r="L767" s="198"/>
      <c r="M767" s="198"/>
      <c r="N767" s="198"/>
      <c r="O767" s="198"/>
      <c r="P767" s="208"/>
      <c r="Q767" s="198"/>
      <c r="R767" s="198"/>
      <c r="S767" s="198"/>
      <c r="T767" s="198"/>
      <c r="U767" s="198"/>
      <c r="V767" s="198"/>
      <c r="W767" s="198"/>
      <c r="X767" s="208"/>
      <c r="Y767" s="198"/>
      <c r="Z767" s="208"/>
      <c r="AA767" s="198"/>
      <c r="AB767" s="208"/>
      <c r="AC767" s="198"/>
      <c r="AD767" s="208"/>
      <c r="AE767" s="205"/>
      <c r="AF767" s="208"/>
      <c r="AG767" s="198"/>
    </row>
    <row r="768" spans="1:33" hidden="1" x14ac:dyDescent="0.25">
      <c r="A768" s="198"/>
      <c r="B768" s="198"/>
      <c r="C768" s="198"/>
      <c r="D768" s="198"/>
      <c r="E768" s="198"/>
      <c r="F768" s="198"/>
      <c r="G768" s="208"/>
      <c r="H768" s="198"/>
      <c r="I768" s="198"/>
      <c r="J768" s="198"/>
      <c r="K768" s="198"/>
      <c r="L768" s="198"/>
      <c r="M768" s="198"/>
      <c r="N768" s="198"/>
      <c r="O768" s="198"/>
      <c r="P768" s="208"/>
      <c r="Q768" s="198"/>
      <c r="R768" s="198"/>
      <c r="S768" s="198"/>
      <c r="T768" s="198"/>
      <c r="U768" s="198"/>
      <c r="V768" s="198"/>
      <c r="W768" s="198"/>
      <c r="X768" s="208"/>
      <c r="Y768" s="198"/>
      <c r="Z768" s="208"/>
      <c r="AA768" s="198"/>
      <c r="AB768" s="208"/>
      <c r="AC768" s="198"/>
      <c r="AD768" s="208"/>
      <c r="AE768" s="205"/>
      <c r="AF768" s="208"/>
      <c r="AG768" s="198"/>
    </row>
    <row r="769" spans="31:31" hidden="1" x14ac:dyDescent="0.25">
      <c r="AE769" s="205"/>
    </row>
    <row r="770" spans="31:31" hidden="1" x14ac:dyDescent="0.25">
      <c r="AE770" s="205"/>
    </row>
    <row r="771" spans="31:31" hidden="1" x14ac:dyDescent="0.25">
      <c r="AE771" s="205"/>
    </row>
    <row r="772" spans="31:31" hidden="1" x14ac:dyDescent="0.25">
      <c r="AE772" s="205"/>
    </row>
    <row r="773" spans="31:31" hidden="1" x14ac:dyDescent="0.25">
      <c r="AE773" s="205"/>
    </row>
    <row r="774" spans="31:31" hidden="1" x14ac:dyDescent="0.25">
      <c r="AE774" s="205"/>
    </row>
    <row r="775" spans="31:31" hidden="1" x14ac:dyDescent="0.25">
      <c r="AE775" s="205"/>
    </row>
    <row r="776" spans="31:31" hidden="1" x14ac:dyDescent="0.25">
      <c r="AE776" s="205"/>
    </row>
    <row r="777" spans="31:31" hidden="1" x14ac:dyDescent="0.25">
      <c r="AE777" s="205"/>
    </row>
    <row r="778" spans="31:31" hidden="1" x14ac:dyDescent="0.25">
      <c r="AE778" s="205"/>
    </row>
    <row r="779" spans="31:31" hidden="1" x14ac:dyDescent="0.25">
      <c r="AE779" s="205"/>
    </row>
    <row r="780" spans="31:31" hidden="1" x14ac:dyDescent="0.25">
      <c r="AE780" s="205"/>
    </row>
    <row r="781" spans="31:31" hidden="1" x14ac:dyDescent="0.25">
      <c r="AE781" s="205"/>
    </row>
    <row r="782" spans="31:31" hidden="1" x14ac:dyDescent="0.25">
      <c r="AE782" s="205"/>
    </row>
    <row r="783" spans="31:31" hidden="1" x14ac:dyDescent="0.25">
      <c r="AE783" s="205"/>
    </row>
    <row r="784" spans="31:31" hidden="1" x14ac:dyDescent="0.25">
      <c r="AE784" s="205"/>
    </row>
    <row r="785" spans="1:33" hidden="1" x14ac:dyDescent="0.25">
      <c r="A785" s="198"/>
      <c r="B785" s="198"/>
      <c r="C785" s="198"/>
      <c r="D785" s="198"/>
      <c r="E785" s="198"/>
      <c r="F785" s="198"/>
      <c r="G785" s="208"/>
      <c r="H785" s="198"/>
      <c r="I785" s="198"/>
      <c r="J785" s="198"/>
      <c r="K785" s="198"/>
      <c r="L785" s="198"/>
      <c r="M785" s="198"/>
      <c r="N785" s="198"/>
      <c r="O785" s="198"/>
      <c r="P785" s="208"/>
      <c r="Q785" s="198"/>
      <c r="R785" s="198"/>
      <c r="S785" s="198"/>
      <c r="T785" s="198"/>
      <c r="U785" s="198"/>
      <c r="V785" s="198"/>
      <c r="W785" s="198"/>
      <c r="X785" s="208"/>
      <c r="Y785" s="198"/>
      <c r="Z785" s="208"/>
      <c r="AA785" s="198"/>
      <c r="AB785" s="208"/>
      <c r="AC785" s="198"/>
      <c r="AD785" s="208"/>
      <c r="AE785" s="205"/>
      <c r="AF785" s="208"/>
      <c r="AG785" s="198"/>
    </row>
    <row r="786" spans="1:33" hidden="1" x14ac:dyDescent="0.25">
      <c r="A786" s="198"/>
      <c r="B786" s="198"/>
      <c r="C786" s="198"/>
      <c r="D786" s="198"/>
      <c r="E786" s="198"/>
      <c r="F786" s="198"/>
      <c r="G786" s="208"/>
      <c r="H786" s="198"/>
      <c r="I786" s="198"/>
      <c r="J786" s="198"/>
      <c r="K786" s="198"/>
      <c r="L786" s="198"/>
      <c r="M786" s="198"/>
      <c r="N786" s="198"/>
      <c r="O786" s="198"/>
      <c r="P786" s="208"/>
      <c r="Q786" s="198"/>
      <c r="R786" s="198"/>
      <c r="S786" s="198"/>
      <c r="T786" s="198"/>
      <c r="U786" s="198"/>
      <c r="V786" s="198"/>
      <c r="W786" s="198"/>
      <c r="X786" s="208"/>
      <c r="Y786" s="198"/>
      <c r="Z786" s="208"/>
      <c r="AA786" s="198"/>
      <c r="AB786" s="208"/>
      <c r="AC786" s="198"/>
      <c r="AD786" s="208"/>
      <c r="AE786" s="205"/>
      <c r="AF786" s="208"/>
      <c r="AG786" s="198"/>
    </row>
    <row r="787" spans="1:33" x14ac:dyDescent="0.25">
      <c r="A787" s="172">
        <f>'Therapy data entry'!A791</f>
        <v>0</v>
      </c>
      <c r="B787" s="173">
        <f>'Therapy data entry'!B792</f>
        <v>0</v>
      </c>
      <c r="C787" s="174">
        <f>'Therapy data entry'!B794</f>
        <v>0</v>
      </c>
      <c r="D787" s="204"/>
      <c r="E787" s="205"/>
      <c r="F787" s="205"/>
      <c r="G787" s="206"/>
      <c r="H787" s="205"/>
      <c r="I787" s="205"/>
      <c r="J787" s="205"/>
      <c r="K787" s="205"/>
      <c r="L787" s="205"/>
      <c r="M787" s="205"/>
      <c r="N787" s="205"/>
      <c r="O787" s="205"/>
      <c r="P787" s="206"/>
      <c r="Q787" s="205"/>
      <c r="R787" s="205"/>
      <c r="S787" s="205"/>
      <c r="T787" s="205"/>
      <c r="U787" s="205"/>
      <c r="V787" s="205"/>
      <c r="W787" s="204"/>
      <c r="X787" s="206"/>
      <c r="Y787" s="204"/>
      <c r="Z787" s="206"/>
      <c r="AA787" s="204"/>
      <c r="AB787" s="206"/>
      <c r="AC787" s="204"/>
      <c r="AD787" s="206"/>
      <c r="AE787" s="205"/>
      <c r="AF787" s="206"/>
      <c r="AG787" s="175">
        <f>'Therapy data entry'!E791</f>
        <v>0</v>
      </c>
    </row>
    <row r="788" spans="1:33" hidden="1" x14ac:dyDescent="0.25">
      <c r="A788" s="198"/>
      <c r="B788" s="198"/>
      <c r="C788" s="198"/>
      <c r="D788" s="198"/>
      <c r="E788" s="198"/>
      <c r="F788" s="198"/>
      <c r="G788" s="208"/>
      <c r="H788" s="198"/>
      <c r="I788" s="198"/>
      <c r="J788" s="198"/>
      <c r="K788" s="198"/>
      <c r="L788" s="198"/>
      <c r="M788" s="198"/>
      <c r="N788" s="198"/>
      <c r="O788" s="198"/>
      <c r="P788" s="208"/>
      <c r="Q788" s="198"/>
      <c r="R788" s="198"/>
      <c r="S788" s="198"/>
      <c r="T788" s="198"/>
      <c r="U788" s="198"/>
      <c r="V788" s="198"/>
      <c r="W788" s="198"/>
      <c r="X788" s="208"/>
      <c r="Y788" s="198"/>
      <c r="Z788" s="208"/>
      <c r="AA788" s="198"/>
      <c r="AB788" s="208"/>
      <c r="AC788" s="198"/>
      <c r="AD788" s="208"/>
      <c r="AE788" s="205"/>
      <c r="AF788" s="208"/>
      <c r="AG788" s="198"/>
    </row>
    <row r="789" spans="1:33" hidden="1" x14ac:dyDescent="0.25">
      <c r="A789" s="198"/>
      <c r="B789" s="198"/>
      <c r="C789" s="198"/>
      <c r="D789" s="198"/>
      <c r="E789" s="198"/>
      <c r="F789" s="198"/>
      <c r="G789" s="208"/>
      <c r="H789" s="198"/>
      <c r="I789" s="198"/>
      <c r="J789" s="198"/>
      <c r="K789" s="198"/>
      <c r="L789" s="198"/>
      <c r="M789" s="198"/>
      <c r="N789" s="198"/>
      <c r="O789" s="198"/>
      <c r="P789" s="208"/>
      <c r="Q789" s="198"/>
      <c r="R789" s="198"/>
      <c r="S789" s="198"/>
      <c r="T789" s="198"/>
      <c r="U789" s="198"/>
      <c r="V789" s="198"/>
      <c r="W789" s="198"/>
      <c r="X789" s="208"/>
      <c r="Y789" s="198"/>
      <c r="Z789" s="208"/>
      <c r="AA789" s="198"/>
      <c r="AB789" s="208"/>
      <c r="AC789" s="198"/>
      <c r="AD789" s="208"/>
      <c r="AE789" s="205"/>
      <c r="AF789" s="208"/>
      <c r="AG789" s="198"/>
    </row>
    <row r="790" spans="1:33" hidden="1" x14ac:dyDescent="0.25">
      <c r="A790" s="198"/>
      <c r="B790" s="198"/>
      <c r="C790" s="198"/>
      <c r="D790" s="198"/>
      <c r="E790" s="198"/>
      <c r="F790" s="198"/>
      <c r="G790" s="208"/>
      <c r="H790" s="198"/>
      <c r="I790" s="198"/>
      <c r="J790" s="198"/>
      <c r="K790" s="198"/>
      <c r="L790" s="198"/>
      <c r="M790" s="198"/>
      <c r="N790" s="198"/>
      <c r="O790" s="198"/>
      <c r="P790" s="208"/>
      <c r="Q790" s="198"/>
      <c r="R790" s="198"/>
      <c r="S790" s="198"/>
      <c r="T790" s="198"/>
      <c r="U790" s="198"/>
      <c r="V790" s="198"/>
      <c r="W790" s="198"/>
      <c r="X790" s="208"/>
      <c r="Y790" s="198"/>
      <c r="Z790" s="208"/>
      <c r="AA790" s="198"/>
      <c r="AB790" s="208"/>
      <c r="AC790" s="198"/>
      <c r="AD790" s="208"/>
      <c r="AE790" s="205"/>
      <c r="AF790" s="208"/>
      <c r="AG790" s="198"/>
    </row>
    <row r="791" spans="1:33" hidden="1" x14ac:dyDescent="0.25">
      <c r="A791" s="198"/>
      <c r="B791" s="198"/>
      <c r="C791" s="198"/>
      <c r="D791" s="198"/>
      <c r="E791" s="198"/>
      <c r="F791" s="198"/>
      <c r="G791" s="208"/>
      <c r="H791" s="198"/>
      <c r="I791" s="198"/>
      <c r="J791" s="198"/>
      <c r="K791" s="198"/>
      <c r="L791" s="198"/>
      <c r="M791" s="198"/>
      <c r="N791" s="198"/>
      <c r="O791" s="198"/>
      <c r="P791" s="208"/>
      <c r="Q791" s="198"/>
      <c r="R791" s="198"/>
      <c r="S791" s="198"/>
      <c r="T791" s="198"/>
      <c r="U791" s="198"/>
      <c r="V791" s="198"/>
      <c r="W791" s="198"/>
      <c r="X791" s="208"/>
      <c r="Y791" s="198"/>
      <c r="Z791" s="208"/>
      <c r="AA791" s="198"/>
      <c r="AB791" s="208"/>
      <c r="AC791" s="198"/>
      <c r="AD791" s="208"/>
      <c r="AE791" s="205"/>
      <c r="AF791" s="208"/>
      <c r="AG791" s="198"/>
    </row>
    <row r="792" spans="1:33" hidden="1" x14ac:dyDescent="0.25">
      <c r="A792" s="198"/>
      <c r="B792" s="198"/>
      <c r="C792" s="198"/>
      <c r="D792" s="198"/>
      <c r="E792" s="198"/>
      <c r="F792" s="198"/>
      <c r="G792" s="208"/>
      <c r="H792" s="198"/>
      <c r="I792" s="198"/>
      <c r="J792" s="198"/>
      <c r="K792" s="198"/>
      <c r="L792" s="198"/>
      <c r="M792" s="198"/>
      <c r="N792" s="198"/>
      <c r="O792" s="198"/>
      <c r="P792" s="208"/>
      <c r="Q792" s="198"/>
      <c r="R792" s="198"/>
      <c r="S792" s="198"/>
      <c r="T792" s="198"/>
      <c r="U792" s="198"/>
      <c r="V792" s="198"/>
      <c r="W792" s="198"/>
      <c r="X792" s="208"/>
      <c r="Y792" s="198"/>
      <c r="Z792" s="208"/>
      <c r="AA792" s="198"/>
      <c r="AB792" s="208"/>
      <c r="AC792" s="198"/>
      <c r="AD792" s="208"/>
      <c r="AE792" s="205"/>
      <c r="AF792" s="208"/>
      <c r="AG792" s="198"/>
    </row>
    <row r="793" spans="1:33" hidden="1" x14ac:dyDescent="0.25">
      <c r="A793" s="198"/>
      <c r="B793" s="198"/>
      <c r="C793" s="198"/>
      <c r="D793" s="198"/>
      <c r="E793" s="198"/>
      <c r="F793" s="198"/>
      <c r="G793" s="208"/>
      <c r="H793" s="198"/>
      <c r="I793" s="198"/>
      <c r="J793" s="198"/>
      <c r="K793" s="198"/>
      <c r="L793" s="198"/>
      <c r="M793" s="198"/>
      <c r="N793" s="198"/>
      <c r="O793" s="198"/>
      <c r="P793" s="208"/>
      <c r="Q793" s="198"/>
      <c r="R793" s="198"/>
      <c r="S793" s="198"/>
      <c r="T793" s="198"/>
      <c r="U793" s="198"/>
      <c r="V793" s="198"/>
      <c r="W793" s="198"/>
      <c r="X793" s="208"/>
      <c r="Y793" s="198"/>
      <c r="Z793" s="208"/>
      <c r="AA793" s="198"/>
      <c r="AB793" s="208"/>
      <c r="AC793" s="198"/>
      <c r="AD793" s="208"/>
      <c r="AE793" s="205"/>
      <c r="AF793" s="208"/>
      <c r="AG793" s="198"/>
    </row>
    <row r="794" spans="1:33" hidden="1" x14ac:dyDescent="0.25">
      <c r="A794" s="198"/>
      <c r="B794" s="198"/>
      <c r="C794" s="198"/>
      <c r="D794" s="198"/>
      <c r="E794" s="198"/>
      <c r="F794" s="198"/>
      <c r="G794" s="208"/>
      <c r="H794" s="198"/>
      <c r="I794" s="198"/>
      <c r="J794" s="198"/>
      <c r="K794" s="198"/>
      <c r="L794" s="198"/>
      <c r="M794" s="198"/>
      <c r="N794" s="198"/>
      <c r="O794" s="198"/>
      <c r="P794" s="208"/>
      <c r="Q794" s="198"/>
      <c r="R794" s="198"/>
      <c r="S794" s="198"/>
      <c r="T794" s="198"/>
      <c r="U794" s="198"/>
      <c r="V794" s="198"/>
      <c r="W794" s="198"/>
      <c r="X794" s="208"/>
      <c r="Y794" s="198"/>
      <c r="Z794" s="208"/>
      <c r="AA794" s="198"/>
      <c r="AB794" s="208"/>
      <c r="AC794" s="198"/>
      <c r="AD794" s="208"/>
      <c r="AE794" s="205"/>
      <c r="AF794" s="208"/>
      <c r="AG794" s="198"/>
    </row>
    <row r="795" spans="1:33" hidden="1" x14ac:dyDescent="0.25">
      <c r="A795" s="198"/>
      <c r="B795" s="198"/>
      <c r="C795" s="198"/>
      <c r="D795" s="198"/>
      <c r="E795" s="198"/>
      <c r="F795" s="198"/>
      <c r="G795" s="208"/>
      <c r="H795" s="198"/>
      <c r="I795" s="198"/>
      <c r="J795" s="198"/>
      <c r="K795" s="198"/>
      <c r="L795" s="198"/>
      <c r="M795" s="198"/>
      <c r="N795" s="198"/>
      <c r="O795" s="198"/>
      <c r="P795" s="208"/>
      <c r="Q795" s="198"/>
      <c r="R795" s="198"/>
      <c r="S795" s="198"/>
      <c r="T795" s="198"/>
      <c r="U795" s="198"/>
      <c r="V795" s="198"/>
      <c r="W795" s="198"/>
      <c r="X795" s="208"/>
      <c r="Y795" s="198"/>
      <c r="Z795" s="208"/>
      <c r="AA795" s="198"/>
      <c r="AB795" s="208"/>
      <c r="AC795" s="198"/>
      <c r="AD795" s="208"/>
      <c r="AE795" s="205"/>
      <c r="AF795" s="208"/>
      <c r="AG795" s="198"/>
    </row>
    <row r="796" spans="1:33" hidden="1" x14ac:dyDescent="0.25">
      <c r="A796" s="198"/>
      <c r="B796" s="198"/>
      <c r="C796" s="198"/>
      <c r="D796" s="198"/>
      <c r="E796" s="198"/>
      <c r="F796" s="198"/>
      <c r="G796" s="208"/>
      <c r="H796" s="198"/>
      <c r="I796" s="198"/>
      <c r="J796" s="198"/>
      <c r="K796" s="198"/>
      <c r="L796" s="198"/>
      <c r="M796" s="198"/>
      <c r="N796" s="198"/>
      <c r="O796" s="198"/>
      <c r="P796" s="208"/>
      <c r="Q796" s="198"/>
      <c r="R796" s="198"/>
      <c r="S796" s="198"/>
      <c r="T796" s="198"/>
      <c r="U796" s="198"/>
      <c r="V796" s="198"/>
      <c r="W796" s="198"/>
      <c r="X796" s="208"/>
      <c r="Y796" s="198"/>
      <c r="Z796" s="208"/>
      <c r="AA796" s="198"/>
      <c r="AB796" s="208"/>
      <c r="AC796" s="198"/>
      <c r="AD796" s="208"/>
      <c r="AE796" s="205"/>
      <c r="AF796" s="208"/>
      <c r="AG796" s="198"/>
    </row>
    <row r="797" spans="1:33" hidden="1" x14ac:dyDescent="0.25">
      <c r="A797" s="198"/>
      <c r="B797" s="198"/>
      <c r="C797" s="198"/>
      <c r="D797" s="198"/>
      <c r="E797" s="198"/>
      <c r="F797" s="198"/>
      <c r="G797" s="208"/>
      <c r="H797" s="198"/>
      <c r="I797" s="198"/>
      <c r="J797" s="198"/>
      <c r="K797" s="198"/>
      <c r="L797" s="198"/>
      <c r="M797" s="198"/>
      <c r="N797" s="198"/>
      <c r="O797" s="198"/>
      <c r="P797" s="208"/>
      <c r="Q797" s="198"/>
      <c r="R797" s="198"/>
      <c r="S797" s="198"/>
      <c r="T797" s="198"/>
      <c r="U797" s="198"/>
      <c r="V797" s="198"/>
      <c r="W797" s="198"/>
      <c r="X797" s="208"/>
      <c r="Y797" s="198"/>
      <c r="Z797" s="208"/>
      <c r="AA797" s="198"/>
      <c r="AB797" s="208"/>
      <c r="AC797" s="198"/>
      <c r="AD797" s="208"/>
      <c r="AE797" s="205"/>
      <c r="AF797" s="208"/>
      <c r="AG797" s="198"/>
    </row>
    <row r="798" spans="1:33" hidden="1" x14ac:dyDescent="0.25">
      <c r="A798" s="198"/>
      <c r="B798" s="198"/>
      <c r="C798" s="198"/>
      <c r="D798" s="198"/>
      <c r="E798" s="198"/>
      <c r="F798" s="198"/>
      <c r="G798" s="208"/>
      <c r="H798" s="198"/>
      <c r="I798" s="198"/>
      <c r="J798" s="198"/>
      <c r="K798" s="198"/>
      <c r="L798" s="198"/>
      <c r="M798" s="198"/>
      <c r="N798" s="198"/>
      <c r="O798" s="198"/>
      <c r="P798" s="208"/>
      <c r="Q798" s="198"/>
      <c r="R798" s="198"/>
      <c r="S798" s="198"/>
      <c r="T798" s="198"/>
      <c r="U798" s="198"/>
      <c r="V798" s="198"/>
      <c r="W798" s="198"/>
      <c r="X798" s="208"/>
      <c r="Y798" s="198"/>
      <c r="Z798" s="208"/>
      <c r="AA798" s="198"/>
      <c r="AB798" s="208"/>
      <c r="AC798" s="198"/>
      <c r="AD798" s="208"/>
      <c r="AE798" s="205"/>
      <c r="AF798" s="208"/>
      <c r="AG798" s="198"/>
    </row>
    <row r="799" spans="1:33" hidden="1" x14ac:dyDescent="0.25">
      <c r="A799" s="198"/>
      <c r="B799" s="198"/>
      <c r="C799" s="198"/>
      <c r="D799" s="198"/>
      <c r="E799" s="198"/>
      <c r="F799" s="198"/>
      <c r="G799" s="208"/>
      <c r="H799" s="198"/>
      <c r="I799" s="198"/>
      <c r="J799" s="198"/>
      <c r="K799" s="198"/>
      <c r="L799" s="198"/>
      <c r="M799" s="198"/>
      <c r="N799" s="198"/>
      <c r="O799" s="198"/>
      <c r="P799" s="208"/>
      <c r="Q799" s="198"/>
      <c r="R799" s="198"/>
      <c r="S799" s="198"/>
      <c r="T799" s="198"/>
      <c r="U799" s="198"/>
      <c r="V799" s="198"/>
      <c r="W799" s="198"/>
      <c r="X799" s="208"/>
      <c r="Y799" s="198"/>
      <c r="Z799" s="208"/>
      <c r="AA799" s="198"/>
      <c r="AB799" s="208"/>
      <c r="AC799" s="198"/>
      <c r="AD799" s="208"/>
      <c r="AE799" s="205"/>
      <c r="AF799" s="208"/>
      <c r="AG799" s="198"/>
    </row>
    <row r="800" spans="1:33" hidden="1" x14ac:dyDescent="0.25">
      <c r="A800" s="198"/>
      <c r="B800" s="198"/>
      <c r="C800" s="198"/>
      <c r="D800" s="198"/>
      <c r="E800" s="198"/>
      <c r="F800" s="198"/>
      <c r="G800" s="208"/>
      <c r="H800" s="198"/>
      <c r="I800" s="198"/>
      <c r="J800" s="198"/>
      <c r="K800" s="198"/>
      <c r="L800" s="198"/>
      <c r="M800" s="198"/>
      <c r="N800" s="198"/>
      <c r="O800" s="198"/>
      <c r="P800" s="208"/>
      <c r="Q800" s="198"/>
      <c r="R800" s="198"/>
      <c r="S800" s="198"/>
      <c r="T800" s="198"/>
      <c r="U800" s="198"/>
      <c r="V800" s="198"/>
      <c r="W800" s="198"/>
      <c r="X800" s="208"/>
      <c r="Y800" s="198"/>
      <c r="Z800" s="208"/>
      <c r="AA800" s="198"/>
      <c r="AB800" s="208"/>
      <c r="AC800" s="198"/>
      <c r="AD800" s="208"/>
      <c r="AE800" s="205"/>
      <c r="AF800" s="208"/>
      <c r="AG800" s="198"/>
    </row>
    <row r="801" spans="1:33" hidden="1" x14ac:dyDescent="0.25">
      <c r="A801" s="198"/>
      <c r="B801" s="198"/>
      <c r="C801" s="198"/>
      <c r="D801" s="198"/>
      <c r="E801" s="198"/>
      <c r="F801" s="198"/>
      <c r="G801" s="208"/>
      <c r="H801" s="198"/>
      <c r="I801" s="198"/>
      <c r="J801" s="198"/>
      <c r="K801" s="198"/>
      <c r="L801" s="198"/>
      <c r="M801" s="198"/>
      <c r="N801" s="198"/>
      <c r="O801" s="198"/>
      <c r="P801" s="208"/>
      <c r="Q801" s="198"/>
      <c r="R801" s="198"/>
      <c r="S801" s="198"/>
      <c r="T801" s="198"/>
      <c r="U801" s="198"/>
      <c r="V801" s="198"/>
      <c r="W801" s="198"/>
      <c r="X801" s="208"/>
      <c r="Y801" s="198"/>
      <c r="Z801" s="208"/>
      <c r="AA801" s="198"/>
      <c r="AB801" s="208"/>
      <c r="AC801" s="198"/>
      <c r="AD801" s="208"/>
      <c r="AE801" s="205"/>
      <c r="AF801" s="208"/>
      <c r="AG801" s="198"/>
    </row>
    <row r="802" spans="1:33" hidden="1" x14ac:dyDescent="0.25">
      <c r="A802" s="198"/>
      <c r="B802" s="198"/>
      <c r="C802" s="198"/>
      <c r="D802" s="198"/>
      <c r="E802" s="198"/>
      <c r="F802" s="198"/>
      <c r="G802" s="208"/>
      <c r="H802" s="198"/>
      <c r="I802" s="198"/>
      <c r="J802" s="198"/>
      <c r="K802" s="198"/>
      <c r="L802" s="198"/>
      <c r="M802" s="198"/>
      <c r="N802" s="198"/>
      <c r="O802" s="198"/>
      <c r="P802" s="208"/>
      <c r="Q802" s="198"/>
      <c r="R802" s="198"/>
      <c r="S802" s="198"/>
      <c r="T802" s="198"/>
      <c r="U802" s="198"/>
      <c r="V802" s="198"/>
      <c r="W802" s="198"/>
      <c r="X802" s="208"/>
      <c r="Y802" s="198"/>
      <c r="Z802" s="208"/>
      <c r="AA802" s="198"/>
      <c r="AB802" s="208"/>
      <c r="AC802" s="198"/>
      <c r="AD802" s="208"/>
      <c r="AE802" s="205"/>
      <c r="AF802" s="208"/>
      <c r="AG802" s="198"/>
    </row>
    <row r="803" spans="1:33" hidden="1" x14ac:dyDescent="0.25">
      <c r="A803" s="198"/>
      <c r="B803" s="198"/>
      <c r="C803" s="198"/>
      <c r="D803" s="198"/>
      <c r="E803" s="198"/>
      <c r="F803" s="198"/>
      <c r="G803" s="208"/>
      <c r="H803" s="198"/>
      <c r="I803" s="198"/>
      <c r="J803" s="198"/>
      <c r="K803" s="198"/>
      <c r="L803" s="198"/>
      <c r="M803" s="198"/>
      <c r="N803" s="198"/>
      <c r="O803" s="198"/>
      <c r="P803" s="208"/>
      <c r="Q803" s="198"/>
      <c r="R803" s="198"/>
      <c r="S803" s="198"/>
      <c r="T803" s="198"/>
      <c r="U803" s="198"/>
      <c r="V803" s="198"/>
      <c r="W803" s="198"/>
      <c r="X803" s="208"/>
      <c r="Y803" s="198"/>
      <c r="Z803" s="208"/>
      <c r="AA803" s="198"/>
      <c r="AB803" s="208"/>
      <c r="AC803" s="198"/>
      <c r="AD803" s="208"/>
      <c r="AE803" s="205"/>
      <c r="AF803" s="208"/>
      <c r="AG803" s="198"/>
    </row>
    <row r="804" spans="1:33" hidden="1" x14ac:dyDescent="0.25">
      <c r="A804" s="198"/>
      <c r="B804" s="198"/>
      <c r="C804" s="198"/>
      <c r="D804" s="198"/>
      <c r="E804" s="198"/>
      <c r="F804" s="198"/>
      <c r="G804" s="208"/>
      <c r="H804" s="198"/>
      <c r="I804" s="198"/>
      <c r="J804" s="198"/>
      <c r="K804" s="198"/>
      <c r="L804" s="198"/>
      <c r="M804" s="198"/>
      <c r="N804" s="198"/>
      <c r="O804" s="198"/>
      <c r="P804" s="208"/>
      <c r="Q804" s="198"/>
      <c r="R804" s="198"/>
      <c r="S804" s="198"/>
      <c r="T804" s="198"/>
      <c r="U804" s="198"/>
      <c r="V804" s="198"/>
      <c r="W804" s="198"/>
      <c r="X804" s="208"/>
      <c r="Y804" s="198"/>
      <c r="Z804" s="208"/>
      <c r="AA804" s="198"/>
      <c r="AB804" s="208"/>
      <c r="AC804" s="198"/>
      <c r="AD804" s="208"/>
      <c r="AE804" s="205"/>
      <c r="AF804" s="208"/>
      <c r="AG804" s="198"/>
    </row>
    <row r="805" spans="1:33" hidden="1" x14ac:dyDescent="0.25">
      <c r="A805" s="198"/>
      <c r="B805" s="198"/>
      <c r="C805" s="198"/>
      <c r="D805" s="198"/>
      <c r="E805" s="198"/>
      <c r="F805" s="198"/>
      <c r="G805" s="208"/>
      <c r="H805" s="198"/>
      <c r="I805" s="198"/>
      <c r="J805" s="198"/>
      <c r="K805" s="198"/>
      <c r="L805" s="198"/>
      <c r="M805" s="198"/>
      <c r="N805" s="198"/>
      <c r="O805" s="198"/>
      <c r="P805" s="208"/>
      <c r="Q805" s="198"/>
      <c r="R805" s="198"/>
      <c r="S805" s="198"/>
      <c r="T805" s="198"/>
      <c r="U805" s="198"/>
      <c r="V805" s="198"/>
      <c r="W805" s="198"/>
      <c r="X805" s="208"/>
      <c r="Y805" s="198"/>
      <c r="Z805" s="208"/>
      <c r="AA805" s="198"/>
      <c r="AB805" s="208"/>
      <c r="AC805" s="198"/>
      <c r="AD805" s="208"/>
      <c r="AE805" s="205"/>
      <c r="AF805" s="208"/>
      <c r="AG805" s="198"/>
    </row>
    <row r="806" spans="1:33" hidden="1" x14ac:dyDescent="0.25">
      <c r="A806" s="198"/>
      <c r="B806" s="198"/>
      <c r="C806" s="198"/>
      <c r="D806" s="198"/>
      <c r="E806" s="198"/>
      <c r="F806" s="198"/>
      <c r="G806" s="208"/>
      <c r="H806" s="198"/>
      <c r="I806" s="198"/>
      <c r="J806" s="198"/>
      <c r="K806" s="198"/>
      <c r="L806" s="198"/>
      <c r="M806" s="198"/>
      <c r="N806" s="198"/>
      <c r="O806" s="198"/>
      <c r="P806" s="208"/>
      <c r="Q806" s="198"/>
      <c r="R806" s="198"/>
      <c r="S806" s="198"/>
      <c r="T806" s="198"/>
      <c r="U806" s="198"/>
      <c r="V806" s="198"/>
      <c r="W806" s="198"/>
      <c r="X806" s="208"/>
      <c r="Y806" s="198"/>
      <c r="Z806" s="208"/>
      <c r="AA806" s="198"/>
      <c r="AB806" s="208"/>
      <c r="AC806" s="198"/>
      <c r="AD806" s="208"/>
      <c r="AE806" s="205"/>
      <c r="AF806" s="208"/>
      <c r="AG806" s="198"/>
    </row>
    <row r="807" spans="1:33" hidden="1" x14ac:dyDescent="0.25">
      <c r="A807" s="198"/>
      <c r="B807" s="198"/>
      <c r="C807" s="198"/>
      <c r="D807" s="198"/>
      <c r="E807" s="198"/>
      <c r="F807" s="198"/>
      <c r="G807" s="208"/>
      <c r="H807" s="198"/>
      <c r="I807" s="198"/>
      <c r="J807" s="198"/>
      <c r="K807" s="198"/>
      <c r="L807" s="198"/>
      <c r="M807" s="198"/>
      <c r="N807" s="198"/>
      <c r="O807" s="198"/>
      <c r="P807" s="208"/>
      <c r="Q807" s="198"/>
      <c r="R807" s="198"/>
      <c r="S807" s="198"/>
      <c r="T807" s="198"/>
      <c r="U807" s="198"/>
      <c r="V807" s="198"/>
      <c r="W807" s="198"/>
      <c r="X807" s="208"/>
      <c r="Y807" s="198"/>
      <c r="Z807" s="208"/>
      <c r="AA807" s="198"/>
      <c r="AB807" s="208"/>
      <c r="AC807" s="198"/>
      <c r="AD807" s="208"/>
      <c r="AE807" s="205"/>
      <c r="AF807" s="208"/>
      <c r="AG807" s="198"/>
    </row>
    <row r="808" spans="1:33" hidden="1" x14ac:dyDescent="0.25">
      <c r="A808" s="198"/>
      <c r="B808" s="198"/>
      <c r="C808" s="198"/>
      <c r="D808" s="198"/>
      <c r="E808" s="198"/>
      <c r="F808" s="198"/>
      <c r="G808" s="208"/>
      <c r="H808" s="198"/>
      <c r="I808" s="198"/>
      <c r="J808" s="198"/>
      <c r="K808" s="198"/>
      <c r="L808" s="198"/>
      <c r="M808" s="198"/>
      <c r="N808" s="198"/>
      <c r="O808" s="198"/>
      <c r="P808" s="208"/>
      <c r="Q808" s="198"/>
      <c r="R808" s="198"/>
      <c r="S808" s="198"/>
      <c r="T808" s="198"/>
      <c r="U808" s="198"/>
      <c r="V808" s="198"/>
      <c r="W808" s="198"/>
      <c r="X808" s="208"/>
      <c r="Y808" s="198"/>
      <c r="Z808" s="208"/>
      <c r="AA808" s="198"/>
      <c r="AB808" s="208"/>
      <c r="AC808" s="198"/>
      <c r="AD808" s="208"/>
      <c r="AE808" s="205"/>
      <c r="AF808" s="208"/>
      <c r="AG808" s="198"/>
    </row>
    <row r="809" spans="1:33" hidden="1" x14ac:dyDescent="0.25">
      <c r="A809" s="198"/>
      <c r="B809" s="198"/>
      <c r="C809" s="198"/>
      <c r="D809" s="198"/>
      <c r="E809" s="198"/>
      <c r="F809" s="198"/>
      <c r="G809" s="208"/>
      <c r="H809" s="198"/>
      <c r="I809" s="198"/>
      <c r="J809" s="198"/>
      <c r="K809" s="198"/>
      <c r="L809" s="198"/>
      <c r="M809" s="198"/>
      <c r="N809" s="198"/>
      <c r="O809" s="198"/>
      <c r="P809" s="208"/>
      <c r="Q809" s="198"/>
      <c r="R809" s="198"/>
      <c r="S809" s="198"/>
      <c r="T809" s="198"/>
      <c r="U809" s="198"/>
      <c r="V809" s="198"/>
      <c r="W809" s="198"/>
      <c r="X809" s="208"/>
      <c r="Y809" s="198"/>
      <c r="Z809" s="208"/>
      <c r="AA809" s="198"/>
      <c r="AB809" s="208"/>
      <c r="AC809" s="198"/>
      <c r="AD809" s="208"/>
      <c r="AE809" s="205"/>
      <c r="AF809" s="208"/>
      <c r="AG809" s="198"/>
    </row>
    <row r="810" spans="1:33" hidden="1" x14ac:dyDescent="0.25">
      <c r="A810" s="198"/>
      <c r="B810" s="198"/>
      <c r="C810" s="198"/>
      <c r="D810" s="198"/>
      <c r="E810" s="198"/>
      <c r="F810" s="198"/>
      <c r="G810" s="208"/>
      <c r="H810" s="198"/>
      <c r="I810" s="198"/>
      <c r="J810" s="198"/>
      <c r="K810" s="198"/>
      <c r="L810" s="198"/>
      <c r="M810" s="198"/>
      <c r="N810" s="198"/>
      <c r="O810" s="198"/>
      <c r="P810" s="208"/>
      <c r="Q810" s="198"/>
      <c r="R810" s="198"/>
      <c r="S810" s="198"/>
      <c r="T810" s="198"/>
      <c r="U810" s="198"/>
      <c r="V810" s="198"/>
      <c r="W810" s="198"/>
      <c r="X810" s="208"/>
      <c r="Y810" s="198"/>
      <c r="Z810" s="208"/>
      <c r="AA810" s="198"/>
      <c r="AB810" s="208"/>
      <c r="AC810" s="198"/>
      <c r="AD810" s="208"/>
      <c r="AE810" s="205"/>
      <c r="AF810" s="208"/>
      <c r="AG810" s="198"/>
    </row>
    <row r="811" spans="1:33" hidden="1" x14ac:dyDescent="0.25">
      <c r="A811" s="198"/>
      <c r="B811" s="198"/>
      <c r="C811" s="198"/>
      <c r="D811" s="198"/>
      <c r="E811" s="198"/>
      <c r="F811" s="198"/>
      <c r="G811" s="208"/>
      <c r="H811" s="198"/>
      <c r="I811" s="198"/>
      <c r="J811" s="198"/>
      <c r="K811" s="198"/>
      <c r="L811" s="198"/>
      <c r="M811" s="198"/>
      <c r="N811" s="198"/>
      <c r="O811" s="198"/>
      <c r="P811" s="208"/>
      <c r="Q811" s="198"/>
      <c r="R811" s="198"/>
      <c r="S811" s="198"/>
      <c r="T811" s="198"/>
      <c r="U811" s="198"/>
      <c r="V811" s="198"/>
      <c r="W811" s="198"/>
      <c r="X811" s="208"/>
      <c r="Y811" s="198"/>
      <c r="Z811" s="208"/>
      <c r="AA811" s="198"/>
      <c r="AB811" s="208"/>
      <c r="AC811" s="198"/>
      <c r="AD811" s="208"/>
      <c r="AE811" s="205"/>
      <c r="AF811" s="208"/>
      <c r="AG811" s="198"/>
    </row>
    <row r="812" spans="1:33" hidden="1" x14ac:dyDescent="0.25">
      <c r="A812" s="198"/>
      <c r="B812" s="198"/>
      <c r="C812" s="198"/>
      <c r="D812" s="198"/>
      <c r="E812" s="198"/>
      <c r="F812" s="198"/>
      <c r="G812" s="208"/>
      <c r="H812" s="198"/>
      <c r="I812" s="198"/>
      <c r="J812" s="198"/>
      <c r="K812" s="198"/>
      <c r="L812" s="198"/>
      <c r="M812" s="198"/>
      <c r="N812" s="198"/>
      <c r="O812" s="198"/>
      <c r="P812" s="208"/>
      <c r="Q812" s="198"/>
      <c r="R812" s="198"/>
      <c r="S812" s="198"/>
      <c r="T812" s="198"/>
      <c r="U812" s="198"/>
      <c r="V812" s="198"/>
      <c r="W812" s="198"/>
      <c r="X812" s="208"/>
      <c r="Y812" s="198"/>
      <c r="Z812" s="208"/>
      <c r="AA812" s="198"/>
      <c r="AB812" s="208"/>
      <c r="AC812" s="198"/>
      <c r="AD812" s="208"/>
      <c r="AE812" s="205"/>
      <c r="AF812" s="208"/>
      <c r="AG812" s="198"/>
    </row>
    <row r="813" spans="1:33" hidden="1" x14ac:dyDescent="0.25">
      <c r="A813" s="198"/>
      <c r="B813" s="198"/>
      <c r="C813" s="198"/>
      <c r="D813" s="198"/>
      <c r="E813" s="198"/>
      <c r="F813" s="198"/>
      <c r="G813" s="208"/>
      <c r="H813" s="198"/>
      <c r="I813" s="198"/>
      <c r="J813" s="198"/>
      <c r="K813" s="198"/>
      <c r="L813" s="198"/>
      <c r="M813" s="198"/>
      <c r="N813" s="198"/>
      <c r="O813" s="198"/>
      <c r="P813" s="208"/>
      <c r="Q813" s="198"/>
      <c r="R813" s="198"/>
      <c r="S813" s="198"/>
      <c r="T813" s="198"/>
      <c r="U813" s="198"/>
      <c r="V813" s="198"/>
      <c r="W813" s="198"/>
      <c r="X813" s="208"/>
      <c r="Y813" s="198"/>
      <c r="Z813" s="208"/>
      <c r="AA813" s="198"/>
      <c r="AB813" s="208"/>
      <c r="AC813" s="198"/>
      <c r="AD813" s="208"/>
      <c r="AE813" s="205"/>
      <c r="AF813" s="208"/>
      <c r="AG813" s="198"/>
    </row>
    <row r="814" spans="1:33" hidden="1" x14ac:dyDescent="0.25">
      <c r="A814" s="198"/>
      <c r="B814" s="198"/>
      <c r="C814" s="198"/>
      <c r="D814" s="198"/>
      <c r="E814" s="198"/>
      <c r="F814" s="198"/>
      <c r="G814" s="208"/>
      <c r="H814" s="198"/>
      <c r="I814" s="198"/>
      <c r="J814" s="198"/>
      <c r="K814" s="198"/>
      <c r="L814" s="198"/>
      <c r="M814" s="198"/>
      <c r="N814" s="198"/>
      <c r="O814" s="198"/>
      <c r="P814" s="208"/>
      <c r="Q814" s="198"/>
      <c r="R814" s="198"/>
      <c r="S814" s="198"/>
      <c r="T814" s="198"/>
      <c r="U814" s="198"/>
      <c r="V814" s="198"/>
      <c r="W814" s="198"/>
      <c r="X814" s="208"/>
      <c r="Y814" s="198"/>
      <c r="Z814" s="208"/>
      <c r="AA814" s="198"/>
      <c r="AB814" s="208"/>
      <c r="AC814" s="198"/>
      <c r="AD814" s="208"/>
      <c r="AE814" s="205"/>
      <c r="AF814" s="208"/>
      <c r="AG814" s="198"/>
    </row>
    <row r="815" spans="1:33" x14ac:dyDescent="0.25">
      <c r="A815" s="172">
        <f>'Therapy data entry'!A819</f>
        <v>0</v>
      </c>
      <c r="B815" s="173">
        <f>'Therapy data entry'!B820</f>
        <v>0</v>
      </c>
      <c r="C815" s="174">
        <f>'Therapy data entry'!B822</f>
        <v>0</v>
      </c>
      <c r="D815" s="204"/>
      <c r="E815" s="205"/>
      <c r="F815" s="205"/>
      <c r="G815" s="206"/>
      <c r="H815" s="205"/>
      <c r="I815" s="205"/>
      <c r="J815" s="205"/>
      <c r="K815" s="205"/>
      <c r="L815" s="205"/>
      <c r="M815" s="205"/>
      <c r="N815" s="205"/>
      <c r="O815" s="205"/>
      <c r="P815" s="206"/>
      <c r="Q815" s="205"/>
      <c r="R815" s="205"/>
      <c r="S815" s="205"/>
      <c r="T815" s="205"/>
      <c r="U815" s="205"/>
      <c r="V815" s="205"/>
      <c r="W815" s="204"/>
      <c r="X815" s="206"/>
      <c r="Y815" s="204"/>
      <c r="Z815" s="206"/>
      <c r="AA815" s="204"/>
      <c r="AB815" s="206"/>
      <c r="AC815" s="204"/>
      <c r="AD815" s="206"/>
      <c r="AE815" s="205"/>
      <c r="AF815" s="206"/>
      <c r="AG815" s="175">
        <f>'Therapy data entry'!E819</f>
        <v>0</v>
      </c>
    </row>
    <row r="816" spans="1:33" hidden="1" x14ac:dyDescent="0.25">
      <c r="A816" s="198"/>
      <c r="B816" s="198"/>
      <c r="C816" s="198"/>
      <c r="D816" s="198"/>
      <c r="E816" s="198"/>
      <c r="F816" s="198"/>
      <c r="G816" s="208"/>
      <c r="H816" s="198"/>
      <c r="I816" s="198"/>
      <c r="J816" s="198"/>
      <c r="K816" s="198"/>
      <c r="L816" s="198"/>
      <c r="M816" s="198"/>
      <c r="N816" s="198"/>
      <c r="O816" s="198"/>
      <c r="P816" s="208"/>
      <c r="Q816" s="198"/>
      <c r="R816" s="198"/>
      <c r="S816" s="198"/>
      <c r="T816" s="198"/>
      <c r="U816" s="198"/>
      <c r="V816" s="198"/>
      <c r="W816" s="198"/>
      <c r="X816" s="208"/>
      <c r="Y816" s="198"/>
      <c r="Z816" s="208"/>
      <c r="AA816" s="198"/>
      <c r="AB816" s="208"/>
      <c r="AC816" s="198"/>
      <c r="AD816" s="208"/>
      <c r="AE816" s="205"/>
      <c r="AF816" s="208"/>
      <c r="AG816" s="198"/>
    </row>
    <row r="817" spans="31:31" hidden="1" x14ac:dyDescent="0.25">
      <c r="AE817" s="205"/>
    </row>
    <row r="818" spans="31:31" hidden="1" x14ac:dyDescent="0.25">
      <c r="AE818" s="205"/>
    </row>
    <row r="819" spans="31:31" hidden="1" x14ac:dyDescent="0.25">
      <c r="AE819" s="205"/>
    </row>
    <row r="820" spans="31:31" hidden="1" x14ac:dyDescent="0.25">
      <c r="AE820" s="205"/>
    </row>
    <row r="821" spans="31:31" hidden="1" x14ac:dyDescent="0.25">
      <c r="AE821" s="205"/>
    </row>
    <row r="822" spans="31:31" hidden="1" x14ac:dyDescent="0.25">
      <c r="AE822" s="205"/>
    </row>
    <row r="823" spans="31:31" hidden="1" x14ac:dyDescent="0.25">
      <c r="AE823" s="205"/>
    </row>
    <row r="824" spans="31:31" hidden="1" x14ac:dyDescent="0.25">
      <c r="AE824" s="205"/>
    </row>
    <row r="825" spans="31:31" hidden="1" x14ac:dyDescent="0.25">
      <c r="AE825" s="205"/>
    </row>
    <row r="826" spans="31:31" hidden="1" x14ac:dyDescent="0.25">
      <c r="AE826" s="205"/>
    </row>
    <row r="827" spans="31:31" hidden="1" x14ac:dyDescent="0.25">
      <c r="AE827" s="205"/>
    </row>
    <row r="828" spans="31:31" hidden="1" x14ac:dyDescent="0.25">
      <c r="AE828" s="205"/>
    </row>
    <row r="829" spans="31:31" hidden="1" x14ac:dyDescent="0.25">
      <c r="AE829" s="205"/>
    </row>
    <row r="830" spans="31:31" hidden="1" x14ac:dyDescent="0.25">
      <c r="AE830" s="205"/>
    </row>
    <row r="831" spans="31:31" hidden="1" x14ac:dyDescent="0.25">
      <c r="AE831" s="205"/>
    </row>
    <row r="832" spans="31:31" hidden="1" x14ac:dyDescent="0.25">
      <c r="AE832" s="205"/>
    </row>
    <row r="833" spans="1:33" hidden="1" x14ac:dyDescent="0.25">
      <c r="A833" s="198"/>
      <c r="B833" s="198"/>
      <c r="C833" s="198"/>
      <c r="D833" s="198"/>
      <c r="E833" s="198"/>
      <c r="F833" s="198"/>
      <c r="G833" s="208"/>
      <c r="H833" s="198"/>
      <c r="I833" s="198"/>
      <c r="J833" s="198"/>
      <c r="K833" s="198"/>
      <c r="L833" s="198"/>
      <c r="M833" s="198"/>
      <c r="N833" s="198"/>
      <c r="O833" s="198"/>
      <c r="P833" s="208"/>
      <c r="Q833" s="198"/>
      <c r="R833" s="198"/>
      <c r="S833" s="198"/>
      <c r="T833" s="198"/>
      <c r="U833" s="198"/>
      <c r="V833" s="198"/>
      <c r="W833" s="198"/>
      <c r="X833" s="208"/>
      <c r="Y833" s="198"/>
      <c r="Z833" s="208"/>
      <c r="AA833" s="198"/>
      <c r="AB833" s="208"/>
      <c r="AC833" s="198"/>
      <c r="AD833" s="208"/>
      <c r="AE833" s="205"/>
      <c r="AF833" s="208"/>
      <c r="AG833" s="198"/>
    </row>
    <row r="834" spans="1:33" hidden="1" x14ac:dyDescent="0.25">
      <c r="A834" s="198"/>
      <c r="B834" s="198"/>
      <c r="C834" s="198"/>
      <c r="D834" s="198"/>
      <c r="E834" s="198"/>
      <c r="F834" s="198"/>
      <c r="G834" s="208"/>
      <c r="H834" s="198"/>
      <c r="I834" s="198"/>
      <c r="J834" s="198"/>
      <c r="K834" s="198"/>
      <c r="L834" s="198"/>
      <c r="M834" s="198"/>
      <c r="N834" s="198"/>
      <c r="O834" s="198"/>
      <c r="P834" s="208"/>
      <c r="Q834" s="198"/>
      <c r="R834" s="198"/>
      <c r="S834" s="198"/>
      <c r="T834" s="198"/>
      <c r="U834" s="198"/>
      <c r="V834" s="198"/>
      <c r="W834" s="198"/>
      <c r="X834" s="208"/>
      <c r="Y834" s="198"/>
      <c r="Z834" s="208"/>
      <c r="AA834" s="198"/>
      <c r="AB834" s="208"/>
      <c r="AC834" s="198"/>
      <c r="AD834" s="208"/>
      <c r="AE834" s="205"/>
      <c r="AF834" s="208"/>
      <c r="AG834" s="198"/>
    </row>
    <row r="835" spans="1:33" hidden="1" x14ac:dyDescent="0.25">
      <c r="A835" s="198"/>
      <c r="B835" s="198"/>
      <c r="C835" s="198"/>
      <c r="D835" s="198"/>
      <c r="E835" s="198"/>
      <c r="F835" s="198"/>
      <c r="G835" s="208"/>
      <c r="H835" s="198"/>
      <c r="I835" s="198"/>
      <c r="J835" s="198"/>
      <c r="K835" s="198"/>
      <c r="L835" s="198"/>
      <c r="M835" s="198"/>
      <c r="N835" s="198"/>
      <c r="O835" s="198"/>
      <c r="P835" s="208"/>
      <c r="Q835" s="198"/>
      <c r="R835" s="198"/>
      <c r="S835" s="198"/>
      <c r="T835" s="198"/>
      <c r="U835" s="198"/>
      <c r="V835" s="198"/>
      <c r="W835" s="198"/>
      <c r="X835" s="208"/>
      <c r="Y835" s="198"/>
      <c r="Z835" s="208"/>
      <c r="AA835" s="198"/>
      <c r="AB835" s="208"/>
      <c r="AC835" s="198"/>
      <c r="AD835" s="208"/>
      <c r="AE835" s="205"/>
      <c r="AF835" s="208"/>
      <c r="AG835" s="198"/>
    </row>
    <row r="836" spans="1:33" hidden="1" x14ac:dyDescent="0.25">
      <c r="A836" s="198"/>
      <c r="B836" s="198"/>
      <c r="C836" s="198"/>
      <c r="D836" s="198"/>
      <c r="E836" s="198"/>
      <c r="F836" s="198"/>
      <c r="G836" s="208"/>
      <c r="H836" s="198"/>
      <c r="I836" s="198"/>
      <c r="J836" s="198"/>
      <c r="K836" s="198"/>
      <c r="L836" s="198"/>
      <c r="M836" s="198"/>
      <c r="N836" s="198"/>
      <c r="O836" s="198"/>
      <c r="P836" s="208"/>
      <c r="Q836" s="198"/>
      <c r="R836" s="198"/>
      <c r="S836" s="198"/>
      <c r="T836" s="198"/>
      <c r="U836" s="198"/>
      <c r="V836" s="198"/>
      <c r="W836" s="198"/>
      <c r="X836" s="208"/>
      <c r="Y836" s="198"/>
      <c r="Z836" s="208"/>
      <c r="AA836" s="198"/>
      <c r="AB836" s="208"/>
      <c r="AC836" s="198"/>
      <c r="AD836" s="208"/>
      <c r="AE836" s="205"/>
      <c r="AF836" s="208"/>
      <c r="AG836" s="198"/>
    </row>
    <row r="837" spans="1:33" hidden="1" x14ac:dyDescent="0.25">
      <c r="A837" s="198"/>
      <c r="B837" s="198"/>
      <c r="C837" s="198"/>
      <c r="D837" s="198"/>
      <c r="E837" s="198"/>
      <c r="F837" s="198"/>
      <c r="G837" s="208"/>
      <c r="H837" s="198"/>
      <c r="I837" s="198"/>
      <c r="J837" s="198"/>
      <c r="K837" s="198"/>
      <c r="L837" s="198"/>
      <c r="M837" s="198"/>
      <c r="N837" s="198"/>
      <c r="O837" s="198"/>
      <c r="P837" s="208"/>
      <c r="Q837" s="198"/>
      <c r="R837" s="198"/>
      <c r="S837" s="198"/>
      <c r="T837" s="198"/>
      <c r="U837" s="198"/>
      <c r="V837" s="198"/>
      <c r="W837" s="198"/>
      <c r="X837" s="208"/>
      <c r="Y837" s="198"/>
      <c r="Z837" s="208"/>
      <c r="AA837" s="198"/>
      <c r="AB837" s="208"/>
      <c r="AC837" s="198"/>
      <c r="AD837" s="208"/>
      <c r="AE837" s="205"/>
      <c r="AF837" s="208"/>
      <c r="AG837" s="198"/>
    </row>
    <row r="838" spans="1:33" hidden="1" x14ac:dyDescent="0.25">
      <c r="A838" s="198"/>
      <c r="B838" s="198"/>
      <c r="C838" s="198"/>
      <c r="D838" s="198"/>
      <c r="E838" s="198"/>
      <c r="F838" s="198"/>
      <c r="G838" s="208"/>
      <c r="H838" s="198"/>
      <c r="I838" s="198"/>
      <c r="J838" s="198"/>
      <c r="K838" s="198"/>
      <c r="L838" s="198"/>
      <c r="M838" s="198"/>
      <c r="N838" s="198"/>
      <c r="O838" s="198"/>
      <c r="P838" s="208"/>
      <c r="Q838" s="198"/>
      <c r="R838" s="198"/>
      <c r="S838" s="198"/>
      <c r="T838" s="198"/>
      <c r="U838" s="198"/>
      <c r="V838" s="198"/>
      <c r="W838" s="198"/>
      <c r="X838" s="208"/>
      <c r="Y838" s="198"/>
      <c r="Z838" s="208"/>
      <c r="AA838" s="198"/>
      <c r="AB838" s="208"/>
      <c r="AC838" s="198"/>
      <c r="AD838" s="208"/>
      <c r="AE838" s="205"/>
      <c r="AF838" s="208"/>
      <c r="AG838" s="198"/>
    </row>
    <row r="839" spans="1:33" hidden="1" x14ac:dyDescent="0.25">
      <c r="A839" s="198"/>
      <c r="B839" s="198"/>
      <c r="C839" s="198"/>
      <c r="D839" s="198"/>
      <c r="E839" s="198"/>
      <c r="F839" s="198"/>
      <c r="G839" s="208"/>
      <c r="H839" s="198"/>
      <c r="I839" s="198"/>
      <c r="J839" s="198"/>
      <c r="K839" s="198"/>
      <c r="L839" s="198"/>
      <c r="M839" s="198"/>
      <c r="N839" s="198"/>
      <c r="O839" s="198"/>
      <c r="P839" s="208"/>
      <c r="Q839" s="198"/>
      <c r="R839" s="198"/>
      <c r="S839" s="198"/>
      <c r="T839" s="198"/>
      <c r="U839" s="198"/>
      <c r="V839" s="198"/>
      <c r="W839" s="198"/>
      <c r="X839" s="208"/>
      <c r="Y839" s="198"/>
      <c r="Z839" s="208"/>
      <c r="AA839" s="198"/>
      <c r="AB839" s="208"/>
      <c r="AC839" s="198"/>
      <c r="AD839" s="208"/>
      <c r="AE839" s="205"/>
      <c r="AF839" s="208"/>
      <c r="AG839" s="198"/>
    </row>
    <row r="840" spans="1:33" hidden="1" x14ac:dyDescent="0.25">
      <c r="A840" s="198"/>
      <c r="B840" s="198"/>
      <c r="C840" s="198"/>
      <c r="D840" s="198"/>
      <c r="E840" s="198"/>
      <c r="F840" s="198"/>
      <c r="G840" s="208"/>
      <c r="H840" s="198"/>
      <c r="I840" s="198"/>
      <c r="J840" s="198"/>
      <c r="K840" s="198"/>
      <c r="L840" s="198"/>
      <c r="M840" s="198"/>
      <c r="N840" s="198"/>
      <c r="O840" s="198"/>
      <c r="P840" s="208"/>
      <c r="Q840" s="198"/>
      <c r="R840" s="198"/>
      <c r="S840" s="198"/>
      <c r="T840" s="198"/>
      <c r="U840" s="198"/>
      <c r="V840" s="198"/>
      <c r="W840" s="198"/>
      <c r="X840" s="208"/>
      <c r="Y840" s="198"/>
      <c r="Z840" s="208"/>
      <c r="AA840" s="198"/>
      <c r="AB840" s="208"/>
      <c r="AC840" s="198"/>
      <c r="AD840" s="208"/>
      <c r="AE840" s="205"/>
      <c r="AF840" s="208"/>
      <c r="AG840" s="198"/>
    </row>
    <row r="841" spans="1:33" hidden="1" x14ac:dyDescent="0.25">
      <c r="A841" s="198"/>
      <c r="B841" s="198"/>
      <c r="C841" s="198"/>
      <c r="D841" s="198"/>
      <c r="E841" s="198"/>
      <c r="F841" s="198"/>
      <c r="G841" s="208"/>
      <c r="H841" s="198"/>
      <c r="I841" s="198"/>
      <c r="J841" s="198"/>
      <c r="K841" s="198"/>
      <c r="L841" s="198"/>
      <c r="M841" s="198"/>
      <c r="N841" s="198"/>
      <c r="O841" s="198"/>
      <c r="P841" s="208"/>
      <c r="Q841" s="198"/>
      <c r="R841" s="198"/>
      <c r="S841" s="198"/>
      <c r="T841" s="198"/>
      <c r="U841" s="198"/>
      <c r="V841" s="198"/>
      <c r="W841" s="198"/>
      <c r="X841" s="208"/>
      <c r="Y841" s="198"/>
      <c r="Z841" s="208"/>
      <c r="AA841" s="198"/>
      <c r="AB841" s="208"/>
      <c r="AC841" s="198"/>
      <c r="AD841" s="208"/>
      <c r="AE841" s="205"/>
      <c r="AF841" s="208"/>
      <c r="AG841" s="198"/>
    </row>
    <row r="842" spans="1:33" hidden="1" x14ac:dyDescent="0.25">
      <c r="A842" s="198"/>
      <c r="B842" s="198"/>
      <c r="C842" s="198"/>
      <c r="D842" s="198"/>
      <c r="E842" s="198"/>
      <c r="F842" s="198"/>
      <c r="G842" s="208"/>
      <c r="H842" s="198"/>
      <c r="I842" s="198"/>
      <c r="J842" s="198"/>
      <c r="K842" s="198"/>
      <c r="L842" s="198"/>
      <c r="M842" s="198"/>
      <c r="N842" s="198"/>
      <c r="O842" s="198"/>
      <c r="P842" s="208"/>
      <c r="Q842" s="198"/>
      <c r="R842" s="198"/>
      <c r="S842" s="198"/>
      <c r="T842" s="198"/>
      <c r="U842" s="198"/>
      <c r="V842" s="198"/>
      <c r="W842" s="198"/>
      <c r="X842" s="208"/>
      <c r="Y842" s="198"/>
      <c r="Z842" s="208"/>
      <c r="AA842" s="198"/>
      <c r="AB842" s="208"/>
      <c r="AC842" s="198"/>
      <c r="AD842" s="208"/>
      <c r="AE842" s="205"/>
      <c r="AF842" s="208"/>
      <c r="AG842" s="198"/>
    </row>
    <row r="843" spans="1:33" x14ac:dyDescent="0.25">
      <c r="A843" s="172">
        <f>'Therapy data entry'!A847</f>
        <v>0</v>
      </c>
      <c r="B843" s="173">
        <f>'Therapy data entry'!B848</f>
        <v>0</v>
      </c>
      <c r="C843" s="174">
        <f>'Therapy data entry'!B850</f>
        <v>0</v>
      </c>
      <c r="D843" s="204"/>
      <c r="E843" s="205"/>
      <c r="F843" s="205"/>
      <c r="G843" s="206"/>
      <c r="H843" s="205"/>
      <c r="I843" s="205"/>
      <c r="J843" s="205"/>
      <c r="K843" s="205"/>
      <c r="L843" s="205"/>
      <c r="M843" s="205"/>
      <c r="N843" s="205"/>
      <c r="O843" s="205"/>
      <c r="P843" s="206"/>
      <c r="Q843" s="205"/>
      <c r="R843" s="205"/>
      <c r="S843" s="205"/>
      <c r="T843" s="205"/>
      <c r="U843" s="205"/>
      <c r="V843" s="205"/>
      <c r="W843" s="204"/>
      <c r="X843" s="206"/>
      <c r="Y843" s="204"/>
      <c r="Z843" s="206"/>
      <c r="AA843" s="204"/>
      <c r="AB843" s="206"/>
      <c r="AC843" s="204"/>
      <c r="AD843" s="206"/>
      <c r="AE843" s="205"/>
      <c r="AF843" s="206"/>
      <c r="AG843" s="175">
        <f>'Therapy data entry'!E847</f>
        <v>0</v>
      </c>
    </row>
    <row r="844" spans="1:33" hidden="1" x14ac:dyDescent="0.25">
      <c r="A844" s="198"/>
      <c r="B844" s="198"/>
      <c r="C844" s="198"/>
      <c r="D844" s="198"/>
      <c r="E844" s="198"/>
      <c r="F844" s="198"/>
      <c r="G844" s="208"/>
      <c r="H844" s="198"/>
      <c r="I844" s="198"/>
      <c r="J844" s="198"/>
      <c r="K844" s="198"/>
      <c r="L844" s="198"/>
      <c r="M844" s="198"/>
      <c r="N844" s="198"/>
      <c r="O844" s="198"/>
      <c r="P844" s="208"/>
      <c r="Q844" s="198"/>
      <c r="R844" s="198"/>
      <c r="S844" s="198"/>
      <c r="T844" s="198"/>
      <c r="U844" s="198"/>
      <c r="V844" s="198"/>
      <c r="W844" s="198"/>
      <c r="X844" s="208"/>
      <c r="Y844" s="198"/>
      <c r="Z844" s="208"/>
      <c r="AA844" s="198"/>
      <c r="AB844" s="208"/>
      <c r="AC844" s="198"/>
      <c r="AD844" s="208"/>
      <c r="AE844" s="205"/>
      <c r="AF844" s="208"/>
      <c r="AG844" s="198"/>
    </row>
    <row r="845" spans="1:33" hidden="1" x14ac:dyDescent="0.25">
      <c r="A845" s="198"/>
      <c r="B845" s="198"/>
      <c r="C845" s="198"/>
      <c r="D845" s="198"/>
      <c r="E845" s="198"/>
      <c r="F845" s="198"/>
      <c r="G845" s="208"/>
      <c r="H845" s="198"/>
      <c r="I845" s="198"/>
      <c r="J845" s="198"/>
      <c r="K845" s="198"/>
      <c r="L845" s="198"/>
      <c r="M845" s="198"/>
      <c r="N845" s="198"/>
      <c r="O845" s="198"/>
      <c r="P845" s="208"/>
      <c r="Q845" s="198"/>
      <c r="R845" s="198"/>
      <c r="S845" s="198"/>
      <c r="T845" s="198"/>
      <c r="U845" s="198"/>
      <c r="V845" s="198"/>
      <c r="W845" s="198"/>
      <c r="X845" s="208"/>
      <c r="Y845" s="198"/>
      <c r="Z845" s="208"/>
      <c r="AA845" s="198"/>
      <c r="AB845" s="208"/>
      <c r="AC845" s="198"/>
      <c r="AD845" s="208"/>
      <c r="AE845" s="205"/>
      <c r="AF845" s="208"/>
      <c r="AG845" s="198"/>
    </row>
    <row r="846" spans="1:33" hidden="1" x14ac:dyDescent="0.25">
      <c r="A846" s="198"/>
      <c r="B846" s="198"/>
      <c r="C846" s="198"/>
      <c r="D846" s="198"/>
      <c r="E846" s="198"/>
      <c r="F846" s="198"/>
      <c r="G846" s="208"/>
      <c r="H846" s="198"/>
      <c r="I846" s="198"/>
      <c r="J846" s="198"/>
      <c r="K846" s="198"/>
      <c r="L846" s="198"/>
      <c r="M846" s="198"/>
      <c r="N846" s="198"/>
      <c r="O846" s="198"/>
      <c r="P846" s="208"/>
      <c r="Q846" s="198"/>
      <c r="R846" s="198"/>
      <c r="S846" s="198"/>
      <c r="T846" s="198"/>
      <c r="U846" s="198"/>
      <c r="V846" s="198"/>
      <c r="W846" s="198"/>
      <c r="X846" s="208"/>
      <c r="Y846" s="198"/>
      <c r="Z846" s="208"/>
      <c r="AA846" s="198"/>
      <c r="AB846" s="208"/>
      <c r="AC846" s="198"/>
      <c r="AD846" s="208"/>
      <c r="AE846" s="205"/>
      <c r="AF846" s="208"/>
      <c r="AG846" s="198"/>
    </row>
    <row r="847" spans="1:33" hidden="1" x14ac:dyDescent="0.25">
      <c r="A847" s="198"/>
      <c r="B847" s="198"/>
      <c r="C847" s="198"/>
      <c r="D847" s="198"/>
      <c r="E847" s="198"/>
      <c r="F847" s="198"/>
      <c r="G847" s="208"/>
      <c r="H847" s="198"/>
      <c r="I847" s="198"/>
      <c r="J847" s="198"/>
      <c r="K847" s="198"/>
      <c r="L847" s="198"/>
      <c r="M847" s="198"/>
      <c r="N847" s="198"/>
      <c r="O847" s="198"/>
      <c r="P847" s="208"/>
      <c r="Q847" s="198"/>
      <c r="R847" s="198"/>
      <c r="S847" s="198"/>
      <c r="T847" s="198"/>
      <c r="U847" s="198"/>
      <c r="V847" s="198"/>
      <c r="W847" s="198"/>
      <c r="X847" s="208"/>
      <c r="Y847" s="198"/>
      <c r="Z847" s="208"/>
      <c r="AA847" s="198"/>
      <c r="AB847" s="208"/>
      <c r="AC847" s="198"/>
      <c r="AD847" s="208"/>
      <c r="AE847" s="205"/>
      <c r="AF847" s="208"/>
      <c r="AG847" s="198"/>
    </row>
    <row r="848" spans="1:33" hidden="1" x14ac:dyDescent="0.25">
      <c r="A848" s="198"/>
      <c r="B848" s="198"/>
      <c r="C848" s="198"/>
      <c r="D848" s="198"/>
      <c r="E848" s="198"/>
      <c r="F848" s="198"/>
      <c r="G848" s="208"/>
      <c r="H848" s="198"/>
      <c r="I848" s="198"/>
      <c r="J848" s="198"/>
      <c r="K848" s="198"/>
      <c r="L848" s="198"/>
      <c r="M848" s="198"/>
      <c r="N848" s="198"/>
      <c r="O848" s="198"/>
      <c r="P848" s="208"/>
      <c r="Q848" s="198"/>
      <c r="R848" s="198"/>
      <c r="S848" s="198"/>
      <c r="T848" s="198"/>
      <c r="U848" s="198"/>
      <c r="V848" s="198"/>
      <c r="W848" s="198"/>
      <c r="X848" s="208"/>
      <c r="Y848" s="198"/>
      <c r="Z848" s="208"/>
      <c r="AA848" s="198"/>
      <c r="AB848" s="208"/>
      <c r="AC848" s="198"/>
      <c r="AD848" s="208"/>
      <c r="AE848" s="205"/>
      <c r="AF848" s="208"/>
      <c r="AG848" s="198"/>
    </row>
    <row r="849" spans="31:31" hidden="1" x14ac:dyDescent="0.25">
      <c r="AE849" s="205"/>
    </row>
    <row r="850" spans="31:31" hidden="1" x14ac:dyDescent="0.25">
      <c r="AE850" s="205"/>
    </row>
    <row r="851" spans="31:31" hidden="1" x14ac:dyDescent="0.25">
      <c r="AE851" s="205"/>
    </row>
    <row r="852" spans="31:31" hidden="1" x14ac:dyDescent="0.25">
      <c r="AE852" s="205"/>
    </row>
    <row r="853" spans="31:31" hidden="1" x14ac:dyDescent="0.25">
      <c r="AE853" s="205"/>
    </row>
    <row r="854" spans="31:31" hidden="1" x14ac:dyDescent="0.25">
      <c r="AE854" s="205"/>
    </row>
    <row r="855" spans="31:31" hidden="1" x14ac:dyDescent="0.25">
      <c r="AE855" s="205"/>
    </row>
    <row r="856" spans="31:31" hidden="1" x14ac:dyDescent="0.25">
      <c r="AE856" s="205"/>
    </row>
    <row r="857" spans="31:31" hidden="1" x14ac:dyDescent="0.25">
      <c r="AE857" s="205"/>
    </row>
    <row r="858" spans="31:31" hidden="1" x14ac:dyDescent="0.25">
      <c r="AE858" s="205"/>
    </row>
    <row r="859" spans="31:31" hidden="1" x14ac:dyDescent="0.25">
      <c r="AE859" s="205"/>
    </row>
    <row r="860" spans="31:31" hidden="1" x14ac:dyDescent="0.25">
      <c r="AE860" s="205"/>
    </row>
    <row r="861" spans="31:31" hidden="1" x14ac:dyDescent="0.25">
      <c r="AE861" s="205"/>
    </row>
    <row r="862" spans="31:31" hidden="1" x14ac:dyDescent="0.25">
      <c r="AE862" s="205"/>
    </row>
    <row r="863" spans="31:31" hidden="1" x14ac:dyDescent="0.25">
      <c r="AE863" s="205"/>
    </row>
    <row r="864" spans="31:31" hidden="1" x14ac:dyDescent="0.25">
      <c r="AE864" s="205"/>
    </row>
    <row r="865" spans="1:33" hidden="1" x14ac:dyDescent="0.25">
      <c r="A865" s="198"/>
      <c r="B865" s="198"/>
      <c r="C865" s="198"/>
      <c r="D865" s="198"/>
      <c r="E865" s="198"/>
      <c r="F865" s="198"/>
      <c r="G865" s="208"/>
      <c r="H865" s="198"/>
      <c r="I865" s="198"/>
      <c r="J865" s="198"/>
      <c r="K865" s="198"/>
      <c r="L865" s="198"/>
      <c r="M865" s="198"/>
      <c r="N865" s="198"/>
      <c r="O865" s="198"/>
      <c r="P865" s="208"/>
      <c r="Q865" s="198"/>
      <c r="R865" s="198"/>
      <c r="S865" s="198"/>
      <c r="T865" s="198"/>
      <c r="U865" s="198"/>
      <c r="V865" s="198"/>
      <c r="W865" s="198"/>
      <c r="X865" s="208"/>
      <c r="Y865" s="198"/>
      <c r="Z865" s="208"/>
      <c r="AA865" s="198"/>
      <c r="AB865" s="208"/>
      <c r="AC865" s="198"/>
      <c r="AD865" s="208"/>
      <c r="AE865" s="205"/>
      <c r="AF865" s="208"/>
      <c r="AG865" s="198"/>
    </row>
    <row r="866" spans="1:33" hidden="1" x14ac:dyDescent="0.25">
      <c r="A866" s="198"/>
      <c r="B866" s="198"/>
      <c r="C866" s="198"/>
      <c r="D866" s="198"/>
      <c r="E866" s="198"/>
      <c r="F866" s="198"/>
      <c r="G866" s="208"/>
      <c r="H866" s="198"/>
      <c r="I866" s="198"/>
      <c r="J866" s="198"/>
      <c r="K866" s="198"/>
      <c r="L866" s="198"/>
      <c r="M866" s="198"/>
      <c r="N866" s="198"/>
      <c r="O866" s="198"/>
      <c r="P866" s="208"/>
      <c r="Q866" s="198"/>
      <c r="R866" s="198"/>
      <c r="S866" s="198"/>
      <c r="T866" s="198"/>
      <c r="U866" s="198"/>
      <c r="V866" s="198"/>
      <c r="W866" s="198"/>
      <c r="X866" s="208"/>
      <c r="Y866" s="198"/>
      <c r="Z866" s="208"/>
      <c r="AA866" s="198"/>
      <c r="AB866" s="208"/>
      <c r="AC866" s="198"/>
      <c r="AD866" s="208"/>
      <c r="AE866" s="205"/>
      <c r="AF866" s="208"/>
      <c r="AG866" s="198"/>
    </row>
    <row r="867" spans="1:33" hidden="1" x14ac:dyDescent="0.25">
      <c r="A867" s="198"/>
      <c r="B867" s="198"/>
      <c r="C867" s="198"/>
      <c r="D867" s="198"/>
      <c r="E867" s="198"/>
      <c r="F867" s="198"/>
      <c r="G867" s="208"/>
      <c r="H867" s="198"/>
      <c r="I867" s="198"/>
      <c r="J867" s="198"/>
      <c r="K867" s="198"/>
      <c r="L867" s="198"/>
      <c r="M867" s="198"/>
      <c r="N867" s="198"/>
      <c r="O867" s="198"/>
      <c r="P867" s="208"/>
      <c r="Q867" s="198"/>
      <c r="R867" s="198"/>
      <c r="S867" s="198"/>
      <c r="T867" s="198"/>
      <c r="U867" s="198"/>
      <c r="V867" s="198"/>
      <c r="W867" s="198"/>
      <c r="X867" s="208"/>
      <c r="Y867" s="198"/>
      <c r="Z867" s="208"/>
      <c r="AA867" s="198"/>
      <c r="AB867" s="208"/>
      <c r="AC867" s="198"/>
      <c r="AD867" s="208"/>
      <c r="AE867" s="205"/>
      <c r="AF867" s="208"/>
      <c r="AG867" s="198"/>
    </row>
    <row r="868" spans="1:33" hidden="1" x14ac:dyDescent="0.25">
      <c r="A868" s="198"/>
      <c r="B868" s="198"/>
      <c r="C868" s="198"/>
      <c r="D868" s="198"/>
      <c r="E868" s="198"/>
      <c r="F868" s="198"/>
      <c r="G868" s="208"/>
      <c r="H868" s="198"/>
      <c r="I868" s="198"/>
      <c r="J868" s="198"/>
      <c r="K868" s="198"/>
      <c r="L868" s="198"/>
      <c r="M868" s="198"/>
      <c r="N868" s="198"/>
      <c r="O868" s="198"/>
      <c r="P868" s="208"/>
      <c r="Q868" s="198"/>
      <c r="R868" s="198"/>
      <c r="S868" s="198"/>
      <c r="T868" s="198"/>
      <c r="U868" s="198"/>
      <c r="V868" s="198"/>
      <c r="W868" s="198"/>
      <c r="X868" s="208"/>
      <c r="Y868" s="198"/>
      <c r="Z868" s="208"/>
      <c r="AA868" s="198"/>
      <c r="AB868" s="208"/>
      <c r="AC868" s="198"/>
      <c r="AD868" s="208"/>
      <c r="AE868" s="205"/>
      <c r="AF868" s="208"/>
      <c r="AG868" s="198"/>
    </row>
    <row r="869" spans="1:33" hidden="1" x14ac:dyDescent="0.25">
      <c r="A869" s="198"/>
      <c r="B869" s="198"/>
      <c r="C869" s="198"/>
      <c r="D869" s="198"/>
      <c r="E869" s="198"/>
      <c r="F869" s="198"/>
      <c r="G869" s="208"/>
      <c r="H869" s="198"/>
      <c r="I869" s="198"/>
      <c r="J869" s="198"/>
      <c r="K869" s="198"/>
      <c r="L869" s="198"/>
      <c r="M869" s="198"/>
      <c r="N869" s="198"/>
      <c r="O869" s="198"/>
      <c r="P869" s="208"/>
      <c r="Q869" s="198"/>
      <c r="R869" s="198"/>
      <c r="S869" s="198"/>
      <c r="T869" s="198"/>
      <c r="U869" s="198"/>
      <c r="V869" s="198"/>
      <c r="W869" s="198"/>
      <c r="X869" s="208"/>
      <c r="Y869" s="198"/>
      <c r="Z869" s="208"/>
      <c r="AA869" s="198"/>
      <c r="AB869" s="208"/>
      <c r="AC869" s="198"/>
      <c r="AD869" s="208"/>
      <c r="AE869" s="205"/>
      <c r="AF869" s="208"/>
      <c r="AG869" s="198"/>
    </row>
    <row r="870" spans="1:33" hidden="1" x14ac:dyDescent="0.25">
      <c r="A870" s="198"/>
      <c r="B870" s="198"/>
      <c r="C870" s="198"/>
      <c r="D870" s="198"/>
      <c r="E870" s="198"/>
      <c r="F870" s="198"/>
      <c r="G870" s="208"/>
      <c r="H870" s="198"/>
      <c r="I870" s="198"/>
      <c r="J870" s="198"/>
      <c r="K870" s="198"/>
      <c r="L870" s="198"/>
      <c r="M870" s="198"/>
      <c r="N870" s="198"/>
      <c r="O870" s="198"/>
      <c r="P870" s="208"/>
      <c r="Q870" s="198"/>
      <c r="R870" s="198"/>
      <c r="S870" s="198"/>
      <c r="T870" s="198"/>
      <c r="U870" s="198"/>
      <c r="V870" s="198"/>
      <c r="W870" s="198"/>
      <c r="X870" s="208"/>
      <c r="Y870" s="198"/>
      <c r="Z870" s="208"/>
      <c r="AA870" s="198"/>
      <c r="AB870" s="208"/>
      <c r="AC870" s="198"/>
      <c r="AD870" s="208"/>
      <c r="AE870" s="205"/>
      <c r="AF870" s="208"/>
      <c r="AG870" s="198"/>
    </row>
    <row r="871" spans="1:33" x14ac:dyDescent="0.25">
      <c r="A871" s="172">
        <f>'Therapy data entry'!A875</f>
        <v>0</v>
      </c>
      <c r="B871" s="173">
        <f>'Therapy data entry'!B876</f>
        <v>0</v>
      </c>
      <c r="C871" s="174">
        <f>'Therapy data entry'!B878</f>
        <v>0</v>
      </c>
      <c r="D871" s="204"/>
      <c r="E871" s="205"/>
      <c r="F871" s="205"/>
      <c r="G871" s="206"/>
      <c r="H871" s="205"/>
      <c r="I871" s="205"/>
      <c r="J871" s="205"/>
      <c r="K871" s="205"/>
      <c r="L871" s="205"/>
      <c r="M871" s="205"/>
      <c r="N871" s="205"/>
      <c r="O871" s="205"/>
      <c r="P871" s="206"/>
      <c r="Q871" s="205"/>
      <c r="R871" s="205"/>
      <c r="S871" s="205"/>
      <c r="T871" s="205"/>
      <c r="U871" s="205"/>
      <c r="V871" s="205"/>
      <c r="W871" s="204"/>
      <c r="X871" s="206"/>
      <c r="Y871" s="204"/>
      <c r="Z871" s="206"/>
      <c r="AA871" s="204"/>
      <c r="AB871" s="206"/>
      <c r="AC871" s="204"/>
      <c r="AD871" s="206"/>
      <c r="AE871" s="205"/>
      <c r="AF871" s="206"/>
      <c r="AG871" s="175">
        <f>'Therapy data entry'!E875</f>
        <v>0</v>
      </c>
    </row>
    <row r="872" spans="1:33" hidden="1" x14ac:dyDescent="0.25">
      <c r="A872" s="198"/>
      <c r="B872" s="198"/>
      <c r="C872" s="198"/>
      <c r="D872" s="198"/>
      <c r="E872" s="198"/>
      <c r="F872" s="198"/>
      <c r="G872" s="208"/>
      <c r="H872" s="198"/>
      <c r="I872" s="198"/>
      <c r="J872" s="198"/>
      <c r="K872" s="198"/>
      <c r="L872" s="198"/>
      <c r="M872" s="198"/>
      <c r="N872" s="198"/>
      <c r="O872" s="198"/>
      <c r="P872" s="208"/>
      <c r="Q872" s="198"/>
      <c r="R872" s="198"/>
      <c r="S872" s="198"/>
      <c r="T872" s="198"/>
      <c r="U872" s="198"/>
      <c r="V872" s="198"/>
      <c r="W872" s="198"/>
      <c r="X872" s="208"/>
      <c r="Y872" s="198"/>
      <c r="Z872" s="208"/>
      <c r="AA872" s="198"/>
      <c r="AB872" s="208"/>
      <c r="AC872" s="198"/>
      <c r="AD872" s="208"/>
      <c r="AE872" s="205"/>
      <c r="AF872" s="208"/>
      <c r="AG872" s="198"/>
    </row>
    <row r="873" spans="1:33" hidden="1" x14ac:dyDescent="0.25">
      <c r="A873" s="198"/>
      <c r="B873" s="198"/>
      <c r="C873" s="198"/>
      <c r="D873" s="198"/>
      <c r="E873" s="198"/>
      <c r="F873" s="198"/>
      <c r="G873" s="208"/>
      <c r="H873" s="198"/>
      <c r="I873" s="198"/>
      <c r="J873" s="198"/>
      <c r="K873" s="198"/>
      <c r="L873" s="198"/>
      <c r="M873" s="198"/>
      <c r="N873" s="198"/>
      <c r="O873" s="198"/>
      <c r="P873" s="208"/>
      <c r="Q873" s="198"/>
      <c r="R873" s="198"/>
      <c r="S873" s="198"/>
      <c r="T873" s="198"/>
      <c r="U873" s="198"/>
      <c r="V873" s="198"/>
      <c r="W873" s="198"/>
      <c r="X873" s="208"/>
      <c r="Y873" s="198"/>
      <c r="Z873" s="208"/>
      <c r="AA873" s="198"/>
      <c r="AB873" s="208"/>
      <c r="AC873" s="198"/>
      <c r="AD873" s="208"/>
      <c r="AE873" s="205"/>
      <c r="AF873" s="208"/>
      <c r="AG873" s="198"/>
    </row>
    <row r="874" spans="1:33" hidden="1" x14ac:dyDescent="0.25">
      <c r="A874" s="198"/>
      <c r="B874" s="198"/>
      <c r="C874" s="198"/>
      <c r="D874" s="198"/>
      <c r="E874" s="198"/>
      <c r="F874" s="198"/>
      <c r="G874" s="208"/>
      <c r="H874" s="198"/>
      <c r="I874" s="198"/>
      <c r="J874" s="198"/>
      <c r="K874" s="198"/>
      <c r="L874" s="198"/>
      <c r="M874" s="198"/>
      <c r="N874" s="198"/>
      <c r="O874" s="198"/>
      <c r="P874" s="208"/>
      <c r="Q874" s="198"/>
      <c r="R874" s="198"/>
      <c r="S874" s="198"/>
      <c r="T874" s="198"/>
      <c r="U874" s="198"/>
      <c r="V874" s="198"/>
      <c r="W874" s="198"/>
      <c r="X874" s="208"/>
      <c r="Y874" s="198"/>
      <c r="Z874" s="208"/>
      <c r="AA874" s="198"/>
      <c r="AB874" s="208"/>
      <c r="AC874" s="198"/>
      <c r="AD874" s="208"/>
      <c r="AE874" s="205"/>
      <c r="AF874" s="208"/>
      <c r="AG874" s="198"/>
    </row>
    <row r="875" spans="1:33" hidden="1" x14ac:dyDescent="0.25">
      <c r="A875" s="198"/>
      <c r="B875" s="198"/>
      <c r="C875" s="198"/>
      <c r="D875" s="198"/>
      <c r="E875" s="198"/>
      <c r="F875" s="198"/>
      <c r="G875" s="208"/>
      <c r="H875" s="198"/>
      <c r="I875" s="198"/>
      <c r="J875" s="198"/>
      <c r="K875" s="198"/>
      <c r="L875" s="198"/>
      <c r="M875" s="198"/>
      <c r="N875" s="198"/>
      <c r="O875" s="198"/>
      <c r="P875" s="208"/>
      <c r="Q875" s="198"/>
      <c r="R875" s="198"/>
      <c r="S875" s="198"/>
      <c r="T875" s="198"/>
      <c r="U875" s="198"/>
      <c r="V875" s="198"/>
      <c r="W875" s="198"/>
      <c r="X875" s="208"/>
      <c r="Y875" s="198"/>
      <c r="Z875" s="208"/>
      <c r="AA875" s="198"/>
      <c r="AB875" s="208"/>
      <c r="AC875" s="198"/>
      <c r="AD875" s="208"/>
      <c r="AE875" s="205"/>
      <c r="AF875" s="208"/>
      <c r="AG875" s="198"/>
    </row>
    <row r="876" spans="1:33" hidden="1" x14ac:dyDescent="0.25">
      <c r="A876" s="198"/>
      <c r="B876" s="198"/>
      <c r="C876" s="198"/>
      <c r="D876" s="198"/>
      <c r="E876" s="198"/>
      <c r="F876" s="198"/>
      <c r="G876" s="208"/>
      <c r="H876" s="198"/>
      <c r="I876" s="198"/>
      <c r="J876" s="198"/>
      <c r="K876" s="198"/>
      <c r="L876" s="198"/>
      <c r="M876" s="198"/>
      <c r="N876" s="198"/>
      <c r="O876" s="198"/>
      <c r="P876" s="208"/>
      <c r="Q876" s="198"/>
      <c r="R876" s="198"/>
      <c r="S876" s="198"/>
      <c r="T876" s="198"/>
      <c r="U876" s="198"/>
      <c r="V876" s="198"/>
      <c r="W876" s="198"/>
      <c r="X876" s="208"/>
      <c r="Y876" s="198"/>
      <c r="Z876" s="208"/>
      <c r="AA876" s="198"/>
      <c r="AB876" s="208"/>
      <c r="AC876" s="198"/>
      <c r="AD876" s="208"/>
      <c r="AE876" s="205"/>
      <c r="AF876" s="208"/>
      <c r="AG876" s="198"/>
    </row>
    <row r="877" spans="1:33" hidden="1" x14ac:dyDescent="0.25">
      <c r="A877" s="198"/>
      <c r="B877" s="198"/>
      <c r="C877" s="198"/>
      <c r="D877" s="198"/>
      <c r="E877" s="198"/>
      <c r="F877" s="198"/>
      <c r="G877" s="208"/>
      <c r="H877" s="198"/>
      <c r="I877" s="198"/>
      <c r="J877" s="198"/>
      <c r="K877" s="198"/>
      <c r="L877" s="198"/>
      <c r="M877" s="198"/>
      <c r="N877" s="198"/>
      <c r="O877" s="198"/>
      <c r="P877" s="208"/>
      <c r="Q877" s="198"/>
      <c r="R877" s="198"/>
      <c r="S877" s="198"/>
      <c r="T877" s="198"/>
      <c r="U877" s="198"/>
      <c r="V877" s="198"/>
      <c r="W877" s="198"/>
      <c r="X877" s="208"/>
      <c r="Y877" s="198"/>
      <c r="Z877" s="208"/>
      <c r="AA877" s="198"/>
      <c r="AB877" s="208"/>
      <c r="AC877" s="198"/>
      <c r="AD877" s="208"/>
      <c r="AE877" s="205"/>
      <c r="AF877" s="208"/>
      <c r="AG877" s="198"/>
    </row>
    <row r="878" spans="1:33" hidden="1" x14ac:dyDescent="0.25">
      <c r="A878" s="198"/>
      <c r="B878" s="198"/>
      <c r="C878" s="198"/>
      <c r="D878" s="198"/>
      <c r="E878" s="198"/>
      <c r="F878" s="198"/>
      <c r="G878" s="208"/>
      <c r="H878" s="198"/>
      <c r="I878" s="198"/>
      <c r="J878" s="198"/>
      <c r="K878" s="198"/>
      <c r="L878" s="198"/>
      <c r="M878" s="198"/>
      <c r="N878" s="198"/>
      <c r="O878" s="198"/>
      <c r="P878" s="208"/>
      <c r="Q878" s="198"/>
      <c r="R878" s="198"/>
      <c r="S878" s="198"/>
      <c r="T878" s="198"/>
      <c r="U878" s="198"/>
      <c r="V878" s="198"/>
      <c r="W878" s="198"/>
      <c r="X878" s="208"/>
      <c r="Y878" s="198"/>
      <c r="Z878" s="208"/>
      <c r="AA878" s="198"/>
      <c r="AB878" s="208"/>
      <c r="AC878" s="198"/>
      <c r="AD878" s="208"/>
      <c r="AE878" s="205"/>
      <c r="AF878" s="208"/>
      <c r="AG878" s="198"/>
    </row>
    <row r="879" spans="1:33" hidden="1" x14ac:dyDescent="0.25">
      <c r="A879" s="198"/>
      <c r="B879" s="198"/>
      <c r="C879" s="198"/>
      <c r="D879" s="198"/>
      <c r="E879" s="198"/>
      <c r="F879" s="198"/>
      <c r="G879" s="208"/>
      <c r="H879" s="198"/>
      <c r="I879" s="198"/>
      <c r="J879" s="198"/>
      <c r="K879" s="198"/>
      <c r="L879" s="198"/>
      <c r="M879" s="198"/>
      <c r="N879" s="198"/>
      <c r="O879" s="198"/>
      <c r="P879" s="208"/>
      <c r="Q879" s="198"/>
      <c r="R879" s="198"/>
      <c r="S879" s="198"/>
      <c r="T879" s="198"/>
      <c r="U879" s="198"/>
      <c r="V879" s="198"/>
      <c r="W879" s="198"/>
      <c r="X879" s="208"/>
      <c r="Y879" s="198"/>
      <c r="Z879" s="208"/>
      <c r="AA879" s="198"/>
      <c r="AB879" s="208"/>
      <c r="AC879" s="198"/>
      <c r="AD879" s="208"/>
      <c r="AE879" s="205"/>
      <c r="AF879" s="208"/>
      <c r="AG879" s="198"/>
    </row>
    <row r="880" spans="1:33" hidden="1" x14ac:dyDescent="0.25">
      <c r="A880" s="198"/>
      <c r="B880" s="198"/>
      <c r="C880" s="198"/>
      <c r="D880" s="198"/>
      <c r="E880" s="198"/>
      <c r="F880" s="198"/>
      <c r="G880" s="208"/>
      <c r="H880" s="198"/>
      <c r="I880" s="198"/>
      <c r="J880" s="198"/>
      <c r="K880" s="198"/>
      <c r="L880" s="198"/>
      <c r="M880" s="198"/>
      <c r="N880" s="198"/>
      <c r="O880" s="198"/>
      <c r="P880" s="208"/>
      <c r="Q880" s="198"/>
      <c r="R880" s="198"/>
      <c r="S880" s="198"/>
      <c r="T880" s="198"/>
      <c r="U880" s="198"/>
      <c r="V880" s="198"/>
      <c r="W880" s="198"/>
      <c r="X880" s="208"/>
      <c r="Y880" s="198"/>
      <c r="Z880" s="208"/>
      <c r="AA880" s="198"/>
      <c r="AB880" s="208"/>
      <c r="AC880" s="198"/>
      <c r="AD880" s="208"/>
      <c r="AE880" s="205"/>
      <c r="AF880" s="208"/>
      <c r="AG880" s="198"/>
    </row>
    <row r="881" spans="31:31" hidden="1" x14ac:dyDescent="0.25">
      <c r="AE881" s="205"/>
    </row>
    <row r="882" spans="31:31" hidden="1" x14ac:dyDescent="0.25">
      <c r="AE882" s="205"/>
    </row>
    <row r="883" spans="31:31" hidden="1" x14ac:dyDescent="0.25">
      <c r="AE883" s="205"/>
    </row>
    <row r="884" spans="31:31" hidden="1" x14ac:dyDescent="0.25">
      <c r="AE884" s="205"/>
    </row>
    <row r="885" spans="31:31" hidden="1" x14ac:dyDescent="0.25">
      <c r="AE885" s="205"/>
    </row>
    <row r="886" spans="31:31" hidden="1" x14ac:dyDescent="0.25">
      <c r="AE886" s="205"/>
    </row>
    <row r="887" spans="31:31" hidden="1" x14ac:dyDescent="0.25">
      <c r="AE887" s="205"/>
    </row>
    <row r="888" spans="31:31" hidden="1" x14ac:dyDescent="0.25">
      <c r="AE888" s="205"/>
    </row>
    <row r="889" spans="31:31" hidden="1" x14ac:dyDescent="0.25">
      <c r="AE889" s="205"/>
    </row>
    <row r="890" spans="31:31" hidden="1" x14ac:dyDescent="0.25">
      <c r="AE890" s="205"/>
    </row>
    <row r="891" spans="31:31" hidden="1" x14ac:dyDescent="0.25">
      <c r="AE891" s="205"/>
    </row>
    <row r="892" spans="31:31" hidden="1" x14ac:dyDescent="0.25">
      <c r="AE892" s="205"/>
    </row>
    <row r="893" spans="31:31" hidden="1" x14ac:dyDescent="0.25">
      <c r="AE893" s="205"/>
    </row>
    <row r="894" spans="31:31" hidden="1" x14ac:dyDescent="0.25">
      <c r="AE894" s="205"/>
    </row>
    <row r="895" spans="31:31" hidden="1" x14ac:dyDescent="0.25">
      <c r="AE895" s="205"/>
    </row>
    <row r="896" spans="31:31" hidden="1" x14ac:dyDescent="0.25">
      <c r="AE896" s="205"/>
    </row>
    <row r="897" spans="1:33" hidden="1" x14ac:dyDescent="0.25">
      <c r="A897" s="198"/>
      <c r="B897" s="198"/>
      <c r="C897" s="198"/>
      <c r="D897" s="198"/>
      <c r="E897" s="198"/>
      <c r="F897" s="198"/>
      <c r="G897" s="208"/>
      <c r="H897" s="198"/>
      <c r="I897" s="198"/>
      <c r="J897" s="198"/>
      <c r="K897" s="198"/>
      <c r="L897" s="198"/>
      <c r="M897" s="198"/>
      <c r="N897" s="198"/>
      <c r="O897" s="198"/>
      <c r="P897" s="208"/>
      <c r="Q897" s="198"/>
      <c r="R897" s="198"/>
      <c r="S897" s="198"/>
      <c r="T897" s="198"/>
      <c r="U897" s="198"/>
      <c r="V897" s="198"/>
      <c r="W897" s="198"/>
      <c r="X897" s="208"/>
      <c r="Y897" s="198"/>
      <c r="Z897" s="208"/>
      <c r="AA897" s="198"/>
      <c r="AB897" s="208"/>
      <c r="AC897" s="198"/>
      <c r="AD897" s="208"/>
      <c r="AE897" s="205"/>
      <c r="AF897" s="208"/>
      <c r="AG897" s="198"/>
    </row>
    <row r="898" spans="1:33" hidden="1" x14ac:dyDescent="0.25">
      <c r="A898" s="198"/>
      <c r="B898" s="198"/>
      <c r="C898" s="198"/>
      <c r="D898" s="198"/>
      <c r="E898" s="198"/>
      <c r="F898" s="198"/>
      <c r="G898" s="208"/>
      <c r="H898" s="198"/>
      <c r="I898" s="198"/>
      <c r="J898" s="198"/>
      <c r="K898" s="198"/>
      <c r="L898" s="198"/>
      <c r="M898" s="198"/>
      <c r="N898" s="198"/>
      <c r="O898" s="198"/>
      <c r="P898" s="208"/>
      <c r="Q898" s="198"/>
      <c r="R898" s="198"/>
      <c r="S898" s="198"/>
      <c r="T898" s="198"/>
      <c r="U898" s="198"/>
      <c r="V898" s="198"/>
      <c r="W898" s="198"/>
      <c r="X898" s="208"/>
      <c r="Y898" s="198"/>
      <c r="Z898" s="208"/>
      <c r="AA898" s="198"/>
      <c r="AB898" s="208"/>
      <c r="AC898" s="198"/>
      <c r="AD898" s="208"/>
      <c r="AE898" s="205"/>
      <c r="AF898" s="208"/>
      <c r="AG898" s="198"/>
    </row>
    <row r="899" spans="1:33" x14ac:dyDescent="0.25">
      <c r="A899" s="172">
        <f>'Therapy data entry'!A903</f>
        <v>0</v>
      </c>
      <c r="B899" s="173">
        <f>'Therapy data entry'!B904</f>
        <v>0</v>
      </c>
      <c r="C899" s="174">
        <f>'Therapy data entry'!B906</f>
        <v>0</v>
      </c>
      <c r="D899" s="204"/>
      <c r="E899" s="205"/>
      <c r="F899" s="205"/>
      <c r="G899" s="206"/>
      <c r="H899" s="205"/>
      <c r="I899" s="205"/>
      <c r="J899" s="205"/>
      <c r="K899" s="205"/>
      <c r="L899" s="205"/>
      <c r="M899" s="205"/>
      <c r="N899" s="205"/>
      <c r="O899" s="205"/>
      <c r="P899" s="206"/>
      <c r="Q899" s="205"/>
      <c r="R899" s="205"/>
      <c r="S899" s="205"/>
      <c r="T899" s="205"/>
      <c r="U899" s="205"/>
      <c r="V899" s="205"/>
      <c r="W899" s="204"/>
      <c r="X899" s="206"/>
      <c r="Y899" s="204"/>
      <c r="Z899" s="206"/>
      <c r="AA899" s="204"/>
      <c r="AB899" s="206"/>
      <c r="AC899" s="204"/>
      <c r="AD899" s="206"/>
      <c r="AE899" s="205"/>
      <c r="AF899" s="206"/>
      <c r="AG899" s="175">
        <f>'Therapy data entry'!E903</f>
        <v>0</v>
      </c>
    </row>
    <row r="900" spans="1:33" hidden="1" x14ac:dyDescent="0.25">
      <c r="A900" s="198"/>
      <c r="B900" s="198"/>
      <c r="C900" s="198"/>
      <c r="D900" s="198"/>
      <c r="E900" s="198"/>
      <c r="F900" s="198"/>
      <c r="G900" s="208"/>
      <c r="H900" s="198"/>
      <c r="I900" s="198"/>
      <c r="J900" s="198"/>
      <c r="K900" s="198"/>
      <c r="L900" s="198"/>
      <c r="M900" s="198"/>
      <c r="N900" s="198"/>
      <c r="O900" s="198"/>
      <c r="P900" s="208"/>
      <c r="Q900" s="198"/>
      <c r="R900" s="198"/>
      <c r="S900" s="198"/>
      <c r="T900" s="198"/>
      <c r="U900" s="198"/>
      <c r="V900" s="198"/>
      <c r="W900" s="198"/>
      <c r="X900" s="208"/>
      <c r="Y900" s="198"/>
      <c r="Z900" s="208"/>
      <c r="AA900" s="198"/>
      <c r="AB900" s="208"/>
      <c r="AC900" s="198"/>
      <c r="AD900" s="208"/>
      <c r="AE900" s="205"/>
      <c r="AF900" s="208"/>
      <c r="AG900" s="198"/>
    </row>
    <row r="901" spans="1:33" hidden="1" x14ac:dyDescent="0.25">
      <c r="A901" s="198"/>
      <c r="B901" s="198"/>
      <c r="C901" s="198"/>
      <c r="D901" s="198"/>
      <c r="E901" s="198"/>
      <c r="F901" s="198"/>
      <c r="G901" s="208"/>
      <c r="H901" s="198"/>
      <c r="I901" s="198"/>
      <c r="J901" s="198"/>
      <c r="K901" s="198"/>
      <c r="L901" s="198"/>
      <c r="M901" s="198"/>
      <c r="N901" s="198"/>
      <c r="O901" s="198"/>
      <c r="P901" s="208"/>
      <c r="Q901" s="198"/>
      <c r="R901" s="198"/>
      <c r="S901" s="198"/>
      <c r="T901" s="198"/>
      <c r="U901" s="198"/>
      <c r="V901" s="198"/>
      <c r="W901" s="198"/>
      <c r="X901" s="208"/>
      <c r="Y901" s="198"/>
      <c r="Z901" s="208"/>
      <c r="AA901" s="198"/>
      <c r="AB901" s="208"/>
      <c r="AC901" s="198"/>
      <c r="AD901" s="208"/>
      <c r="AE901" s="205"/>
      <c r="AF901" s="208"/>
      <c r="AG901" s="198"/>
    </row>
    <row r="902" spans="1:33" hidden="1" x14ac:dyDescent="0.25">
      <c r="A902" s="198"/>
      <c r="B902" s="198"/>
      <c r="C902" s="198"/>
      <c r="D902" s="198"/>
      <c r="E902" s="198"/>
      <c r="F902" s="198"/>
      <c r="G902" s="208"/>
      <c r="H902" s="198"/>
      <c r="I902" s="198"/>
      <c r="J902" s="198"/>
      <c r="K902" s="198"/>
      <c r="L902" s="198"/>
      <c r="M902" s="198"/>
      <c r="N902" s="198"/>
      <c r="O902" s="198"/>
      <c r="P902" s="208"/>
      <c r="Q902" s="198"/>
      <c r="R902" s="198"/>
      <c r="S902" s="198"/>
      <c r="T902" s="198"/>
      <c r="U902" s="198"/>
      <c r="V902" s="198"/>
      <c r="W902" s="198"/>
      <c r="X902" s="208"/>
      <c r="Y902" s="198"/>
      <c r="Z902" s="208"/>
      <c r="AA902" s="198"/>
      <c r="AB902" s="208"/>
      <c r="AC902" s="198"/>
      <c r="AD902" s="208"/>
      <c r="AE902" s="205"/>
      <c r="AF902" s="208"/>
      <c r="AG902" s="198"/>
    </row>
    <row r="903" spans="1:33" hidden="1" x14ac:dyDescent="0.25">
      <c r="A903" s="198"/>
      <c r="B903" s="198"/>
      <c r="C903" s="198"/>
      <c r="D903" s="198"/>
      <c r="E903" s="198"/>
      <c r="F903" s="198"/>
      <c r="G903" s="208"/>
      <c r="H903" s="198"/>
      <c r="I903" s="198"/>
      <c r="J903" s="198"/>
      <c r="K903" s="198"/>
      <c r="L903" s="198"/>
      <c r="M903" s="198"/>
      <c r="N903" s="198"/>
      <c r="O903" s="198"/>
      <c r="P903" s="208"/>
      <c r="Q903" s="198"/>
      <c r="R903" s="198"/>
      <c r="S903" s="198"/>
      <c r="T903" s="198"/>
      <c r="U903" s="198"/>
      <c r="V903" s="198"/>
      <c r="W903" s="198"/>
      <c r="X903" s="208"/>
      <c r="Y903" s="198"/>
      <c r="Z903" s="208"/>
      <c r="AA903" s="198"/>
      <c r="AB903" s="208"/>
      <c r="AC903" s="198"/>
      <c r="AD903" s="208"/>
      <c r="AE903" s="205"/>
      <c r="AF903" s="208"/>
      <c r="AG903" s="198"/>
    </row>
    <row r="904" spans="1:33" hidden="1" x14ac:dyDescent="0.25">
      <c r="A904" s="198"/>
      <c r="B904" s="198"/>
      <c r="C904" s="198"/>
      <c r="D904" s="198"/>
      <c r="E904" s="198"/>
      <c r="F904" s="198"/>
      <c r="G904" s="208"/>
      <c r="H904" s="198"/>
      <c r="I904" s="198"/>
      <c r="J904" s="198"/>
      <c r="K904" s="198"/>
      <c r="L904" s="198"/>
      <c r="M904" s="198"/>
      <c r="N904" s="198"/>
      <c r="O904" s="198"/>
      <c r="P904" s="208"/>
      <c r="Q904" s="198"/>
      <c r="R904" s="198"/>
      <c r="S904" s="198"/>
      <c r="T904" s="198"/>
      <c r="U904" s="198"/>
      <c r="V904" s="198"/>
      <c r="W904" s="198"/>
      <c r="X904" s="208"/>
      <c r="Y904" s="198"/>
      <c r="Z904" s="208"/>
      <c r="AA904" s="198"/>
      <c r="AB904" s="208"/>
      <c r="AC904" s="198"/>
      <c r="AD904" s="208"/>
      <c r="AE904" s="205"/>
      <c r="AF904" s="208"/>
      <c r="AG904" s="198"/>
    </row>
    <row r="905" spans="1:33" hidden="1" x14ac:dyDescent="0.25">
      <c r="A905" s="198"/>
      <c r="B905" s="198"/>
      <c r="C905" s="198"/>
      <c r="D905" s="198"/>
      <c r="E905" s="198"/>
      <c r="F905" s="198"/>
      <c r="G905" s="208"/>
      <c r="H905" s="198"/>
      <c r="I905" s="198"/>
      <c r="J905" s="198"/>
      <c r="K905" s="198"/>
      <c r="L905" s="198"/>
      <c r="M905" s="198"/>
      <c r="N905" s="198"/>
      <c r="O905" s="198"/>
      <c r="P905" s="208"/>
      <c r="Q905" s="198"/>
      <c r="R905" s="198"/>
      <c r="S905" s="198"/>
      <c r="T905" s="198"/>
      <c r="U905" s="198"/>
      <c r="V905" s="198"/>
      <c r="W905" s="198"/>
      <c r="X905" s="208"/>
      <c r="Y905" s="198"/>
      <c r="Z905" s="208"/>
      <c r="AA905" s="198"/>
      <c r="AB905" s="208"/>
      <c r="AC905" s="198"/>
      <c r="AD905" s="208"/>
      <c r="AE905" s="205"/>
      <c r="AF905" s="208"/>
      <c r="AG905" s="198"/>
    </row>
    <row r="906" spans="1:33" hidden="1" x14ac:dyDescent="0.25">
      <c r="A906" s="198"/>
      <c r="B906" s="198"/>
      <c r="C906" s="198"/>
      <c r="D906" s="198"/>
      <c r="E906" s="198"/>
      <c r="F906" s="198"/>
      <c r="G906" s="208"/>
      <c r="H906" s="198"/>
      <c r="I906" s="198"/>
      <c r="J906" s="198"/>
      <c r="K906" s="198"/>
      <c r="L906" s="198"/>
      <c r="M906" s="198"/>
      <c r="N906" s="198"/>
      <c r="O906" s="198"/>
      <c r="P906" s="208"/>
      <c r="Q906" s="198"/>
      <c r="R906" s="198"/>
      <c r="S906" s="198"/>
      <c r="T906" s="198"/>
      <c r="U906" s="198"/>
      <c r="V906" s="198"/>
      <c r="W906" s="198"/>
      <c r="X906" s="208"/>
      <c r="Y906" s="198"/>
      <c r="Z906" s="208"/>
      <c r="AA906" s="198"/>
      <c r="AB906" s="208"/>
      <c r="AC906" s="198"/>
      <c r="AD906" s="208"/>
      <c r="AE906" s="205"/>
      <c r="AF906" s="208"/>
      <c r="AG906" s="198"/>
    </row>
    <row r="907" spans="1:33" hidden="1" x14ac:dyDescent="0.25">
      <c r="A907" s="198"/>
      <c r="B907" s="198"/>
      <c r="C907" s="198"/>
      <c r="D907" s="198"/>
      <c r="E907" s="198"/>
      <c r="F907" s="198"/>
      <c r="G907" s="208"/>
      <c r="H907" s="198"/>
      <c r="I907" s="198"/>
      <c r="J907" s="198"/>
      <c r="K907" s="198"/>
      <c r="L907" s="198"/>
      <c r="M907" s="198"/>
      <c r="N907" s="198"/>
      <c r="O907" s="198"/>
      <c r="P907" s="208"/>
      <c r="Q907" s="198"/>
      <c r="R907" s="198"/>
      <c r="S907" s="198"/>
      <c r="T907" s="198"/>
      <c r="U907" s="198"/>
      <c r="V907" s="198"/>
      <c r="W907" s="198"/>
      <c r="X907" s="208"/>
      <c r="Y907" s="198"/>
      <c r="Z907" s="208"/>
      <c r="AA907" s="198"/>
      <c r="AB907" s="208"/>
      <c r="AC907" s="198"/>
      <c r="AD907" s="208"/>
      <c r="AE907" s="205"/>
      <c r="AF907" s="208"/>
      <c r="AG907" s="198"/>
    </row>
    <row r="908" spans="1:33" hidden="1" x14ac:dyDescent="0.25">
      <c r="A908" s="198"/>
      <c r="B908" s="198"/>
      <c r="C908" s="198"/>
      <c r="D908" s="198"/>
      <c r="E908" s="198"/>
      <c r="F908" s="198"/>
      <c r="G908" s="208"/>
      <c r="H908" s="198"/>
      <c r="I908" s="198"/>
      <c r="J908" s="198"/>
      <c r="K908" s="198"/>
      <c r="L908" s="198"/>
      <c r="M908" s="198"/>
      <c r="N908" s="198"/>
      <c r="O908" s="198"/>
      <c r="P908" s="208"/>
      <c r="Q908" s="198"/>
      <c r="R908" s="198"/>
      <c r="S908" s="198"/>
      <c r="T908" s="198"/>
      <c r="U908" s="198"/>
      <c r="V908" s="198"/>
      <c r="W908" s="198"/>
      <c r="X908" s="208"/>
      <c r="Y908" s="198"/>
      <c r="Z908" s="208"/>
      <c r="AA908" s="198"/>
      <c r="AB908" s="208"/>
      <c r="AC908" s="198"/>
      <c r="AD908" s="208"/>
      <c r="AE908" s="205"/>
      <c r="AF908" s="208"/>
      <c r="AG908" s="198"/>
    </row>
    <row r="909" spans="1:33" hidden="1" x14ac:dyDescent="0.25">
      <c r="A909" s="198"/>
      <c r="B909" s="198"/>
      <c r="C909" s="198"/>
      <c r="D909" s="198"/>
      <c r="E909" s="198"/>
      <c r="F909" s="198"/>
      <c r="G909" s="208"/>
      <c r="H909" s="198"/>
      <c r="I909" s="198"/>
      <c r="J909" s="198"/>
      <c r="K909" s="198"/>
      <c r="L909" s="198"/>
      <c r="M909" s="198"/>
      <c r="N909" s="198"/>
      <c r="O909" s="198"/>
      <c r="P909" s="208"/>
      <c r="Q909" s="198"/>
      <c r="R909" s="198"/>
      <c r="S909" s="198"/>
      <c r="T909" s="198"/>
      <c r="U909" s="198"/>
      <c r="V909" s="198"/>
      <c r="W909" s="198"/>
      <c r="X909" s="208"/>
      <c r="Y909" s="198"/>
      <c r="Z909" s="208"/>
      <c r="AA909" s="198"/>
      <c r="AB909" s="208"/>
      <c r="AC909" s="198"/>
      <c r="AD909" s="208"/>
      <c r="AE909" s="205"/>
      <c r="AF909" s="208"/>
      <c r="AG909" s="198"/>
    </row>
    <row r="910" spans="1:33" hidden="1" x14ac:dyDescent="0.25">
      <c r="A910" s="198"/>
      <c r="B910" s="198"/>
      <c r="C910" s="198"/>
      <c r="D910" s="198"/>
      <c r="E910" s="198"/>
      <c r="F910" s="198"/>
      <c r="G910" s="208"/>
      <c r="H910" s="198"/>
      <c r="I910" s="198"/>
      <c r="J910" s="198"/>
      <c r="K910" s="198"/>
      <c r="L910" s="198"/>
      <c r="M910" s="198"/>
      <c r="N910" s="198"/>
      <c r="O910" s="198"/>
      <c r="P910" s="208"/>
      <c r="Q910" s="198"/>
      <c r="R910" s="198"/>
      <c r="S910" s="198"/>
      <c r="T910" s="198"/>
      <c r="U910" s="198"/>
      <c r="V910" s="198"/>
      <c r="W910" s="198"/>
      <c r="X910" s="208"/>
      <c r="Y910" s="198"/>
      <c r="Z910" s="208"/>
      <c r="AA910" s="198"/>
      <c r="AB910" s="208"/>
      <c r="AC910" s="198"/>
      <c r="AD910" s="208"/>
      <c r="AE910" s="205"/>
      <c r="AF910" s="208"/>
      <c r="AG910" s="198"/>
    </row>
    <row r="911" spans="1:33" hidden="1" x14ac:dyDescent="0.25">
      <c r="A911" s="198"/>
      <c r="B911" s="198"/>
      <c r="C911" s="198"/>
      <c r="D911" s="198"/>
      <c r="E911" s="198"/>
      <c r="F911" s="198"/>
      <c r="G911" s="208"/>
      <c r="H911" s="198"/>
      <c r="I911" s="198"/>
      <c r="J911" s="198"/>
      <c r="K911" s="198"/>
      <c r="L911" s="198"/>
      <c r="M911" s="198"/>
      <c r="N911" s="198"/>
      <c r="O911" s="198"/>
      <c r="P911" s="208"/>
      <c r="Q911" s="198"/>
      <c r="R911" s="198"/>
      <c r="S911" s="198"/>
      <c r="T911" s="198"/>
      <c r="U911" s="198"/>
      <c r="V911" s="198"/>
      <c r="W911" s="198"/>
      <c r="X911" s="208"/>
      <c r="Y911" s="198"/>
      <c r="Z911" s="208"/>
      <c r="AA911" s="198"/>
      <c r="AB911" s="208"/>
      <c r="AC911" s="198"/>
      <c r="AD911" s="208"/>
      <c r="AE911" s="205"/>
      <c r="AF911" s="208"/>
      <c r="AG911" s="198"/>
    </row>
    <row r="912" spans="1:33" hidden="1" x14ac:dyDescent="0.25">
      <c r="A912" s="198"/>
      <c r="B912" s="198"/>
      <c r="C912" s="198"/>
      <c r="D912" s="198"/>
      <c r="E912" s="198"/>
      <c r="F912" s="198"/>
      <c r="G912" s="208"/>
      <c r="H912" s="198"/>
      <c r="I912" s="198"/>
      <c r="J912" s="198"/>
      <c r="K912" s="198"/>
      <c r="L912" s="198"/>
      <c r="M912" s="198"/>
      <c r="N912" s="198"/>
      <c r="O912" s="198"/>
      <c r="P912" s="208"/>
      <c r="Q912" s="198"/>
      <c r="R912" s="198"/>
      <c r="S912" s="198"/>
      <c r="T912" s="198"/>
      <c r="U912" s="198"/>
      <c r="V912" s="198"/>
      <c r="W912" s="198"/>
      <c r="X912" s="208"/>
      <c r="Y912" s="198"/>
      <c r="Z912" s="208"/>
      <c r="AA912" s="198"/>
      <c r="AB912" s="208"/>
      <c r="AC912" s="198"/>
      <c r="AD912" s="208"/>
      <c r="AE912" s="205"/>
      <c r="AF912" s="208"/>
      <c r="AG912" s="198"/>
    </row>
    <row r="913" spans="1:33" hidden="1" x14ac:dyDescent="0.25">
      <c r="A913" s="198"/>
      <c r="B913" s="198"/>
      <c r="C913" s="198"/>
      <c r="D913" s="198"/>
      <c r="E913" s="198"/>
      <c r="F913" s="198"/>
      <c r="G913" s="208"/>
      <c r="H913" s="198"/>
      <c r="I913" s="198"/>
      <c r="J913" s="198"/>
      <c r="K913" s="198"/>
      <c r="L913" s="198"/>
      <c r="M913" s="198"/>
      <c r="N913" s="198"/>
      <c r="O913" s="198"/>
      <c r="P913" s="208"/>
      <c r="Q913" s="198"/>
      <c r="R913" s="198"/>
      <c r="S913" s="198"/>
      <c r="T913" s="198"/>
      <c r="U913" s="198"/>
      <c r="V913" s="198"/>
      <c r="W913" s="198"/>
      <c r="X913" s="208"/>
      <c r="Y913" s="198"/>
      <c r="Z913" s="208"/>
      <c r="AA913" s="198"/>
      <c r="AB913" s="208"/>
      <c r="AC913" s="198"/>
      <c r="AD913" s="208"/>
      <c r="AE913" s="205"/>
      <c r="AF913" s="208"/>
      <c r="AG913" s="198"/>
    </row>
    <row r="914" spans="1:33" hidden="1" x14ac:dyDescent="0.25">
      <c r="A914" s="198"/>
      <c r="B914" s="198"/>
      <c r="C914" s="198"/>
      <c r="D914" s="198"/>
      <c r="E914" s="198"/>
      <c r="F914" s="198"/>
      <c r="G914" s="208"/>
      <c r="H914" s="198"/>
      <c r="I914" s="198"/>
      <c r="J914" s="198"/>
      <c r="K914" s="198"/>
      <c r="L914" s="198"/>
      <c r="M914" s="198"/>
      <c r="N914" s="198"/>
      <c r="O914" s="198"/>
      <c r="P914" s="208"/>
      <c r="Q914" s="198"/>
      <c r="R914" s="198"/>
      <c r="S914" s="198"/>
      <c r="T914" s="198"/>
      <c r="U914" s="198"/>
      <c r="V914" s="198"/>
      <c r="W914" s="198"/>
      <c r="X914" s="208"/>
      <c r="Y914" s="198"/>
      <c r="Z914" s="208"/>
      <c r="AA914" s="198"/>
      <c r="AB914" s="208"/>
      <c r="AC914" s="198"/>
      <c r="AD914" s="208"/>
      <c r="AE914" s="205"/>
      <c r="AF914" s="208"/>
      <c r="AG914" s="198"/>
    </row>
    <row r="915" spans="1:33" hidden="1" x14ac:dyDescent="0.25">
      <c r="A915" s="198"/>
      <c r="B915" s="198"/>
      <c r="C915" s="198"/>
      <c r="D915" s="198"/>
      <c r="E915" s="198"/>
      <c r="F915" s="198"/>
      <c r="G915" s="208"/>
      <c r="H915" s="198"/>
      <c r="I915" s="198"/>
      <c r="J915" s="198"/>
      <c r="K915" s="198"/>
      <c r="L915" s="198"/>
      <c r="M915" s="198"/>
      <c r="N915" s="198"/>
      <c r="O915" s="198"/>
      <c r="P915" s="208"/>
      <c r="Q915" s="198"/>
      <c r="R915" s="198"/>
      <c r="S915" s="198"/>
      <c r="T915" s="198"/>
      <c r="U915" s="198"/>
      <c r="V915" s="198"/>
      <c r="W915" s="198"/>
      <c r="X915" s="208"/>
      <c r="Y915" s="198"/>
      <c r="Z915" s="208"/>
      <c r="AA915" s="198"/>
      <c r="AB915" s="208"/>
      <c r="AC915" s="198"/>
      <c r="AD915" s="208"/>
      <c r="AE915" s="205"/>
      <c r="AF915" s="208"/>
      <c r="AG915" s="198"/>
    </row>
    <row r="916" spans="1:33" hidden="1" x14ac:dyDescent="0.25">
      <c r="A916" s="198"/>
      <c r="B916" s="198"/>
      <c r="C916" s="198"/>
      <c r="D916" s="198"/>
      <c r="E916" s="198"/>
      <c r="F916" s="198"/>
      <c r="G916" s="208"/>
      <c r="H916" s="198"/>
      <c r="I916" s="198"/>
      <c r="J916" s="198"/>
      <c r="K916" s="198"/>
      <c r="L916" s="198"/>
      <c r="M916" s="198"/>
      <c r="N916" s="198"/>
      <c r="O916" s="198"/>
      <c r="P916" s="208"/>
      <c r="Q916" s="198"/>
      <c r="R916" s="198"/>
      <c r="S916" s="198"/>
      <c r="T916" s="198"/>
      <c r="U916" s="198"/>
      <c r="V916" s="198"/>
      <c r="W916" s="198"/>
      <c r="X916" s="208"/>
      <c r="Y916" s="198"/>
      <c r="Z916" s="208"/>
      <c r="AA916" s="198"/>
      <c r="AB916" s="208"/>
      <c r="AC916" s="198"/>
      <c r="AD916" s="208"/>
      <c r="AE916" s="205"/>
      <c r="AF916" s="208"/>
      <c r="AG916" s="198"/>
    </row>
    <row r="917" spans="1:33" hidden="1" x14ac:dyDescent="0.25">
      <c r="A917" s="198"/>
      <c r="B917" s="198"/>
      <c r="C917" s="198"/>
      <c r="D917" s="198"/>
      <c r="E917" s="198"/>
      <c r="F917" s="198"/>
      <c r="G917" s="208"/>
      <c r="H917" s="198"/>
      <c r="I917" s="198"/>
      <c r="J917" s="198"/>
      <c r="K917" s="198"/>
      <c r="L917" s="198"/>
      <c r="M917" s="198"/>
      <c r="N917" s="198"/>
      <c r="O917" s="198"/>
      <c r="P917" s="208"/>
      <c r="Q917" s="198"/>
      <c r="R917" s="198"/>
      <c r="S917" s="198"/>
      <c r="T917" s="198"/>
      <c r="U917" s="198"/>
      <c r="V917" s="198"/>
      <c r="W917" s="198"/>
      <c r="X917" s="208"/>
      <c r="Y917" s="198"/>
      <c r="Z917" s="208"/>
      <c r="AA917" s="198"/>
      <c r="AB917" s="208"/>
      <c r="AC917" s="198"/>
      <c r="AD917" s="208"/>
      <c r="AE917" s="205"/>
      <c r="AF917" s="208"/>
      <c r="AG917" s="198"/>
    </row>
    <row r="918" spans="1:33" hidden="1" x14ac:dyDescent="0.25">
      <c r="A918" s="198"/>
      <c r="B918" s="198"/>
      <c r="C918" s="198"/>
      <c r="D918" s="198"/>
      <c r="E918" s="198"/>
      <c r="F918" s="198"/>
      <c r="G918" s="208"/>
      <c r="H918" s="198"/>
      <c r="I918" s="198"/>
      <c r="J918" s="198"/>
      <c r="K918" s="198"/>
      <c r="L918" s="198"/>
      <c r="M918" s="198"/>
      <c r="N918" s="198"/>
      <c r="O918" s="198"/>
      <c r="P918" s="208"/>
      <c r="Q918" s="198"/>
      <c r="R918" s="198"/>
      <c r="S918" s="198"/>
      <c r="T918" s="198"/>
      <c r="U918" s="198"/>
      <c r="V918" s="198"/>
      <c r="W918" s="198"/>
      <c r="X918" s="208"/>
      <c r="Y918" s="198"/>
      <c r="Z918" s="208"/>
      <c r="AA918" s="198"/>
      <c r="AB918" s="208"/>
      <c r="AC918" s="198"/>
      <c r="AD918" s="208"/>
      <c r="AE918" s="205"/>
      <c r="AF918" s="208"/>
      <c r="AG918" s="198"/>
    </row>
    <row r="919" spans="1:33" hidden="1" x14ac:dyDescent="0.25">
      <c r="A919" s="198"/>
      <c r="B919" s="198"/>
      <c r="C919" s="198"/>
      <c r="D919" s="198"/>
      <c r="E919" s="198"/>
      <c r="F919" s="198"/>
      <c r="G919" s="208"/>
      <c r="H919" s="198"/>
      <c r="I919" s="198"/>
      <c r="J919" s="198"/>
      <c r="K919" s="198"/>
      <c r="L919" s="198"/>
      <c r="M919" s="198"/>
      <c r="N919" s="198"/>
      <c r="O919" s="198"/>
      <c r="P919" s="208"/>
      <c r="Q919" s="198"/>
      <c r="R919" s="198"/>
      <c r="S919" s="198"/>
      <c r="T919" s="198"/>
      <c r="U919" s="198"/>
      <c r="V919" s="198"/>
      <c r="W919" s="198"/>
      <c r="X919" s="208"/>
      <c r="Y919" s="198"/>
      <c r="Z919" s="208"/>
      <c r="AA919" s="198"/>
      <c r="AB919" s="208"/>
      <c r="AC919" s="198"/>
      <c r="AD919" s="208"/>
      <c r="AE919" s="205"/>
      <c r="AF919" s="208"/>
      <c r="AG919" s="198"/>
    </row>
    <row r="920" spans="1:33" hidden="1" x14ac:dyDescent="0.25">
      <c r="A920" s="198"/>
      <c r="B920" s="198"/>
      <c r="C920" s="198"/>
      <c r="D920" s="198"/>
      <c r="E920" s="198"/>
      <c r="F920" s="198"/>
      <c r="G920" s="208"/>
      <c r="H920" s="198"/>
      <c r="I920" s="198"/>
      <c r="J920" s="198"/>
      <c r="K920" s="198"/>
      <c r="L920" s="198"/>
      <c r="M920" s="198"/>
      <c r="N920" s="198"/>
      <c r="O920" s="198"/>
      <c r="P920" s="208"/>
      <c r="Q920" s="198"/>
      <c r="R920" s="198"/>
      <c r="S920" s="198"/>
      <c r="T920" s="198"/>
      <c r="U920" s="198"/>
      <c r="V920" s="198"/>
      <c r="W920" s="198"/>
      <c r="X920" s="208"/>
      <c r="Y920" s="198"/>
      <c r="Z920" s="208"/>
      <c r="AA920" s="198"/>
      <c r="AB920" s="208"/>
      <c r="AC920" s="198"/>
      <c r="AD920" s="208"/>
      <c r="AE920" s="205"/>
      <c r="AF920" s="208"/>
      <c r="AG920" s="198"/>
    </row>
    <row r="921" spans="1:33" hidden="1" x14ac:dyDescent="0.25">
      <c r="A921" s="198"/>
      <c r="B921" s="198"/>
      <c r="C921" s="198"/>
      <c r="D921" s="198"/>
      <c r="E921" s="198"/>
      <c r="F921" s="198"/>
      <c r="G921" s="208"/>
      <c r="H921" s="198"/>
      <c r="I921" s="198"/>
      <c r="J921" s="198"/>
      <c r="K921" s="198"/>
      <c r="L921" s="198"/>
      <c r="M921" s="198"/>
      <c r="N921" s="198"/>
      <c r="O921" s="198"/>
      <c r="P921" s="208"/>
      <c r="Q921" s="198"/>
      <c r="R921" s="198"/>
      <c r="S921" s="198"/>
      <c r="T921" s="198"/>
      <c r="U921" s="198"/>
      <c r="V921" s="198"/>
      <c r="W921" s="198"/>
      <c r="X921" s="208"/>
      <c r="Y921" s="198"/>
      <c r="Z921" s="208"/>
      <c r="AA921" s="198"/>
      <c r="AB921" s="208"/>
      <c r="AC921" s="198"/>
      <c r="AD921" s="208"/>
      <c r="AE921" s="205"/>
      <c r="AF921" s="208"/>
      <c r="AG921" s="198"/>
    </row>
    <row r="922" spans="1:33" hidden="1" x14ac:dyDescent="0.25">
      <c r="A922" s="198"/>
      <c r="B922" s="198"/>
      <c r="C922" s="198"/>
      <c r="D922" s="198"/>
      <c r="E922" s="198"/>
      <c r="F922" s="198"/>
      <c r="G922" s="208"/>
      <c r="H922" s="198"/>
      <c r="I922" s="198"/>
      <c r="J922" s="198"/>
      <c r="K922" s="198"/>
      <c r="L922" s="198"/>
      <c r="M922" s="198"/>
      <c r="N922" s="198"/>
      <c r="O922" s="198"/>
      <c r="P922" s="208"/>
      <c r="Q922" s="198"/>
      <c r="R922" s="198"/>
      <c r="S922" s="198"/>
      <c r="T922" s="198"/>
      <c r="U922" s="198"/>
      <c r="V922" s="198"/>
      <c r="W922" s="198"/>
      <c r="X922" s="208"/>
      <c r="Y922" s="198"/>
      <c r="Z922" s="208"/>
      <c r="AA922" s="198"/>
      <c r="AB922" s="208"/>
      <c r="AC922" s="198"/>
      <c r="AD922" s="208"/>
      <c r="AE922" s="205"/>
      <c r="AF922" s="208"/>
      <c r="AG922" s="198"/>
    </row>
    <row r="923" spans="1:33" hidden="1" x14ac:dyDescent="0.25">
      <c r="A923" s="198"/>
      <c r="B923" s="198"/>
      <c r="C923" s="198"/>
      <c r="D923" s="198"/>
      <c r="E923" s="198"/>
      <c r="F923" s="198"/>
      <c r="G923" s="208"/>
      <c r="H923" s="198"/>
      <c r="I923" s="198"/>
      <c r="J923" s="198"/>
      <c r="K923" s="198"/>
      <c r="L923" s="198"/>
      <c r="M923" s="198"/>
      <c r="N923" s="198"/>
      <c r="O923" s="198"/>
      <c r="P923" s="208"/>
      <c r="Q923" s="198"/>
      <c r="R923" s="198"/>
      <c r="S923" s="198"/>
      <c r="T923" s="198"/>
      <c r="U923" s="198"/>
      <c r="V923" s="198"/>
      <c r="W923" s="198"/>
      <c r="X923" s="208"/>
      <c r="Y923" s="198"/>
      <c r="Z923" s="208"/>
      <c r="AA923" s="198"/>
      <c r="AB923" s="208"/>
      <c r="AC923" s="198"/>
      <c r="AD923" s="208"/>
      <c r="AE923" s="205"/>
      <c r="AF923" s="208"/>
      <c r="AG923" s="198"/>
    </row>
    <row r="924" spans="1:33" hidden="1" x14ac:dyDescent="0.25">
      <c r="A924" s="198"/>
      <c r="B924" s="198"/>
      <c r="C924" s="198"/>
      <c r="D924" s="198"/>
      <c r="E924" s="198"/>
      <c r="F924" s="198"/>
      <c r="G924" s="208"/>
      <c r="H924" s="198"/>
      <c r="I924" s="198"/>
      <c r="J924" s="198"/>
      <c r="K924" s="198"/>
      <c r="L924" s="198"/>
      <c r="M924" s="198"/>
      <c r="N924" s="198"/>
      <c r="O924" s="198"/>
      <c r="P924" s="208"/>
      <c r="Q924" s="198"/>
      <c r="R924" s="198"/>
      <c r="S924" s="198"/>
      <c r="T924" s="198"/>
      <c r="U924" s="198"/>
      <c r="V924" s="198"/>
      <c r="W924" s="198"/>
      <c r="X924" s="208"/>
      <c r="Y924" s="198"/>
      <c r="Z924" s="208"/>
      <c r="AA924" s="198"/>
      <c r="AB924" s="208"/>
      <c r="AC924" s="198"/>
      <c r="AD924" s="208"/>
      <c r="AE924" s="205"/>
      <c r="AF924" s="208"/>
      <c r="AG924" s="198"/>
    </row>
    <row r="925" spans="1:33" hidden="1" x14ac:dyDescent="0.25">
      <c r="A925" s="198"/>
      <c r="B925" s="198"/>
      <c r="C925" s="198"/>
      <c r="D925" s="198"/>
      <c r="E925" s="198"/>
      <c r="F925" s="198"/>
      <c r="G925" s="208"/>
      <c r="H925" s="198"/>
      <c r="I925" s="198"/>
      <c r="J925" s="198"/>
      <c r="K925" s="198"/>
      <c r="L925" s="198"/>
      <c r="M925" s="198"/>
      <c r="N925" s="198"/>
      <c r="O925" s="198"/>
      <c r="P925" s="208"/>
      <c r="Q925" s="198"/>
      <c r="R925" s="198"/>
      <c r="S925" s="198"/>
      <c r="T925" s="198"/>
      <c r="U925" s="198"/>
      <c r="V925" s="198"/>
      <c r="W925" s="198"/>
      <c r="X925" s="208"/>
      <c r="Y925" s="198"/>
      <c r="Z925" s="208"/>
      <c r="AA925" s="198"/>
      <c r="AB925" s="208"/>
      <c r="AC925" s="198"/>
      <c r="AD925" s="208"/>
      <c r="AE925" s="205"/>
      <c r="AF925" s="208"/>
      <c r="AG925" s="198"/>
    </row>
    <row r="926" spans="1:33" hidden="1" x14ac:dyDescent="0.25">
      <c r="A926" s="198"/>
      <c r="B926" s="198"/>
      <c r="C926" s="198"/>
      <c r="D926" s="198"/>
      <c r="E926" s="198"/>
      <c r="F926" s="198"/>
      <c r="G926" s="208"/>
      <c r="H926" s="198"/>
      <c r="I926" s="198"/>
      <c r="J926" s="198"/>
      <c r="K926" s="198"/>
      <c r="L926" s="198"/>
      <c r="M926" s="198"/>
      <c r="N926" s="198"/>
      <c r="O926" s="198"/>
      <c r="P926" s="208"/>
      <c r="Q926" s="198"/>
      <c r="R926" s="198"/>
      <c r="S926" s="198"/>
      <c r="T926" s="198"/>
      <c r="U926" s="198"/>
      <c r="V926" s="198"/>
      <c r="W926" s="198"/>
      <c r="X926" s="208"/>
      <c r="Y926" s="198"/>
      <c r="Z926" s="208"/>
      <c r="AA926" s="198"/>
      <c r="AB926" s="208"/>
      <c r="AC926" s="198"/>
      <c r="AD926" s="208"/>
      <c r="AE926" s="205"/>
      <c r="AF926" s="208"/>
      <c r="AG926" s="198"/>
    </row>
    <row r="927" spans="1:33" x14ac:dyDescent="0.25">
      <c r="A927" s="172">
        <f>'Therapy data entry'!A931</f>
        <v>0</v>
      </c>
      <c r="B927" s="173">
        <f>'Therapy data entry'!B932</f>
        <v>0</v>
      </c>
      <c r="C927" s="174">
        <f>'Therapy data entry'!B934</f>
        <v>0</v>
      </c>
      <c r="D927" s="204"/>
      <c r="E927" s="205"/>
      <c r="F927" s="205"/>
      <c r="G927" s="206"/>
      <c r="H927" s="205"/>
      <c r="I927" s="205"/>
      <c r="J927" s="205"/>
      <c r="K927" s="205"/>
      <c r="L927" s="205"/>
      <c r="M927" s="205"/>
      <c r="N927" s="205"/>
      <c r="O927" s="205"/>
      <c r="P927" s="206"/>
      <c r="Q927" s="205"/>
      <c r="R927" s="205"/>
      <c r="S927" s="205"/>
      <c r="T927" s="205"/>
      <c r="U927" s="205"/>
      <c r="V927" s="205"/>
      <c r="W927" s="204"/>
      <c r="X927" s="206"/>
      <c r="Y927" s="204"/>
      <c r="Z927" s="206"/>
      <c r="AA927" s="204"/>
      <c r="AB927" s="206"/>
      <c r="AC927" s="204"/>
      <c r="AD927" s="206"/>
      <c r="AE927" s="205"/>
      <c r="AF927" s="206"/>
      <c r="AG927" s="175">
        <f>'Therapy data entry'!E931</f>
        <v>0</v>
      </c>
    </row>
    <row r="928" spans="1:33" hidden="1" x14ac:dyDescent="0.25">
      <c r="A928" s="198"/>
      <c r="B928" s="198"/>
      <c r="C928" s="198"/>
      <c r="D928" s="198"/>
      <c r="E928" s="198"/>
      <c r="F928" s="198"/>
      <c r="G928" s="208"/>
      <c r="H928" s="198"/>
      <c r="I928" s="198"/>
      <c r="J928" s="198"/>
      <c r="K928" s="198"/>
      <c r="L928" s="198"/>
      <c r="M928" s="198"/>
      <c r="N928" s="198"/>
      <c r="O928" s="198"/>
      <c r="P928" s="208"/>
      <c r="Q928" s="198"/>
      <c r="R928" s="198"/>
      <c r="S928" s="198"/>
      <c r="T928" s="198"/>
      <c r="U928" s="198"/>
      <c r="V928" s="198"/>
      <c r="W928" s="198"/>
      <c r="X928" s="208"/>
      <c r="Y928" s="198"/>
      <c r="Z928" s="208"/>
      <c r="AA928" s="198"/>
      <c r="AB928" s="208"/>
      <c r="AC928" s="198"/>
      <c r="AD928" s="208"/>
      <c r="AE928" s="205"/>
      <c r="AF928" s="208"/>
      <c r="AG928" s="198"/>
    </row>
    <row r="929" spans="31:31" hidden="1" x14ac:dyDescent="0.25">
      <c r="AE929" s="205"/>
    </row>
    <row r="930" spans="31:31" hidden="1" x14ac:dyDescent="0.25">
      <c r="AE930" s="205"/>
    </row>
    <row r="931" spans="31:31" hidden="1" x14ac:dyDescent="0.25">
      <c r="AE931" s="205"/>
    </row>
    <row r="932" spans="31:31" hidden="1" x14ac:dyDescent="0.25">
      <c r="AE932" s="205"/>
    </row>
    <row r="933" spans="31:31" hidden="1" x14ac:dyDescent="0.25">
      <c r="AE933" s="205"/>
    </row>
    <row r="934" spans="31:31" hidden="1" x14ac:dyDescent="0.25">
      <c r="AE934" s="205"/>
    </row>
    <row r="935" spans="31:31" hidden="1" x14ac:dyDescent="0.25">
      <c r="AE935" s="205"/>
    </row>
    <row r="936" spans="31:31" hidden="1" x14ac:dyDescent="0.25">
      <c r="AE936" s="205"/>
    </row>
    <row r="937" spans="31:31" hidden="1" x14ac:dyDescent="0.25">
      <c r="AE937" s="205"/>
    </row>
    <row r="938" spans="31:31" hidden="1" x14ac:dyDescent="0.25">
      <c r="AE938" s="205"/>
    </row>
    <row r="939" spans="31:31" hidden="1" x14ac:dyDescent="0.25">
      <c r="AE939" s="205"/>
    </row>
    <row r="940" spans="31:31" hidden="1" x14ac:dyDescent="0.25">
      <c r="AE940" s="205"/>
    </row>
    <row r="941" spans="31:31" hidden="1" x14ac:dyDescent="0.25">
      <c r="AE941" s="205"/>
    </row>
    <row r="942" spans="31:31" hidden="1" x14ac:dyDescent="0.25">
      <c r="AE942" s="205"/>
    </row>
    <row r="943" spans="31:31" hidden="1" x14ac:dyDescent="0.25">
      <c r="AE943" s="205"/>
    </row>
    <row r="944" spans="31:31" hidden="1" x14ac:dyDescent="0.25">
      <c r="AE944" s="205"/>
    </row>
    <row r="945" spans="1:33" hidden="1" x14ac:dyDescent="0.25">
      <c r="A945" s="198"/>
      <c r="B945" s="198"/>
      <c r="C945" s="198"/>
      <c r="D945" s="198"/>
      <c r="E945" s="198"/>
      <c r="F945" s="198"/>
      <c r="G945" s="208"/>
      <c r="H945" s="198"/>
      <c r="I945" s="198"/>
      <c r="J945" s="198"/>
      <c r="K945" s="198"/>
      <c r="L945" s="198"/>
      <c r="M945" s="198"/>
      <c r="N945" s="198"/>
      <c r="O945" s="198"/>
      <c r="P945" s="208"/>
      <c r="Q945" s="198"/>
      <c r="R945" s="198"/>
      <c r="S945" s="198"/>
      <c r="T945" s="198"/>
      <c r="U945" s="198"/>
      <c r="V945" s="198"/>
      <c r="W945" s="198"/>
      <c r="X945" s="208"/>
      <c r="Y945" s="198"/>
      <c r="Z945" s="208"/>
      <c r="AA945" s="198"/>
      <c r="AB945" s="208"/>
      <c r="AC945" s="198"/>
      <c r="AD945" s="208"/>
      <c r="AE945" s="205"/>
      <c r="AF945" s="208"/>
      <c r="AG945" s="198"/>
    </row>
    <row r="946" spans="1:33" hidden="1" x14ac:dyDescent="0.25">
      <c r="A946" s="198"/>
      <c r="B946" s="198"/>
      <c r="C946" s="198"/>
      <c r="D946" s="198"/>
      <c r="E946" s="198"/>
      <c r="F946" s="198"/>
      <c r="G946" s="208"/>
      <c r="H946" s="198"/>
      <c r="I946" s="198"/>
      <c r="J946" s="198"/>
      <c r="K946" s="198"/>
      <c r="L946" s="198"/>
      <c r="M946" s="198"/>
      <c r="N946" s="198"/>
      <c r="O946" s="198"/>
      <c r="P946" s="208"/>
      <c r="Q946" s="198"/>
      <c r="R946" s="198"/>
      <c r="S946" s="198"/>
      <c r="T946" s="198"/>
      <c r="U946" s="198"/>
      <c r="V946" s="198"/>
      <c r="W946" s="198"/>
      <c r="X946" s="208"/>
      <c r="Y946" s="198"/>
      <c r="Z946" s="208"/>
      <c r="AA946" s="198"/>
      <c r="AB946" s="208"/>
      <c r="AC946" s="198"/>
      <c r="AD946" s="208"/>
      <c r="AE946" s="205"/>
      <c r="AF946" s="208"/>
      <c r="AG946" s="198"/>
    </row>
    <row r="947" spans="1:33" hidden="1" x14ac:dyDescent="0.25">
      <c r="A947" s="198"/>
      <c r="B947" s="198"/>
      <c r="C947" s="198"/>
      <c r="D947" s="198"/>
      <c r="E947" s="198"/>
      <c r="F947" s="198"/>
      <c r="G947" s="208"/>
      <c r="H947" s="198"/>
      <c r="I947" s="198"/>
      <c r="J947" s="198"/>
      <c r="K947" s="198"/>
      <c r="L947" s="198"/>
      <c r="M947" s="198"/>
      <c r="N947" s="198"/>
      <c r="O947" s="198"/>
      <c r="P947" s="208"/>
      <c r="Q947" s="198"/>
      <c r="R947" s="198"/>
      <c r="S947" s="198"/>
      <c r="T947" s="198"/>
      <c r="U947" s="198"/>
      <c r="V947" s="198"/>
      <c r="W947" s="198"/>
      <c r="X947" s="208"/>
      <c r="Y947" s="198"/>
      <c r="Z947" s="208"/>
      <c r="AA947" s="198"/>
      <c r="AB947" s="208"/>
      <c r="AC947" s="198"/>
      <c r="AD947" s="208"/>
      <c r="AE947" s="205"/>
      <c r="AF947" s="208"/>
      <c r="AG947" s="198"/>
    </row>
    <row r="948" spans="1:33" hidden="1" x14ac:dyDescent="0.25">
      <c r="A948" s="198"/>
      <c r="B948" s="198"/>
      <c r="C948" s="198"/>
      <c r="D948" s="198"/>
      <c r="E948" s="198"/>
      <c r="F948" s="198"/>
      <c r="G948" s="208"/>
      <c r="H948" s="198"/>
      <c r="I948" s="198"/>
      <c r="J948" s="198"/>
      <c r="K948" s="198"/>
      <c r="L948" s="198"/>
      <c r="M948" s="198"/>
      <c r="N948" s="198"/>
      <c r="O948" s="198"/>
      <c r="P948" s="208"/>
      <c r="Q948" s="198"/>
      <c r="R948" s="198"/>
      <c r="S948" s="198"/>
      <c r="T948" s="198"/>
      <c r="U948" s="198"/>
      <c r="V948" s="198"/>
      <c r="W948" s="198"/>
      <c r="X948" s="208"/>
      <c r="Y948" s="198"/>
      <c r="Z948" s="208"/>
      <c r="AA948" s="198"/>
      <c r="AB948" s="208"/>
      <c r="AC948" s="198"/>
      <c r="AD948" s="208"/>
      <c r="AE948" s="205"/>
      <c r="AF948" s="208"/>
      <c r="AG948" s="198"/>
    </row>
    <row r="949" spans="1:33" hidden="1" x14ac:dyDescent="0.25">
      <c r="A949" s="198"/>
      <c r="B949" s="198"/>
      <c r="C949" s="198"/>
      <c r="D949" s="198"/>
      <c r="E949" s="198"/>
      <c r="F949" s="198"/>
      <c r="G949" s="208"/>
      <c r="H949" s="198"/>
      <c r="I949" s="198"/>
      <c r="J949" s="198"/>
      <c r="K949" s="198"/>
      <c r="L949" s="198"/>
      <c r="M949" s="198"/>
      <c r="N949" s="198"/>
      <c r="O949" s="198"/>
      <c r="P949" s="208"/>
      <c r="Q949" s="198"/>
      <c r="R949" s="198"/>
      <c r="S949" s="198"/>
      <c r="T949" s="198"/>
      <c r="U949" s="198"/>
      <c r="V949" s="198"/>
      <c r="W949" s="198"/>
      <c r="X949" s="208"/>
      <c r="Y949" s="198"/>
      <c r="Z949" s="208"/>
      <c r="AA949" s="198"/>
      <c r="AB949" s="208"/>
      <c r="AC949" s="198"/>
      <c r="AD949" s="208"/>
      <c r="AE949" s="205"/>
      <c r="AF949" s="208"/>
      <c r="AG949" s="198"/>
    </row>
    <row r="950" spans="1:33" hidden="1" x14ac:dyDescent="0.25">
      <c r="A950" s="198"/>
      <c r="B950" s="198"/>
      <c r="C950" s="198"/>
      <c r="D950" s="198"/>
      <c r="E950" s="198"/>
      <c r="F950" s="198"/>
      <c r="G950" s="208"/>
      <c r="H950" s="198"/>
      <c r="I950" s="198"/>
      <c r="J950" s="198"/>
      <c r="K950" s="198"/>
      <c r="L950" s="198"/>
      <c r="M950" s="198"/>
      <c r="N950" s="198"/>
      <c r="O950" s="198"/>
      <c r="P950" s="208"/>
      <c r="Q950" s="198"/>
      <c r="R950" s="198"/>
      <c r="S950" s="198"/>
      <c r="T950" s="198"/>
      <c r="U950" s="198"/>
      <c r="V950" s="198"/>
      <c r="W950" s="198"/>
      <c r="X950" s="208"/>
      <c r="Y950" s="198"/>
      <c r="Z950" s="208"/>
      <c r="AA950" s="198"/>
      <c r="AB950" s="208"/>
      <c r="AC950" s="198"/>
      <c r="AD950" s="208"/>
      <c r="AE950" s="205"/>
      <c r="AF950" s="208"/>
      <c r="AG950" s="198"/>
    </row>
    <row r="951" spans="1:33" hidden="1" x14ac:dyDescent="0.25">
      <c r="A951" s="198"/>
      <c r="B951" s="198"/>
      <c r="C951" s="198"/>
      <c r="D951" s="198"/>
      <c r="E951" s="198"/>
      <c r="F951" s="198"/>
      <c r="G951" s="208"/>
      <c r="H951" s="198"/>
      <c r="I951" s="198"/>
      <c r="J951" s="198"/>
      <c r="K951" s="198"/>
      <c r="L951" s="198"/>
      <c r="M951" s="198"/>
      <c r="N951" s="198"/>
      <c r="O951" s="198"/>
      <c r="P951" s="208"/>
      <c r="Q951" s="198"/>
      <c r="R951" s="198"/>
      <c r="S951" s="198"/>
      <c r="T951" s="198"/>
      <c r="U951" s="198"/>
      <c r="V951" s="198"/>
      <c r="W951" s="198"/>
      <c r="X951" s="208"/>
      <c r="Y951" s="198"/>
      <c r="Z951" s="208"/>
      <c r="AA951" s="198"/>
      <c r="AB951" s="208"/>
      <c r="AC951" s="198"/>
      <c r="AD951" s="208"/>
      <c r="AE951" s="205"/>
      <c r="AF951" s="208"/>
      <c r="AG951" s="198"/>
    </row>
    <row r="952" spans="1:33" hidden="1" x14ac:dyDescent="0.25">
      <c r="A952" s="198"/>
      <c r="B952" s="198"/>
      <c r="C952" s="198"/>
      <c r="D952" s="198"/>
      <c r="E952" s="198"/>
      <c r="F952" s="198"/>
      <c r="G952" s="208"/>
      <c r="H952" s="198"/>
      <c r="I952" s="198"/>
      <c r="J952" s="198"/>
      <c r="K952" s="198"/>
      <c r="L952" s="198"/>
      <c r="M952" s="198"/>
      <c r="N952" s="198"/>
      <c r="O952" s="198"/>
      <c r="P952" s="208"/>
      <c r="Q952" s="198"/>
      <c r="R952" s="198"/>
      <c r="S952" s="198"/>
      <c r="T952" s="198"/>
      <c r="U952" s="198"/>
      <c r="V952" s="198"/>
      <c r="W952" s="198"/>
      <c r="X952" s="208"/>
      <c r="Y952" s="198"/>
      <c r="Z952" s="208"/>
      <c r="AA952" s="198"/>
      <c r="AB952" s="208"/>
      <c r="AC952" s="198"/>
      <c r="AD952" s="208"/>
      <c r="AE952" s="205"/>
      <c r="AF952" s="208"/>
      <c r="AG952" s="198"/>
    </row>
    <row r="953" spans="1:33" hidden="1" x14ac:dyDescent="0.25">
      <c r="A953" s="198"/>
      <c r="B953" s="198"/>
      <c r="C953" s="198"/>
      <c r="D953" s="198"/>
      <c r="E953" s="198"/>
      <c r="F953" s="198"/>
      <c r="G953" s="208"/>
      <c r="H953" s="198"/>
      <c r="I953" s="198"/>
      <c r="J953" s="198"/>
      <c r="K953" s="198"/>
      <c r="L953" s="198"/>
      <c r="M953" s="198"/>
      <c r="N953" s="198"/>
      <c r="O953" s="198"/>
      <c r="P953" s="208"/>
      <c r="Q953" s="198"/>
      <c r="R953" s="198"/>
      <c r="S953" s="198"/>
      <c r="T953" s="198"/>
      <c r="U953" s="198"/>
      <c r="V953" s="198"/>
      <c r="W953" s="198"/>
      <c r="X953" s="208"/>
      <c r="Y953" s="198"/>
      <c r="Z953" s="208"/>
      <c r="AA953" s="198"/>
      <c r="AB953" s="208"/>
      <c r="AC953" s="198"/>
      <c r="AD953" s="208"/>
      <c r="AE953" s="205"/>
      <c r="AF953" s="208"/>
      <c r="AG953" s="198"/>
    </row>
    <row r="954" spans="1:33" hidden="1" x14ac:dyDescent="0.25">
      <c r="A954" s="198"/>
      <c r="B954" s="198"/>
      <c r="C954" s="198"/>
      <c r="D954" s="198"/>
      <c r="E954" s="198"/>
      <c r="F954" s="198"/>
      <c r="G954" s="208"/>
      <c r="H954" s="198"/>
      <c r="I954" s="198"/>
      <c r="J954" s="198"/>
      <c r="K954" s="198"/>
      <c r="L954" s="198"/>
      <c r="M954" s="198"/>
      <c r="N954" s="198"/>
      <c r="O954" s="198"/>
      <c r="P954" s="208"/>
      <c r="Q954" s="198"/>
      <c r="R954" s="198"/>
      <c r="S954" s="198"/>
      <c r="T954" s="198"/>
      <c r="U954" s="198"/>
      <c r="V954" s="198"/>
      <c r="W954" s="198"/>
      <c r="X954" s="208"/>
      <c r="Y954" s="198"/>
      <c r="Z954" s="208"/>
      <c r="AA954" s="198"/>
      <c r="AB954" s="208"/>
      <c r="AC954" s="198"/>
      <c r="AD954" s="208"/>
      <c r="AE954" s="205"/>
      <c r="AF954" s="208"/>
      <c r="AG954" s="198"/>
    </row>
    <row r="955" spans="1:33" x14ac:dyDescent="0.25">
      <c r="A955" s="172">
        <f>'Therapy data entry'!A959</f>
        <v>0</v>
      </c>
      <c r="B955" s="173">
        <f>'Therapy data entry'!B960</f>
        <v>0</v>
      </c>
      <c r="C955" s="174">
        <f>'Therapy data entry'!B962</f>
        <v>0</v>
      </c>
      <c r="D955" s="204"/>
      <c r="E955" s="205"/>
      <c r="F955" s="205"/>
      <c r="G955" s="206"/>
      <c r="H955" s="205"/>
      <c r="I955" s="205"/>
      <c r="J955" s="205"/>
      <c r="K955" s="205"/>
      <c r="L955" s="205"/>
      <c r="M955" s="205"/>
      <c r="N955" s="205"/>
      <c r="O955" s="205"/>
      <c r="P955" s="206"/>
      <c r="Q955" s="205"/>
      <c r="R955" s="205"/>
      <c r="S955" s="205"/>
      <c r="T955" s="205"/>
      <c r="U955" s="205"/>
      <c r="V955" s="205"/>
      <c r="W955" s="204"/>
      <c r="X955" s="206"/>
      <c r="Y955" s="204"/>
      <c r="Z955" s="206"/>
      <c r="AA955" s="204"/>
      <c r="AB955" s="206"/>
      <c r="AC955" s="204"/>
      <c r="AD955" s="206"/>
      <c r="AE955" s="205"/>
      <c r="AF955" s="206"/>
      <c r="AG955" s="175">
        <f>'Therapy data entry'!E959</f>
        <v>0</v>
      </c>
    </row>
    <row r="956" spans="1:33" hidden="1" x14ac:dyDescent="0.25">
      <c r="A956" s="198"/>
      <c r="B956" s="198"/>
      <c r="C956" s="198"/>
      <c r="D956" s="198"/>
      <c r="E956" s="198"/>
      <c r="F956" s="198"/>
      <c r="G956" s="208"/>
      <c r="H956" s="198"/>
      <c r="I956" s="198"/>
      <c r="J956" s="198"/>
      <c r="K956" s="198"/>
      <c r="L956" s="198"/>
      <c r="M956" s="198"/>
      <c r="N956" s="198"/>
      <c r="O956" s="198"/>
      <c r="P956" s="208"/>
      <c r="Q956" s="198"/>
      <c r="R956" s="198"/>
      <c r="S956" s="198"/>
      <c r="T956" s="198"/>
      <c r="U956" s="198"/>
      <c r="V956" s="198"/>
      <c r="W956" s="198"/>
      <c r="X956" s="208"/>
      <c r="Y956" s="198"/>
      <c r="Z956" s="208"/>
      <c r="AA956" s="198"/>
      <c r="AB956" s="208"/>
      <c r="AC956" s="198"/>
      <c r="AD956" s="208"/>
      <c r="AE956" s="205"/>
      <c r="AF956" s="208"/>
      <c r="AG956" s="198"/>
    </row>
    <row r="957" spans="1:33" hidden="1" x14ac:dyDescent="0.25">
      <c r="A957" s="198"/>
      <c r="B957" s="198"/>
      <c r="C957" s="198"/>
      <c r="D957" s="198"/>
      <c r="E957" s="198"/>
      <c r="F957" s="198"/>
      <c r="G957" s="208"/>
      <c r="H957" s="198"/>
      <c r="I957" s="198"/>
      <c r="J957" s="198"/>
      <c r="K957" s="198"/>
      <c r="L957" s="198"/>
      <c r="M957" s="198"/>
      <c r="N957" s="198"/>
      <c r="O957" s="198"/>
      <c r="P957" s="208"/>
      <c r="Q957" s="198"/>
      <c r="R957" s="198"/>
      <c r="S957" s="198"/>
      <c r="T957" s="198"/>
      <c r="U957" s="198"/>
      <c r="V957" s="198"/>
      <c r="W957" s="198"/>
      <c r="X957" s="208"/>
      <c r="Y957" s="198"/>
      <c r="Z957" s="208"/>
      <c r="AA957" s="198"/>
      <c r="AB957" s="208"/>
      <c r="AC957" s="198"/>
      <c r="AD957" s="208"/>
      <c r="AE957" s="205"/>
      <c r="AF957" s="208"/>
      <c r="AG957" s="198"/>
    </row>
    <row r="958" spans="1:33" hidden="1" x14ac:dyDescent="0.25">
      <c r="A958" s="198"/>
      <c r="B958" s="198"/>
      <c r="C958" s="198"/>
      <c r="D958" s="198"/>
      <c r="E958" s="198"/>
      <c r="F958" s="198"/>
      <c r="G958" s="208"/>
      <c r="H958" s="198"/>
      <c r="I958" s="198"/>
      <c r="J958" s="198"/>
      <c r="K958" s="198"/>
      <c r="L958" s="198"/>
      <c r="M958" s="198"/>
      <c r="N958" s="198"/>
      <c r="O958" s="198"/>
      <c r="P958" s="208"/>
      <c r="Q958" s="198"/>
      <c r="R958" s="198"/>
      <c r="S958" s="198"/>
      <c r="T958" s="198"/>
      <c r="U958" s="198"/>
      <c r="V958" s="198"/>
      <c r="W958" s="198"/>
      <c r="X958" s="208"/>
      <c r="Y958" s="198"/>
      <c r="Z958" s="208"/>
      <c r="AA958" s="198"/>
      <c r="AB958" s="208"/>
      <c r="AC958" s="198"/>
      <c r="AD958" s="208"/>
      <c r="AE958" s="205"/>
      <c r="AF958" s="208"/>
      <c r="AG958" s="198"/>
    </row>
    <row r="959" spans="1:33" hidden="1" x14ac:dyDescent="0.25">
      <c r="A959" s="198"/>
      <c r="B959" s="198"/>
      <c r="C959" s="198"/>
      <c r="D959" s="198"/>
      <c r="E959" s="198"/>
      <c r="F959" s="198"/>
      <c r="G959" s="208"/>
      <c r="H959" s="198"/>
      <c r="I959" s="198"/>
      <c r="J959" s="198"/>
      <c r="K959" s="198"/>
      <c r="L959" s="198"/>
      <c r="M959" s="198"/>
      <c r="N959" s="198"/>
      <c r="O959" s="198"/>
      <c r="P959" s="208"/>
      <c r="Q959" s="198"/>
      <c r="R959" s="198"/>
      <c r="S959" s="198"/>
      <c r="T959" s="198"/>
      <c r="U959" s="198"/>
      <c r="V959" s="198"/>
      <c r="W959" s="198"/>
      <c r="X959" s="208"/>
      <c r="Y959" s="198"/>
      <c r="Z959" s="208"/>
      <c r="AA959" s="198"/>
      <c r="AB959" s="208"/>
      <c r="AC959" s="198"/>
      <c r="AD959" s="208"/>
      <c r="AE959" s="205"/>
      <c r="AF959" s="208"/>
      <c r="AG959" s="198"/>
    </row>
    <row r="960" spans="1:33" hidden="1" x14ac:dyDescent="0.25">
      <c r="A960" s="198"/>
      <c r="B960" s="198"/>
      <c r="C960" s="198"/>
      <c r="D960" s="198"/>
      <c r="E960" s="198"/>
      <c r="F960" s="198"/>
      <c r="G960" s="208"/>
      <c r="H960" s="198"/>
      <c r="I960" s="198"/>
      <c r="J960" s="198"/>
      <c r="K960" s="198"/>
      <c r="L960" s="198"/>
      <c r="M960" s="198"/>
      <c r="N960" s="198"/>
      <c r="O960" s="198"/>
      <c r="P960" s="208"/>
      <c r="Q960" s="198"/>
      <c r="R960" s="198"/>
      <c r="S960" s="198"/>
      <c r="T960" s="198"/>
      <c r="U960" s="198"/>
      <c r="V960" s="198"/>
      <c r="W960" s="198"/>
      <c r="X960" s="208"/>
      <c r="Y960" s="198"/>
      <c r="Z960" s="208"/>
      <c r="AA960" s="198"/>
      <c r="AB960" s="208"/>
      <c r="AC960" s="198"/>
      <c r="AD960" s="208"/>
      <c r="AE960" s="205"/>
      <c r="AF960" s="208"/>
      <c r="AG960" s="198"/>
    </row>
    <row r="961" spans="31:31" hidden="1" x14ac:dyDescent="0.25">
      <c r="AE961" s="205"/>
    </row>
    <row r="962" spans="31:31" hidden="1" x14ac:dyDescent="0.25">
      <c r="AE962" s="205"/>
    </row>
    <row r="963" spans="31:31" hidden="1" x14ac:dyDescent="0.25">
      <c r="AE963" s="205"/>
    </row>
    <row r="964" spans="31:31" hidden="1" x14ac:dyDescent="0.25">
      <c r="AE964" s="205"/>
    </row>
    <row r="965" spans="31:31" hidden="1" x14ac:dyDescent="0.25">
      <c r="AE965" s="205"/>
    </row>
    <row r="966" spans="31:31" hidden="1" x14ac:dyDescent="0.25">
      <c r="AE966" s="205"/>
    </row>
    <row r="967" spans="31:31" hidden="1" x14ac:dyDescent="0.25">
      <c r="AE967" s="205"/>
    </row>
    <row r="968" spans="31:31" hidden="1" x14ac:dyDescent="0.25">
      <c r="AE968" s="205"/>
    </row>
    <row r="969" spans="31:31" hidden="1" x14ac:dyDescent="0.25">
      <c r="AE969" s="205"/>
    </row>
    <row r="970" spans="31:31" hidden="1" x14ac:dyDescent="0.25">
      <c r="AE970" s="205"/>
    </row>
    <row r="971" spans="31:31" hidden="1" x14ac:dyDescent="0.25">
      <c r="AE971" s="205"/>
    </row>
    <row r="972" spans="31:31" hidden="1" x14ac:dyDescent="0.25">
      <c r="AE972" s="205"/>
    </row>
    <row r="973" spans="31:31" hidden="1" x14ac:dyDescent="0.25">
      <c r="AE973" s="205"/>
    </row>
    <row r="974" spans="31:31" hidden="1" x14ac:dyDescent="0.25">
      <c r="AE974" s="205"/>
    </row>
    <row r="975" spans="31:31" hidden="1" x14ac:dyDescent="0.25">
      <c r="AE975" s="205"/>
    </row>
    <row r="976" spans="31:31" hidden="1" x14ac:dyDescent="0.25">
      <c r="AE976" s="205"/>
    </row>
    <row r="977" spans="1:33" hidden="1" x14ac:dyDescent="0.25">
      <c r="A977" s="198"/>
      <c r="B977" s="198"/>
      <c r="C977" s="198"/>
      <c r="D977" s="198"/>
      <c r="E977" s="198"/>
      <c r="F977" s="198"/>
      <c r="G977" s="208"/>
      <c r="H977" s="198"/>
      <c r="I977" s="198"/>
      <c r="J977" s="198"/>
      <c r="K977" s="198"/>
      <c r="L977" s="198"/>
      <c r="M977" s="198"/>
      <c r="N977" s="198"/>
      <c r="O977" s="198"/>
      <c r="P977" s="208"/>
      <c r="Q977" s="198"/>
      <c r="R977" s="198"/>
      <c r="S977" s="198"/>
      <c r="T977" s="198"/>
      <c r="U977" s="198"/>
      <c r="V977" s="198"/>
      <c r="W977" s="198"/>
      <c r="X977" s="208"/>
      <c r="Y977" s="198"/>
      <c r="Z977" s="208"/>
      <c r="AA977" s="198"/>
      <c r="AB977" s="208"/>
      <c r="AC977" s="198"/>
      <c r="AD977" s="208"/>
      <c r="AE977" s="205"/>
      <c r="AF977" s="208"/>
      <c r="AG977" s="198"/>
    </row>
    <row r="978" spans="1:33" hidden="1" x14ac:dyDescent="0.25">
      <c r="A978" s="198"/>
      <c r="B978" s="198"/>
      <c r="C978" s="198"/>
      <c r="D978" s="198"/>
      <c r="E978" s="198"/>
      <c r="F978" s="198"/>
      <c r="G978" s="208"/>
      <c r="H978" s="198"/>
      <c r="I978" s="198"/>
      <c r="J978" s="198"/>
      <c r="K978" s="198"/>
      <c r="L978" s="198"/>
      <c r="M978" s="198"/>
      <c r="N978" s="198"/>
      <c r="O978" s="198"/>
      <c r="P978" s="208"/>
      <c r="Q978" s="198"/>
      <c r="R978" s="198"/>
      <c r="S978" s="198"/>
      <c r="T978" s="198"/>
      <c r="U978" s="198"/>
      <c r="V978" s="198"/>
      <c r="W978" s="198"/>
      <c r="X978" s="208"/>
      <c r="Y978" s="198"/>
      <c r="Z978" s="208"/>
      <c r="AA978" s="198"/>
      <c r="AB978" s="208"/>
      <c r="AC978" s="198"/>
      <c r="AD978" s="208"/>
      <c r="AE978" s="205"/>
      <c r="AF978" s="208"/>
      <c r="AG978" s="198"/>
    </row>
    <row r="979" spans="1:33" hidden="1" x14ac:dyDescent="0.25">
      <c r="A979" s="198"/>
      <c r="B979" s="198"/>
      <c r="C979" s="198"/>
      <c r="D979" s="198"/>
      <c r="E979" s="198"/>
      <c r="F979" s="198"/>
      <c r="G979" s="208"/>
      <c r="H979" s="198"/>
      <c r="I979" s="198"/>
      <c r="J979" s="198"/>
      <c r="K979" s="198"/>
      <c r="L979" s="198"/>
      <c r="M979" s="198"/>
      <c r="N979" s="198"/>
      <c r="O979" s="198"/>
      <c r="P979" s="208"/>
      <c r="Q979" s="198"/>
      <c r="R979" s="198"/>
      <c r="S979" s="198"/>
      <c r="T979" s="198"/>
      <c r="U979" s="198"/>
      <c r="V979" s="198"/>
      <c r="W979" s="198"/>
      <c r="X979" s="208"/>
      <c r="Y979" s="198"/>
      <c r="Z979" s="208"/>
      <c r="AA979" s="198"/>
      <c r="AB979" s="208"/>
      <c r="AC979" s="198"/>
      <c r="AD979" s="208"/>
      <c r="AE979" s="205"/>
      <c r="AF979" s="208"/>
      <c r="AG979" s="198"/>
    </row>
    <row r="980" spans="1:33" hidden="1" x14ac:dyDescent="0.25">
      <c r="A980" s="198"/>
      <c r="B980" s="198"/>
      <c r="C980" s="198"/>
      <c r="D980" s="198"/>
      <c r="E980" s="198"/>
      <c r="F980" s="198"/>
      <c r="G980" s="208"/>
      <c r="H980" s="198"/>
      <c r="I980" s="198"/>
      <c r="J980" s="198"/>
      <c r="K980" s="198"/>
      <c r="L980" s="198"/>
      <c r="M980" s="198"/>
      <c r="N980" s="198"/>
      <c r="O980" s="198"/>
      <c r="P980" s="208"/>
      <c r="Q980" s="198"/>
      <c r="R980" s="198"/>
      <c r="S980" s="198"/>
      <c r="T980" s="198"/>
      <c r="U980" s="198"/>
      <c r="V980" s="198"/>
      <c r="W980" s="198"/>
      <c r="X980" s="208"/>
      <c r="Y980" s="198"/>
      <c r="Z980" s="208"/>
      <c r="AA980" s="198"/>
      <c r="AB980" s="208"/>
      <c r="AC980" s="198"/>
      <c r="AD980" s="208"/>
      <c r="AE980" s="205"/>
      <c r="AF980" s="208"/>
      <c r="AG980" s="198"/>
    </row>
    <row r="981" spans="1:33" hidden="1" x14ac:dyDescent="0.25">
      <c r="A981" s="198"/>
      <c r="B981" s="198"/>
      <c r="C981" s="198"/>
      <c r="D981" s="198"/>
      <c r="E981" s="198"/>
      <c r="F981" s="198"/>
      <c r="G981" s="208"/>
      <c r="H981" s="198"/>
      <c r="I981" s="198"/>
      <c r="J981" s="198"/>
      <c r="K981" s="198"/>
      <c r="L981" s="198"/>
      <c r="M981" s="198"/>
      <c r="N981" s="198"/>
      <c r="O981" s="198"/>
      <c r="P981" s="208"/>
      <c r="Q981" s="198"/>
      <c r="R981" s="198"/>
      <c r="S981" s="198"/>
      <c r="T981" s="198"/>
      <c r="U981" s="198"/>
      <c r="V981" s="198"/>
      <c r="W981" s="198"/>
      <c r="X981" s="208"/>
      <c r="Y981" s="198"/>
      <c r="Z981" s="208"/>
      <c r="AA981" s="198"/>
      <c r="AB981" s="208"/>
      <c r="AC981" s="198"/>
      <c r="AD981" s="208"/>
      <c r="AE981" s="205"/>
      <c r="AF981" s="208"/>
      <c r="AG981" s="198"/>
    </row>
    <row r="982" spans="1:33" hidden="1" x14ac:dyDescent="0.25">
      <c r="A982" s="198"/>
      <c r="B982" s="198"/>
      <c r="C982" s="198"/>
      <c r="D982" s="198"/>
      <c r="E982" s="198"/>
      <c r="F982" s="198"/>
      <c r="G982" s="208"/>
      <c r="H982" s="198"/>
      <c r="I982" s="198"/>
      <c r="J982" s="198"/>
      <c r="K982" s="198"/>
      <c r="L982" s="198"/>
      <c r="M982" s="198"/>
      <c r="N982" s="198"/>
      <c r="O982" s="198"/>
      <c r="P982" s="208"/>
      <c r="Q982" s="198"/>
      <c r="R982" s="198"/>
      <c r="S982" s="198"/>
      <c r="T982" s="198"/>
      <c r="U982" s="198"/>
      <c r="V982" s="198"/>
      <c r="W982" s="198"/>
      <c r="X982" s="208"/>
      <c r="Y982" s="198"/>
      <c r="Z982" s="208"/>
      <c r="AA982" s="198"/>
      <c r="AB982" s="208"/>
      <c r="AC982" s="198"/>
      <c r="AD982" s="208"/>
      <c r="AE982" s="205"/>
      <c r="AF982" s="208"/>
      <c r="AG982" s="198"/>
    </row>
    <row r="983" spans="1:33" x14ac:dyDescent="0.25">
      <c r="A983" s="172">
        <f>'Therapy data entry'!A987</f>
        <v>0</v>
      </c>
      <c r="B983" s="173">
        <f>'Therapy data entry'!B988</f>
        <v>0</v>
      </c>
      <c r="C983" s="174">
        <f>'Therapy data entry'!B990</f>
        <v>0</v>
      </c>
      <c r="D983" s="204"/>
      <c r="E983" s="205"/>
      <c r="F983" s="205"/>
      <c r="G983" s="206"/>
      <c r="H983" s="205"/>
      <c r="I983" s="205"/>
      <c r="J983" s="205"/>
      <c r="K983" s="205"/>
      <c r="L983" s="205"/>
      <c r="M983" s="205"/>
      <c r="N983" s="205"/>
      <c r="O983" s="205"/>
      <c r="P983" s="206"/>
      <c r="Q983" s="205"/>
      <c r="R983" s="205"/>
      <c r="S983" s="205"/>
      <c r="T983" s="205"/>
      <c r="U983" s="205"/>
      <c r="V983" s="205"/>
      <c r="W983" s="204"/>
      <c r="X983" s="206"/>
      <c r="Y983" s="204"/>
      <c r="Z983" s="206"/>
      <c r="AA983" s="204"/>
      <c r="AB983" s="206"/>
      <c r="AC983" s="204"/>
      <c r="AD983" s="206"/>
      <c r="AE983" s="205"/>
      <c r="AF983" s="206"/>
      <c r="AG983" s="175">
        <f>'Therapy data entry'!E987</f>
        <v>0</v>
      </c>
    </row>
    <row r="984" spans="1:33" hidden="1" x14ac:dyDescent="0.25">
      <c r="A984" s="198"/>
      <c r="B984" s="198"/>
      <c r="C984" s="198"/>
      <c r="D984" s="198"/>
      <c r="E984" s="198"/>
      <c r="F984" s="198"/>
      <c r="G984" s="208"/>
      <c r="H984" s="198"/>
      <c r="I984" s="198"/>
      <c r="J984" s="198"/>
      <c r="K984" s="198"/>
      <c r="L984" s="198"/>
      <c r="M984" s="198"/>
      <c r="N984" s="198"/>
      <c r="O984" s="198"/>
      <c r="P984" s="208"/>
      <c r="Q984" s="198"/>
      <c r="R984" s="198"/>
      <c r="S984" s="198"/>
      <c r="T984" s="198"/>
      <c r="U984" s="198"/>
      <c r="V984" s="198"/>
      <c r="W984" s="198"/>
      <c r="X984" s="208"/>
      <c r="Y984" s="198"/>
      <c r="Z984" s="208"/>
      <c r="AA984" s="198"/>
      <c r="AB984" s="208"/>
      <c r="AC984" s="198"/>
      <c r="AD984" s="208"/>
      <c r="AE984" s="205"/>
      <c r="AF984" s="208"/>
      <c r="AG984" s="198"/>
    </row>
    <row r="985" spans="1:33" hidden="1" x14ac:dyDescent="0.25">
      <c r="A985" s="198"/>
      <c r="B985" s="198"/>
      <c r="C985" s="198"/>
      <c r="D985" s="198"/>
      <c r="E985" s="198"/>
      <c r="F985" s="198"/>
      <c r="G985" s="208"/>
      <c r="H985" s="198"/>
      <c r="I985" s="198"/>
      <c r="J985" s="198"/>
      <c r="K985" s="198"/>
      <c r="L985" s="198"/>
      <c r="M985" s="198"/>
      <c r="N985" s="198"/>
      <c r="O985" s="198"/>
      <c r="P985" s="208"/>
      <c r="Q985" s="198"/>
      <c r="R985" s="198"/>
      <c r="S985" s="198"/>
      <c r="T985" s="198"/>
      <c r="U985" s="198"/>
      <c r="V985" s="198"/>
      <c r="W985" s="198"/>
      <c r="X985" s="208"/>
      <c r="Y985" s="198"/>
      <c r="Z985" s="208"/>
      <c r="AA985" s="198"/>
      <c r="AB985" s="208"/>
      <c r="AC985" s="198"/>
      <c r="AD985" s="208"/>
      <c r="AE985" s="205"/>
      <c r="AF985" s="208"/>
      <c r="AG985" s="198"/>
    </row>
    <row r="986" spans="1:33" hidden="1" x14ac:dyDescent="0.25">
      <c r="A986" s="198"/>
      <c r="B986" s="198"/>
      <c r="C986" s="198"/>
      <c r="D986" s="198"/>
      <c r="E986" s="198"/>
      <c r="F986" s="198"/>
      <c r="G986" s="208"/>
      <c r="H986" s="198"/>
      <c r="I986" s="198"/>
      <c r="J986" s="198"/>
      <c r="K986" s="198"/>
      <c r="L986" s="198"/>
      <c r="M986" s="198"/>
      <c r="N986" s="198"/>
      <c r="O986" s="198"/>
      <c r="P986" s="208"/>
      <c r="Q986" s="198"/>
      <c r="R986" s="198"/>
      <c r="S986" s="198"/>
      <c r="T986" s="198"/>
      <c r="U986" s="198"/>
      <c r="V986" s="198"/>
      <c r="W986" s="198"/>
      <c r="X986" s="208"/>
      <c r="Y986" s="198"/>
      <c r="Z986" s="208"/>
      <c r="AA986" s="198"/>
      <c r="AB986" s="208"/>
      <c r="AC986" s="198"/>
      <c r="AD986" s="208"/>
      <c r="AE986" s="205"/>
      <c r="AF986" s="208"/>
      <c r="AG986" s="198"/>
    </row>
    <row r="987" spans="1:33" hidden="1" x14ac:dyDescent="0.25">
      <c r="A987" s="198"/>
      <c r="B987" s="198"/>
      <c r="C987" s="198"/>
      <c r="D987" s="198"/>
      <c r="E987" s="198"/>
      <c r="F987" s="198"/>
      <c r="G987" s="208"/>
      <c r="H987" s="198"/>
      <c r="I987" s="198"/>
      <c r="J987" s="198"/>
      <c r="K987" s="198"/>
      <c r="L987" s="198"/>
      <c r="M987" s="198"/>
      <c r="N987" s="198"/>
      <c r="O987" s="198"/>
      <c r="P987" s="208"/>
      <c r="Q987" s="198"/>
      <c r="R987" s="198"/>
      <c r="S987" s="198"/>
      <c r="T987" s="198"/>
      <c r="U987" s="198"/>
      <c r="V987" s="198"/>
      <c r="W987" s="198"/>
      <c r="X987" s="208"/>
      <c r="Y987" s="198"/>
      <c r="Z987" s="208"/>
      <c r="AA987" s="198"/>
      <c r="AB987" s="208"/>
      <c r="AC987" s="198"/>
      <c r="AD987" s="208"/>
      <c r="AE987" s="205"/>
      <c r="AF987" s="208"/>
      <c r="AG987" s="198"/>
    </row>
    <row r="988" spans="1:33" hidden="1" x14ac:dyDescent="0.25">
      <c r="A988" s="198"/>
      <c r="B988" s="198"/>
      <c r="C988" s="198"/>
      <c r="D988" s="198"/>
      <c r="E988" s="198"/>
      <c r="F988" s="198"/>
      <c r="G988" s="208"/>
      <c r="H988" s="198"/>
      <c r="I988" s="198"/>
      <c r="J988" s="198"/>
      <c r="K988" s="198"/>
      <c r="L988" s="198"/>
      <c r="M988" s="198"/>
      <c r="N988" s="198"/>
      <c r="O988" s="198"/>
      <c r="P988" s="208"/>
      <c r="Q988" s="198"/>
      <c r="R988" s="198"/>
      <c r="S988" s="198"/>
      <c r="T988" s="198"/>
      <c r="U988" s="198"/>
      <c r="V988" s="198"/>
      <c r="W988" s="198"/>
      <c r="X988" s="208"/>
      <c r="Y988" s="198"/>
      <c r="Z988" s="208"/>
      <c r="AA988" s="198"/>
      <c r="AB988" s="208"/>
      <c r="AC988" s="198"/>
      <c r="AD988" s="208"/>
      <c r="AE988" s="205"/>
      <c r="AF988" s="208"/>
      <c r="AG988" s="198"/>
    </row>
    <row r="989" spans="1:33" hidden="1" x14ac:dyDescent="0.25">
      <c r="A989" s="198"/>
      <c r="B989" s="198"/>
      <c r="C989" s="198"/>
      <c r="D989" s="198"/>
      <c r="E989" s="198"/>
      <c r="F989" s="198"/>
      <c r="G989" s="208"/>
      <c r="H989" s="198"/>
      <c r="I989" s="198"/>
      <c r="J989" s="198"/>
      <c r="K989" s="198"/>
      <c r="L989" s="198"/>
      <c r="M989" s="198"/>
      <c r="N989" s="198"/>
      <c r="O989" s="198"/>
      <c r="P989" s="208"/>
      <c r="Q989" s="198"/>
      <c r="R989" s="198"/>
      <c r="S989" s="198"/>
      <c r="T989" s="198"/>
      <c r="U989" s="198"/>
      <c r="V989" s="198"/>
      <c r="W989" s="198"/>
      <c r="X989" s="208"/>
      <c r="Y989" s="198"/>
      <c r="Z989" s="208"/>
      <c r="AA989" s="198"/>
      <c r="AB989" s="208"/>
      <c r="AC989" s="198"/>
      <c r="AD989" s="208"/>
      <c r="AE989" s="205"/>
      <c r="AF989" s="208"/>
      <c r="AG989" s="198"/>
    </row>
    <row r="990" spans="1:33" hidden="1" x14ac:dyDescent="0.25">
      <c r="A990" s="198"/>
      <c r="B990" s="198"/>
      <c r="C990" s="198"/>
      <c r="D990" s="198"/>
      <c r="E990" s="198"/>
      <c r="F990" s="198"/>
      <c r="G990" s="208"/>
      <c r="H990" s="198"/>
      <c r="I990" s="198"/>
      <c r="J990" s="198"/>
      <c r="K990" s="198"/>
      <c r="L990" s="198"/>
      <c r="M990" s="198"/>
      <c r="N990" s="198"/>
      <c r="O990" s="198"/>
      <c r="P990" s="208"/>
      <c r="Q990" s="198"/>
      <c r="R990" s="198"/>
      <c r="S990" s="198"/>
      <c r="T990" s="198"/>
      <c r="U990" s="198"/>
      <c r="V990" s="198"/>
      <c r="W990" s="198"/>
      <c r="X990" s="208"/>
      <c r="Y990" s="198"/>
      <c r="Z990" s="208"/>
      <c r="AA990" s="198"/>
      <c r="AB990" s="208"/>
      <c r="AC990" s="198"/>
      <c r="AD990" s="208"/>
      <c r="AE990" s="205"/>
      <c r="AF990" s="208"/>
      <c r="AG990" s="198"/>
    </row>
    <row r="991" spans="1:33" hidden="1" x14ac:dyDescent="0.25">
      <c r="A991" s="198"/>
      <c r="B991" s="198"/>
      <c r="C991" s="198"/>
      <c r="D991" s="198"/>
      <c r="E991" s="198"/>
      <c r="F991" s="198"/>
      <c r="G991" s="208"/>
      <c r="H991" s="198"/>
      <c r="I991" s="198"/>
      <c r="J991" s="198"/>
      <c r="K991" s="198"/>
      <c r="L991" s="198"/>
      <c r="M991" s="198"/>
      <c r="N991" s="198"/>
      <c r="O991" s="198"/>
      <c r="P991" s="208"/>
      <c r="Q991" s="198"/>
      <c r="R991" s="198"/>
      <c r="S991" s="198"/>
      <c r="T991" s="198"/>
      <c r="U991" s="198"/>
      <c r="V991" s="198"/>
      <c r="W991" s="198"/>
      <c r="X991" s="208"/>
      <c r="Y991" s="198"/>
      <c r="Z991" s="208"/>
      <c r="AA991" s="198"/>
      <c r="AB991" s="208"/>
      <c r="AC991" s="198"/>
      <c r="AD991" s="208"/>
      <c r="AE991" s="205"/>
      <c r="AF991" s="208"/>
      <c r="AG991" s="198"/>
    </row>
    <row r="992" spans="1:33" hidden="1" x14ac:dyDescent="0.25">
      <c r="A992" s="198"/>
      <c r="B992" s="198"/>
      <c r="C992" s="198"/>
      <c r="D992" s="198"/>
      <c r="E992" s="198"/>
      <c r="F992" s="198"/>
      <c r="G992" s="208"/>
      <c r="H992" s="198"/>
      <c r="I992" s="198"/>
      <c r="J992" s="198"/>
      <c r="K992" s="198"/>
      <c r="L992" s="198"/>
      <c r="M992" s="198"/>
      <c r="N992" s="198"/>
      <c r="O992" s="198"/>
      <c r="P992" s="208"/>
      <c r="Q992" s="198"/>
      <c r="R992" s="198"/>
      <c r="S992" s="198"/>
      <c r="T992" s="198"/>
      <c r="U992" s="198"/>
      <c r="V992" s="198"/>
      <c r="W992" s="198"/>
      <c r="X992" s="208"/>
      <c r="Y992" s="198"/>
      <c r="Z992" s="208"/>
      <c r="AA992" s="198"/>
      <c r="AB992" s="208"/>
      <c r="AC992" s="198"/>
      <c r="AD992" s="208"/>
      <c r="AE992" s="205"/>
      <c r="AF992" s="208"/>
      <c r="AG992" s="198"/>
    </row>
    <row r="993" spans="31:31" hidden="1" x14ac:dyDescent="0.25">
      <c r="AE993" s="205"/>
    </row>
    <row r="994" spans="31:31" hidden="1" x14ac:dyDescent="0.25">
      <c r="AE994" s="205"/>
    </row>
    <row r="995" spans="31:31" hidden="1" x14ac:dyDescent="0.25">
      <c r="AE995" s="205"/>
    </row>
    <row r="996" spans="31:31" hidden="1" x14ac:dyDescent="0.25">
      <c r="AE996" s="205"/>
    </row>
    <row r="997" spans="31:31" hidden="1" x14ac:dyDescent="0.25">
      <c r="AE997" s="205"/>
    </row>
    <row r="998" spans="31:31" hidden="1" x14ac:dyDescent="0.25">
      <c r="AE998" s="205"/>
    </row>
    <row r="999" spans="31:31" hidden="1" x14ac:dyDescent="0.25">
      <c r="AE999" s="205"/>
    </row>
    <row r="1000" spans="31:31" hidden="1" x14ac:dyDescent="0.25">
      <c r="AE1000" s="205"/>
    </row>
    <row r="1001" spans="31:31" hidden="1" x14ac:dyDescent="0.25">
      <c r="AE1001" s="205"/>
    </row>
    <row r="1002" spans="31:31" hidden="1" x14ac:dyDescent="0.25">
      <c r="AE1002" s="205"/>
    </row>
    <row r="1003" spans="31:31" hidden="1" x14ac:dyDescent="0.25">
      <c r="AE1003" s="205"/>
    </row>
    <row r="1004" spans="31:31" hidden="1" x14ac:dyDescent="0.25">
      <c r="AE1004" s="205"/>
    </row>
    <row r="1005" spans="31:31" hidden="1" x14ac:dyDescent="0.25">
      <c r="AE1005" s="205"/>
    </row>
    <row r="1006" spans="31:31" hidden="1" x14ac:dyDescent="0.25">
      <c r="AE1006" s="205"/>
    </row>
    <row r="1007" spans="31:31" hidden="1" x14ac:dyDescent="0.25">
      <c r="AE1007" s="205"/>
    </row>
    <row r="1008" spans="31:31" hidden="1" x14ac:dyDescent="0.25">
      <c r="AE1008" s="205"/>
    </row>
    <row r="1009" spans="1:33" hidden="1" x14ac:dyDescent="0.25">
      <c r="A1009" s="198"/>
      <c r="B1009" s="198"/>
      <c r="C1009" s="198"/>
      <c r="D1009" s="198"/>
      <c r="E1009" s="198"/>
      <c r="F1009" s="198"/>
      <c r="G1009" s="208"/>
      <c r="H1009" s="198"/>
      <c r="I1009" s="198"/>
      <c r="J1009" s="198"/>
      <c r="K1009" s="198"/>
      <c r="L1009" s="198"/>
      <c r="M1009" s="198"/>
      <c r="N1009" s="198"/>
      <c r="O1009" s="198"/>
      <c r="P1009" s="208"/>
      <c r="Q1009" s="198"/>
      <c r="R1009" s="198"/>
      <c r="S1009" s="198"/>
      <c r="T1009" s="198"/>
      <c r="U1009" s="198"/>
      <c r="V1009" s="198"/>
      <c r="W1009" s="198"/>
      <c r="X1009" s="208"/>
      <c r="Y1009" s="198"/>
      <c r="Z1009" s="208"/>
      <c r="AA1009" s="198"/>
      <c r="AB1009" s="208"/>
      <c r="AC1009" s="198"/>
      <c r="AD1009" s="208"/>
      <c r="AE1009" s="205"/>
      <c r="AF1009" s="208"/>
      <c r="AG1009" s="198"/>
    </row>
    <row r="1010" spans="1:33" hidden="1" x14ac:dyDescent="0.25">
      <c r="A1010" s="198"/>
      <c r="B1010" s="198"/>
      <c r="C1010" s="198"/>
      <c r="D1010" s="198"/>
      <c r="E1010" s="198"/>
      <c r="F1010" s="198"/>
      <c r="G1010" s="208"/>
      <c r="H1010" s="198"/>
      <c r="I1010" s="198"/>
      <c r="J1010" s="198"/>
      <c r="K1010" s="198"/>
      <c r="L1010" s="198"/>
      <c r="M1010" s="198"/>
      <c r="N1010" s="198"/>
      <c r="O1010" s="198"/>
      <c r="P1010" s="208"/>
      <c r="Q1010" s="198"/>
      <c r="R1010" s="198"/>
      <c r="S1010" s="198"/>
      <c r="T1010" s="198"/>
      <c r="U1010" s="198"/>
      <c r="V1010" s="198"/>
      <c r="W1010" s="198"/>
      <c r="X1010" s="208"/>
      <c r="Y1010" s="198"/>
      <c r="Z1010" s="208"/>
      <c r="AA1010" s="198"/>
      <c r="AB1010" s="208"/>
      <c r="AC1010" s="198"/>
      <c r="AD1010" s="208"/>
      <c r="AE1010" s="205"/>
      <c r="AF1010" s="208"/>
      <c r="AG1010" s="198"/>
    </row>
    <row r="1011" spans="1:33" x14ac:dyDescent="0.25">
      <c r="A1011" s="172">
        <f>'Therapy data entry'!A1015</f>
        <v>0</v>
      </c>
      <c r="B1011" s="173">
        <f>'Therapy data entry'!B1016</f>
        <v>0</v>
      </c>
      <c r="C1011" s="174">
        <f>'Therapy data entry'!B1018</f>
        <v>0</v>
      </c>
      <c r="D1011" s="204"/>
      <c r="E1011" s="205"/>
      <c r="F1011" s="205"/>
      <c r="G1011" s="206"/>
      <c r="H1011" s="205"/>
      <c r="I1011" s="205"/>
      <c r="J1011" s="205"/>
      <c r="K1011" s="205"/>
      <c r="L1011" s="205"/>
      <c r="M1011" s="205"/>
      <c r="N1011" s="205"/>
      <c r="O1011" s="205"/>
      <c r="P1011" s="206"/>
      <c r="Q1011" s="205"/>
      <c r="R1011" s="205"/>
      <c r="S1011" s="205"/>
      <c r="T1011" s="205"/>
      <c r="U1011" s="205"/>
      <c r="V1011" s="205"/>
      <c r="W1011" s="204"/>
      <c r="X1011" s="206"/>
      <c r="Y1011" s="204"/>
      <c r="Z1011" s="206"/>
      <c r="AA1011" s="204"/>
      <c r="AB1011" s="206"/>
      <c r="AC1011" s="204"/>
      <c r="AD1011" s="206"/>
      <c r="AE1011" s="205"/>
      <c r="AF1011" s="206"/>
      <c r="AG1011" s="175">
        <f>'Therapy data entry'!E1015</f>
        <v>0</v>
      </c>
    </row>
    <row r="1012" spans="1:33" hidden="1" x14ac:dyDescent="0.25">
      <c r="A1012" s="198"/>
      <c r="B1012" s="198"/>
      <c r="C1012" s="198"/>
      <c r="D1012" s="198"/>
      <c r="E1012" s="198"/>
      <c r="F1012" s="198"/>
      <c r="G1012" s="208"/>
      <c r="H1012" s="198"/>
      <c r="I1012" s="198"/>
      <c r="J1012" s="198"/>
      <c r="K1012" s="198"/>
      <c r="L1012" s="198"/>
      <c r="M1012" s="198"/>
      <c r="N1012" s="198"/>
      <c r="O1012" s="198"/>
      <c r="P1012" s="208"/>
      <c r="Q1012" s="198"/>
      <c r="R1012" s="198"/>
      <c r="S1012" s="198"/>
      <c r="T1012" s="198"/>
      <c r="U1012" s="198"/>
      <c r="V1012" s="198"/>
      <c r="W1012" s="198"/>
      <c r="X1012" s="208"/>
      <c r="Y1012" s="198"/>
      <c r="Z1012" s="208"/>
      <c r="AA1012" s="198"/>
      <c r="AB1012" s="208"/>
      <c r="AC1012" s="198"/>
      <c r="AD1012" s="208"/>
      <c r="AE1012" s="205"/>
      <c r="AF1012" s="208"/>
      <c r="AG1012" s="198"/>
    </row>
    <row r="1013" spans="1:33" hidden="1" x14ac:dyDescent="0.25">
      <c r="A1013" s="198"/>
      <c r="B1013" s="198"/>
      <c r="C1013" s="198"/>
      <c r="D1013" s="198"/>
      <c r="E1013" s="198"/>
      <c r="F1013" s="198"/>
      <c r="G1013" s="208"/>
      <c r="H1013" s="198"/>
      <c r="I1013" s="198"/>
      <c r="J1013" s="198"/>
      <c r="K1013" s="198"/>
      <c r="L1013" s="198"/>
      <c r="M1013" s="198"/>
      <c r="N1013" s="198"/>
      <c r="O1013" s="198"/>
      <c r="P1013" s="208"/>
      <c r="Q1013" s="198"/>
      <c r="R1013" s="198"/>
      <c r="S1013" s="198"/>
      <c r="T1013" s="198"/>
      <c r="U1013" s="198"/>
      <c r="V1013" s="198"/>
      <c r="W1013" s="198"/>
      <c r="X1013" s="208"/>
      <c r="Y1013" s="198"/>
      <c r="Z1013" s="208"/>
      <c r="AA1013" s="198"/>
      <c r="AB1013" s="208"/>
      <c r="AC1013" s="198"/>
      <c r="AD1013" s="208"/>
      <c r="AE1013" s="205"/>
      <c r="AF1013" s="208"/>
      <c r="AG1013" s="198"/>
    </row>
    <row r="1014" spans="1:33" hidden="1" x14ac:dyDescent="0.25">
      <c r="A1014" s="198"/>
      <c r="B1014" s="198"/>
      <c r="C1014" s="198"/>
      <c r="D1014" s="198"/>
      <c r="E1014" s="198"/>
      <c r="F1014" s="198"/>
      <c r="G1014" s="208"/>
      <c r="H1014" s="198"/>
      <c r="I1014" s="198"/>
      <c r="J1014" s="198"/>
      <c r="K1014" s="198"/>
      <c r="L1014" s="198"/>
      <c r="M1014" s="198"/>
      <c r="N1014" s="198"/>
      <c r="O1014" s="198"/>
      <c r="P1014" s="208"/>
      <c r="Q1014" s="198"/>
      <c r="R1014" s="198"/>
      <c r="S1014" s="198"/>
      <c r="T1014" s="198"/>
      <c r="U1014" s="198"/>
      <c r="V1014" s="198"/>
      <c r="W1014" s="198"/>
      <c r="X1014" s="208"/>
      <c r="Y1014" s="198"/>
      <c r="Z1014" s="208"/>
      <c r="AA1014" s="198"/>
      <c r="AB1014" s="208"/>
      <c r="AC1014" s="198"/>
      <c r="AD1014" s="208"/>
      <c r="AE1014" s="205"/>
      <c r="AF1014" s="208"/>
      <c r="AG1014" s="198"/>
    </row>
    <row r="1015" spans="1:33" hidden="1" x14ac:dyDescent="0.25">
      <c r="A1015" s="198"/>
      <c r="B1015" s="198"/>
      <c r="C1015" s="198"/>
      <c r="D1015" s="198"/>
      <c r="E1015" s="198"/>
      <c r="F1015" s="198"/>
      <c r="G1015" s="208"/>
      <c r="H1015" s="198"/>
      <c r="I1015" s="198"/>
      <c r="J1015" s="198"/>
      <c r="K1015" s="198"/>
      <c r="L1015" s="198"/>
      <c r="M1015" s="198"/>
      <c r="N1015" s="198"/>
      <c r="O1015" s="198"/>
      <c r="P1015" s="208"/>
      <c r="Q1015" s="198"/>
      <c r="R1015" s="198"/>
      <c r="S1015" s="198"/>
      <c r="T1015" s="198"/>
      <c r="U1015" s="198"/>
      <c r="V1015" s="198"/>
      <c r="W1015" s="198"/>
      <c r="X1015" s="208"/>
      <c r="Y1015" s="198"/>
      <c r="Z1015" s="208"/>
      <c r="AA1015" s="198"/>
      <c r="AB1015" s="208"/>
      <c r="AC1015" s="198"/>
      <c r="AD1015" s="208"/>
      <c r="AE1015" s="205"/>
      <c r="AF1015" s="208"/>
      <c r="AG1015" s="198"/>
    </row>
    <row r="1016" spans="1:33" hidden="1" x14ac:dyDescent="0.25">
      <c r="A1016" s="198"/>
      <c r="B1016" s="198"/>
      <c r="C1016" s="198"/>
      <c r="D1016" s="198"/>
      <c r="E1016" s="198"/>
      <c r="F1016" s="198"/>
      <c r="G1016" s="208"/>
      <c r="H1016" s="198"/>
      <c r="I1016" s="198"/>
      <c r="J1016" s="198"/>
      <c r="K1016" s="198"/>
      <c r="L1016" s="198"/>
      <c r="M1016" s="198"/>
      <c r="N1016" s="198"/>
      <c r="O1016" s="198"/>
      <c r="P1016" s="208"/>
      <c r="Q1016" s="198"/>
      <c r="R1016" s="198"/>
      <c r="S1016" s="198"/>
      <c r="T1016" s="198"/>
      <c r="U1016" s="198"/>
      <c r="V1016" s="198"/>
      <c r="W1016" s="198"/>
      <c r="X1016" s="208"/>
      <c r="Y1016" s="198"/>
      <c r="Z1016" s="208"/>
      <c r="AA1016" s="198"/>
      <c r="AB1016" s="208"/>
      <c r="AC1016" s="198"/>
      <c r="AD1016" s="208"/>
      <c r="AE1016" s="205"/>
      <c r="AF1016" s="208"/>
      <c r="AG1016" s="198"/>
    </row>
    <row r="1017" spans="1:33" hidden="1" x14ac:dyDescent="0.25">
      <c r="A1017" s="198"/>
      <c r="B1017" s="198"/>
      <c r="C1017" s="198"/>
      <c r="D1017" s="198"/>
      <c r="E1017" s="198"/>
      <c r="F1017" s="198"/>
      <c r="G1017" s="208"/>
      <c r="H1017" s="198"/>
      <c r="I1017" s="198"/>
      <c r="J1017" s="198"/>
      <c r="K1017" s="198"/>
      <c r="L1017" s="198"/>
      <c r="M1017" s="198"/>
      <c r="N1017" s="198"/>
      <c r="O1017" s="198"/>
      <c r="P1017" s="208"/>
      <c r="Q1017" s="198"/>
      <c r="R1017" s="198"/>
      <c r="S1017" s="198"/>
      <c r="T1017" s="198"/>
      <c r="U1017" s="198"/>
      <c r="V1017" s="198"/>
      <c r="W1017" s="198"/>
      <c r="X1017" s="208"/>
      <c r="Y1017" s="198"/>
      <c r="Z1017" s="208"/>
      <c r="AA1017" s="198"/>
      <c r="AB1017" s="208"/>
      <c r="AC1017" s="198"/>
      <c r="AD1017" s="208"/>
      <c r="AE1017" s="205"/>
      <c r="AF1017" s="208"/>
      <c r="AG1017" s="198"/>
    </row>
    <row r="1018" spans="1:33" hidden="1" x14ac:dyDescent="0.25">
      <c r="A1018" s="198"/>
      <c r="B1018" s="198"/>
      <c r="C1018" s="198"/>
      <c r="D1018" s="198"/>
      <c r="E1018" s="198"/>
      <c r="F1018" s="198"/>
      <c r="G1018" s="208"/>
      <c r="H1018" s="198"/>
      <c r="I1018" s="198"/>
      <c r="J1018" s="198"/>
      <c r="K1018" s="198"/>
      <c r="L1018" s="198"/>
      <c r="M1018" s="198"/>
      <c r="N1018" s="198"/>
      <c r="O1018" s="198"/>
      <c r="P1018" s="208"/>
      <c r="Q1018" s="198"/>
      <c r="R1018" s="198"/>
      <c r="S1018" s="198"/>
      <c r="T1018" s="198"/>
      <c r="U1018" s="198"/>
      <c r="V1018" s="198"/>
      <c r="W1018" s="198"/>
      <c r="X1018" s="208"/>
      <c r="Y1018" s="198"/>
      <c r="Z1018" s="208"/>
      <c r="AA1018" s="198"/>
      <c r="AB1018" s="208"/>
      <c r="AC1018" s="198"/>
      <c r="AD1018" s="208"/>
      <c r="AE1018" s="205"/>
      <c r="AF1018" s="208"/>
      <c r="AG1018" s="198"/>
    </row>
    <row r="1019" spans="1:33" hidden="1" x14ac:dyDescent="0.25">
      <c r="A1019" s="198"/>
      <c r="B1019" s="198"/>
      <c r="C1019" s="198"/>
      <c r="D1019" s="198"/>
      <c r="E1019" s="198"/>
      <c r="F1019" s="198"/>
      <c r="G1019" s="208"/>
      <c r="H1019" s="198"/>
      <c r="I1019" s="198"/>
      <c r="J1019" s="198"/>
      <c r="K1019" s="198"/>
      <c r="L1019" s="198"/>
      <c r="M1019" s="198"/>
      <c r="N1019" s="198"/>
      <c r="O1019" s="198"/>
      <c r="P1019" s="208"/>
      <c r="Q1019" s="198"/>
      <c r="R1019" s="198"/>
      <c r="S1019" s="198"/>
      <c r="T1019" s="198"/>
      <c r="U1019" s="198"/>
      <c r="V1019" s="198"/>
      <c r="W1019" s="198"/>
      <c r="X1019" s="208"/>
      <c r="Y1019" s="198"/>
      <c r="Z1019" s="208"/>
      <c r="AA1019" s="198"/>
      <c r="AB1019" s="208"/>
      <c r="AC1019" s="198"/>
      <c r="AD1019" s="208"/>
      <c r="AE1019" s="205"/>
      <c r="AF1019" s="208"/>
      <c r="AG1019" s="198"/>
    </row>
    <row r="1020" spans="1:33" hidden="1" x14ac:dyDescent="0.25">
      <c r="A1020" s="198"/>
      <c r="B1020" s="198"/>
      <c r="C1020" s="198"/>
      <c r="D1020" s="198"/>
      <c r="E1020" s="198"/>
      <c r="F1020" s="198"/>
      <c r="G1020" s="208"/>
      <c r="H1020" s="198"/>
      <c r="I1020" s="198"/>
      <c r="J1020" s="198"/>
      <c r="K1020" s="198"/>
      <c r="L1020" s="198"/>
      <c r="M1020" s="198"/>
      <c r="N1020" s="198"/>
      <c r="O1020" s="198"/>
      <c r="P1020" s="208"/>
      <c r="Q1020" s="198"/>
      <c r="R1020" s="198"/>
      <c r="S1020" s="198"/>
      <c r="T1020" s="198"/>
      <c r="U1020" s="198"/>
      <c r="V1020" s="198"/>
      <c r="W1020" s="198"/>
      <c r="X1020" s="208"/>
      <c r="Y1020" s="198"/>
      <c r="Z1020" s="208"/>
      <c r="AA1020" s="198"/>
      <c r="AB1020" s="208"/>
      <c r="AC1020" s="198"/>
      <c r="AD1020" s="208"/>
      <c r="AE1020" s="205"/>
      <c r="AF1020" s="208"/>
      <c r="AG1020" s="198"/>
    </row>
    <row r="1021" spans="1:33" hidden="1" x14ac:dyDescent="0.25">
      <c r="A1021" s="198"/>
      <c r="B1021" s="198"/>
      <c r="C1021" s="198"/>
      <c r="D1021" s="198"/>
      <c r="E1021" s="198"/>
      <c r="F1021" s="198"/>
      <c r="G1021" s="208"/>
      <c r="H1021" s="198"/>
      <c r="I1021" s="198"/>
      <c r="J1021" s="198"/>
      <c r="K1021" s="198"/>
      <c r="L1021" s="198"/>
      <c r="M1021" s="198"/>
      <c r="N1021" s="198"/>
      <c r="O1021" s="198"/>
      <c r="P1021" s="208"/>
      <c r="Q1021" s="198"/>
      <c r="R1021" s="198"/>
      <c r="S1021" s="198"/>
      <c r="T1021" s="198"/>
      <c r="U1021" s="198"/>
      <c r="V1021" s="198"/>
      <c r="W1021" s="198"/>
      <c r="X1021" s="208"/>
      <c r="Y1021" s="198"/>
      <c r="Z1021" s="208"/>
      <c r="AA1021" s="198"/>
      <c r="AB1021" s="208"/>
      <c r="AC1021" s="198"/>
      <c r="AD1021" s="208"/>
      <c r="AE1021" s="205"/>
      <c r="AF1021" s="208"/>
      <c r="AG1021" s="198"/>
    </row>
    <row r="1022" spans="1:33" hidden="1" x14ac:dyDescent="0.25">
      <c r="A1022" s="198"/>
      <c r="B1022" s="198"/>
      <c r="C1022" s="198"/>
      <c r="D1022" s="198"/>
      <c r="E1022" s="198"/>
      <c r="F1022" s="198"/>
      <c r="G1022" s="208"/>
      <c r="H1022" s="198"/>
      <c r="I1022" s="198"/>
      <c r="J1022" s="198"/>
      <c r="K1022" s="198"/>
      <c r="L1022" s="198"/>
      <c r="M1022" s="198"/>
      <c r="N1022" s="198"/>
      <c r="O1022" s="198"/>
      <c r="P1022" s="208"/>
      <c r="Q1022" s="198"/>
      <c r="R1022" s="198"/>
      <c r="S1022" s="198"/>
      <c r="T1022" s="198"/>
      <c r="U1022" s="198"/>
      <c r="V1022" s="198"/>
      <c r="W1022" s="198"/>
      <c r="X1022" s="208"/>
      <c r="Y1022" s="198"/>
      <c r="Z1022" s="208"/>
      <c r="AA1022" s="198"/>
      <c r="AB1022" s="208"/>
      <c r="AC1022" s="198"/>
      <c r="AD1022" s="208"/>
      <c r="AE1022" s="205"/>
      <c r="AF1022" s="208"/>
      <c r="AG1022" s="198"/>
    </row>
    <row r="1023" spans="1:33" hidden="1" x14ac:dyDescent="0.25">
      <c r="A1023" s="198"/>
      <c r="B1023" s="198"/>
      <c r="C1023" s="198"/>
      <c r="D1023" s="198"/>
      <c r="E1023" s="198"/>
      <c r="F1023" s="198"/>
      <c r="G1023" s="208"/>
      <c r="H1023" s="198"/>
      <c r="I1023" s="198"/>
      <c r="J1023" s="198"/>
      <c r="K1023" s="198"/>
      <c r="L1023" s="198"/>
      <c r="M1023" s="198"/>
      <c r="N1023" s="198"/>
      <c r="O1023" s="198"/>
      <c r="P1023" s="208"/>
      <c r="Q1023" s="198"/>
      <c r="R1023" s="198"/>
      <c r="S1023" s="198"/>
      <c r="T1023" s="198"/>
      <c r="U1023" s="198"/>
      <c r="V1023" s="198"/>
      <c r="W1023" s="198"/>
      <c r="X1023" s="208"/>
      <c r="Y1023" s="198"/>
      <c r="Z1023" s="208"/>
      <c r="AA1023" s="198"/>
      <c r="AB1023" s="208"/>
      <c r="AC1023" s="198"/>
      <c r="AD1023" s="208"/>
      <c r="AE1023" s="205"/>
      <c r="AF1023" s="208"/>
      <c r="AG1023" s="198"/>
    </row>
    <row r="1024" spans="1:33" hidden="1" x14ac:dyDescent="0.25">
      <c r="A1024" s="198"/>
      <c r="B1024" s="198"/>
      <c r="C1024" s="198"/>
      <c r="D1024" s="198"/>
      <c r="E1024" s="198"/>
      <c r="F1024" s="198"/>
      <c r="G1024" s="208"/>
      <c r="H1024" s="198"/>
      <c r="I1024" s="198"/>
      <c r="J1024" s="198"/>
      <c r="K1024" s="198"/>
      <c r="L1024" s="198"/>
      <c r="M1024" s="198"/>
      <c r="N1024" s="198"/>
      <c r="O1024" s="198"/>
      <c r="P1024" s="208"/>
      <c r="Q1024" s="198"/>
      <c r="R1024" s="198"/>
      <c r="S1024" s="198"/>
      <c r="T1024" s="198"/>
      <c r="U1024" s="198"/>
      <c r="V1024" s="198"/>
      <c r="W1024" s="198"/>
      <c r="X1024" s="208"/>
      <c r="Y1024" s="198"/>
      <c r="Z1024" s="208"/>
      <c r="AA1024" s="198"/>
      <c r="AB1024" s="208"/>
      <c r="AC1024" s="198"/>
      <c r="AD1024" s="208"/>
      <c r="AE1024" s="205"/>
      <c r="AF1024" s="208"/>
      <c r="AG1024" s="198"/>
    </row>
    <row r="1025" spans="1:33" hidden="1" x14ac:dyDescent="0.25">
      <c r="A1025" s="198"/>
      <c r="B1025" s="198"/>
      <c r="C1025" s="198"/>
      <c r="D1025" s="198"/>
      <c r="E1025" s="198"/>
      <c r="F1025" s="198"/>
      <c r="G1025" s="208"/>
      <c r="H1025" s="198"/>
      <c r="I1025" s="198"/>
      <c r="J1025" s="198"/>
      <c r="K1025" s="198"/>
      <c r="L1025" s="198"/>
      <c r="M1025" s="198"/>
      <c r="N1025" s="198"/>
      <c r="O1025" s="198"/>
      <c r="P1025" s="208"/>
      <c r="Q1025" s="198"/>
      <c r="R1025" s="198"/>
      <c r="S1025" s="198"/>
      <c r="T1025" s="198"/>
      <c r="U1025" s="198"/>
      <c r="V1025" s="198"/>
      <c r="W1025" s="198"/>
      <c r="X1025" s="208"/>
      <c r="Y1025" s="198"/>
      <c r="Z1025" s="208"/>
      <c r="AA1025" s="198"/>
      <c r="AB1025" s="208"/>
      <c r="AC1025" s="198"/>
      <c r="AD1025" s="208"/>
      <c r="AE1025" s="205"/>
      <c r="AF1025" s="208"/>
      <c r="AG1025" s="198"/>
    </row>
    <row r="1026" spans="1:33" hidden="1" x14ac:dyDescent="0.25">
      <c r="A1026" s="198"/>
      <c r="B1026" s="198"/>
      <c r="C1026" s="198"/>
      <c r="D1026" s="198"/>
      <c r="E1026" s="198"/>
      <c r="F1026" s="198"/>
      <c r="G1026" s="208"/>
      <c r="H1026" s="198"/>
      <c r="I1026" s="198"/>
      <c r="J1026" s="198"/>
      <c r="K1026" s="198"/>
      <c r="L1026" s="198"/>
      <c r="M1026" s="198"/>
      <c r="N1026" s="198"/>
      <c r="O1026" s="198"/>
      <c r="P1026" s="208"/>
      <c r="Q1026" s="198"/>
      <c r="R1026" s="198"/>
      <c r="S1026" s="198"/>
      <c r="T1026" s="198"/>
      <c r="U1026" s="198"/>
      <c r="V1026" s="198"/>
      <c r="W1026" s="198"/>
      <c r="X1026" s="208"/>
      <c r="Y1026" s="198"/>
      <c r="Z1026" s="208"/>
      <c r="AA1026" s="198"/>
      <c r="AB1026" s="208"/>
      <c r="AC1026" s="198"/>
      <c r="AD1026" s="208"/>
      <c r="AE1026" s="205"/>
      <c r="AF1026" s="208"/>
      <c r="AG1026" s="198"/>
    </row>
    <row r="1027" spans="1:33" hidden="1" x14ac:dyDescent="0.25">
      <c r="A1027" s="198"/>
      <c r="B1027" s="198"/>
      <c r="C1027" s="198"/>
      <c r="D1027" s="198"/>
      <c r="E1027" s="198"/>
      <c r="F1027" s="198"/>
      <c r="G1027" s="208"/>
      <c r="H1027" s="198"/>
      <c r="I1027" s="198"/>
      <c r="J1027" s="198"/>
      <c r="K1027" s="198"/>
      <c r="L1027" s="198"/>
      <c r="M1027" s="198"/>
      <c r="N1027" s="198"/>
      <c r="O1027" s="198"/>
      <c r="P1027" s="208"/>
      <c r="Q1027" s="198"/>
      <c r="R1027" s="198"/>
      <c r="S1027" s="198"/>
      <c r="T1027" s="198"/>
      <c r="U1027" s="198"/>
      <c r="V1027" s="198"/>
      <c r="W1027" s="198"/>
      <c r="X1027" s="208"/>
      <c r="Y1027" s="198"/>
      <c r="Z1027" s="208"/>
      <c r="AA1027" s="198"/>
      <c r="AB1027" s="208"/>
      <c r="AC1027" s="198"/>
      <c r="AD1027" s="208"/>
      <c r="AE1027" s="205"/>
      <c r="AF1027" s="208"/>
      <c r="AG1027" s="198"/>
    </row>
    <row r="1028" spans="1:33" hidden="1" x14ac:dyDescent="0.25">
      <c r="A1028" s="198"/>
      <c r="B1028" s="198"/>
      <c r="C1028" s="198"/>
      <c r="D1028" s="198"/>
      <c r="E1028" s="198"/>
      <c r="F1028" s="198"/>
      <c r="G1028" s="208"/>
      <c r="H1028" s="198"/>
      <c r="I1028" s="198"/>
      <c r="J1028" s="198"/>
      <c r="K1028" s="198"/>
      <c r="L1028" s="198"/>
      <c r="M1028" s="198"/>
      <c r="N1028" s="198"/>
      <c r="O1028" s="198"/>
      <c r="P1028" s="208"/>
      <c r="Q1028" s="198"/>
      <c r="R1028" s="198"/>
      <c r="S1028" s="198"/>
      <c r="T1028" s="198"/>
      <c r="U1028" s="198"/>
      <c r="V1028" s="198"/>
      <c r="W1028" s="198"/>
      <c r="X1028" s="208"/>
      <c r="Y1028" s="198"/>
      <c r="Z1028" s="208"/>
      <c r="AA1028" s="198"/>
      <c r="AB1028" s="208"/>
      <c r="AC1028" s="198"/>
      <c r="AD1028" s="208"/>
      <c r="AE1028" s="205"/>
      <c r="AF1028" s="208"/>
      <c r="AG1028" s="198"/>
    </row>
    <row r="1029" spans="1:33" hidden="1" x14ac:dyDescent="0.25">
      <c r="A1029" s="198"/>
      <c r="B1029" s="198"/>
      <c r="C1029" s="198"/>
      <c r="D1029" s="198"/>
      <c r="E1029" s="198"/>
      <c r="F1029" s="198"/>
      <c r="G1029" s="208"/>
      <c r="H1029" s="198"/>
      <c r="I1029" s="198"/>
      <c r="J1029" s="198"/>
      <c r="K1029" s="198"/>
      <c r="L1029" s="198"/>
      <c r="M1029" s="198"/>
      <c r="N1029" s="198"/>
      <c r="O1029" s="198"/>
      <c r="P1029" s="208"/>
      <c r="Q1029" s="198"/>
      <c r="R1029" s="198"/>
      <c r="S1029" s="198"/>
      <c r="T1029" s="198"/>
      <c r="U1029" s="198"/>
      <c r="V1029" s="198"/>
      <c r="W1029" s="198"/>
      <c r="X1029" s="208"/>
      <c r="Y1029" s="198"/>
      <c r="Z1029" s="208"/>
      <c r="AA1029" s="198"/>
      <c r="AB1029" s="208"/>
      <c r="AC1029" s="198"/>
      <c r="AD1029" s="208"/>
      <c r="AE1029" s="205"/>
      <c r="AF1029" s="208"/>
      <c r="AG1029" s="198"/>
    </row>
    <row r="1030" spans="1:33" hidden="1" x14ac:dyDescent="0.25">
      <c r="A1030" s="198"/>
      <c r="B1030" s="198"/>
      <c r="C1030" s="198"/>
      <c r="D1030" s="198"/>
      <c r="E1030" s="198"/>
      <c r="F1030" s="198"/>
      <c r="G1030" s="208"/>
      <c r="H1030" s="198"/>
      <c r="I1030" s="198"/>
      <c r="J1030" s="198"/>
      <c r="K1030" s="198"/>
      <c r="L1030" s="198"/>
      <c r="M1030" s="198"/>
      <c r="N1030" s="198"/>
      <c r="O1030" s="198"/>
      <c r="P1030" s="208"/>
      <c r="Q1030" s="198"/>
      <c r="R1030" s="198"/>
      <c r="S1030" s="198"/>
      <c r="T1030" s="198"/>
      <c r="U1030" s="198"/>
      <c r="V1030" s="198"/>
      <c r="W1030" s="198"/>
      <c r="X1030" s="208"/>
      <c r="Y1030" s="198"/>
      <c r="Z1030" s="208"/>
      <c r="AA1030" s="198"/>
      <c r="AB1030" s="208"/>
      <c r="AC1030" s="198"/>
      <c r="AD1030" s="208"/>
      <c r="AE1030" s="205"/>
      <c r="AF1030" s="208"/>
      <c r="AG1030" s="198"/>
    </row>
    <row r="1031" spans="1:33" hidden="1" x14ac:dyDescent="0.25">
      <c r="A1031" s="198"/>
      <c r="B1031" s="198"/>
      <c r="C1031" s="198"/>
      <c r="D1031" s="198"/>
      <c r="E1031" s="198"/>
      <c r="F1031" s="198"/>
      <c r="G1031" s="208"/>
      <c r="H1031" s="198"/>
      <c r="I1031" s="198"/>
      <c r="J1031" s="198"/>
      <c r="K1031" s="198"/>
      <c r="L1031" s="198"/>
      <c r="M1031" s="198"/>
      <c r="N1031" s="198"/>
      <c r="O1031" s="198"/>
      <c r="P1031" s="208"/>
      <c r="Q1031" s="198"/>
      <c r="R1031" s="198"/>
      <c r="S1031" s="198"/>
      <c r="T1031" s="198"/>
      <c r="U1031" s="198"/>
      <c r="V1031" s="198"/>
      <c r="W1031" s="198"/>
      <c r="X1031" s="208"/>
      <c r="Y1031" s="198"/>
      <c r="Z1031" s="208"/>
      <c r="AA1031" s="198"/>
      <c r="AB1031" s="208"/>
      <c r="AC1031" s="198"/>
      <c r="AD1031" s="208"/>
      <c r="AE1031" s="205"/>
      <c r="AF1031" s="208"/>
      <c r="AG1031" s="198"/>
    </row>
    <row r="1032" spans="1:33" hidden="1" x14ac:dyDescent="0.25">
      <c r="A1032" s="198"/>
      <c r="B1032" s="198"/>
      <c r="C1032" s="198"/>
      <c r="D1032" s="198"/>
      <c r="E1032" s="198"/>
      <c r="F1032" s="198"/>
      <c r="G1032" s="208"/>
      <c r="H1032" s="198"/>
      <c r="I1032" s="198"/>
      <c r="J1032" s="198"/>
      <c r="K1032" s="198"/>
      <c r="L1032" s="198"/>
      <c r="M1032" s="198"/>
      <c r="N1032" s="198"/>
      <c r="O1032" s="198"/>
      <c r="P1032" s="208"/>
      <c r="Q1032" s="198"/>
      <c r="R1032" s="198"/>
      <c r="S1032" s="198"/>
      <c r="T1032" s="198"/>
      <c r="U1032" s="198"/>
      <c r="V1032" s="198"/>
      <c r="W1032" s="198"/>
      <c r="X1032" s="208"/>
      <c r="Y1032" s="198"/>
      <c r="Z1032" s="208"/>
      <c r="AA1032" s="198"/>
      <c r="AB1032" s="208"/>
      <c r="AC1032" s="198"/>
      <c r="AD1032" s="208"/>
      <c r="AE1032" s="205"/>
      <c r="AF1032" s="208"/>
      <c r="AG1032" s="198"/>
    </row>
    <row r="1033" spans="1:33" hidden="1" x14ac:dyDescent="0.25">
      <c r="A1033" s="198"/>
      <c r="B1033" s="198"/>
      <c r="C1033" s="198"/>
      <c r="D1033" s="198"/>
      <c r="E1033" s="198"/>
      <c r="F1033" s="198"/>
      <c r="G1033" s="208"/>
      <c r="H1033" s="198"/>
      <c r="I1033" s="198"/>
      <c r="J1033" s="198"/>
      <c r="K1033" s="198"/>
      <c r="L1033" s="198"/>
      <c r="M1033" s="198"/>
      <c r="N1033" s="198"/>
      <c r="O1033" s="198"/>
      <c r="P1033" s="208"/>
      <c r="Q1033" s="198"/>
      <c r="R1033" s="198"/>
      <c r="S1033" s="198"/>
      <c r="T1033" s="198"/>
      <c r="U1033" s="198"/>
      <c r="V1033" s="198"/>
      <c r="W1033" s="198"/>
      <c r="X1033" s="208"/>
      <c r="Y1033" s="198"/>
      <c r="Z1033" s="208"/>
      <c r="AA1033" s="198"/>
      <c r="AB1033" s="208"/>
      <c r="AC1033" s="198"/>
      <c r="AD1033" s="208"/>
      <c r="AE1033" s="205"/>
      <c r="AF1033" s="208"/>
      <c r="AG1033" s="198"/>
    </row>
    <row r="1034" spans="1:33" hidden="1" x14ac:dyDescent="0.25">
      <c r="A1034" s="198"/>
      <c r="B1034" s="198"/>
      <c r="C1034" s="198"/>
      <c r="D1034" s="198"/>
      <c r="E1034" s="198"/>
      <c r="F1034" s="198"/>
      <c r="G1034" s="208"/>
      <c r="H1034" s="198"/>
      <c r="I1034" s="198"/>
      <c r="J1034" s="198"/>
      <c r="K1034" s="198"/>
      <c r="L1034" s="198"/>
      <c r="M1034" s="198"/>
      <c r="N1034" s="198"/>
      <c r="O1034" s="198"/>
      <c r="P1034" s="208"/>
      <c r="Q1034" s="198"/>
      <c r="R1034" s="198"/>
      <c r="S1034" s="198"/>
      <c r="T1034" s="198"/>
      <c r="U1034" s="198"/>
      <c r="V1034" s="198"/>
      <c r="W1034" s="198"/>
      <c r="X1034" s="208"/>
      <c r="Y1034" s="198"/>
      <c r="Z1034" s="208"/>
      <c r="AA1034" s="198"/>
      <c r="AB1034" s="208"/>
      <c r="AC1034" s="198"/>
      <c r="AD1034" s="208"/>
      <c r="AE1034" s="205"/>
      <c r="AF1034" s="208"/>
      <c r="AG1034" s="198"/>
    </row>
    <row r="1035" spans="1:33" hidden="1" x14ac:dyDescent="0.25">
      <c r="A1035" s="198"/>
      <c r="B1035" s="198"/>
      <c r="C1035" s="198"/>
      <c r="D1035" s="198"/>
      <c r="E1035" s="198"/>
      <c r="F1035" s="198"/>
      <c r="G1035" s="208"/>
      <c r="H1035" s="198"/>
      <c r="I1035" s="198"/>
      <c r="J1035" s="198"/>
      <c r="K1035" s="198"/>
      <c r="L1035" s="198"/>
      <c r="M1035" s="198"/>
      <c r="N1035" s="198"/>
      <c r="O1035" s="198"/>
      <c r="P1035" s="208"/>
      <c r="Q1035" s="198"/>
      <c r="R1035" s="198"/>
      <c r="S1035" s="198"/>
      <c r="T1035" s="198"/>
      <c r="U1035" s="198"/>
      <c r="V1035" s="198"/>
      <c r="W1035" s="198"/>
      <c r="X1035" s="208"/>
      <c r="Y1035" s="198"/>
      <c r="Z1035" s="208"/>
      <c r="AA1035" s="198"/>
      <c r="AB1035" s="208"/>
      <c r="AC1035" s="198"/>
      <c r="AD1035" s="208"/>
      <c r="AE1035" s="205"/>
      <c r="AF1035" s="208"/>
      <c r="AG1035" s="198"/>
    </row>
    <row r="1036" spans="1:33" hidden="1" x14ac:dyDescent="0.25">
      <c r="A1036" s="198"/>
      <c r="B1036" s="198"/>
      <c r="C1036" s="198"/>
      <c r="D1036" s="198"/>
      <c r="E1036" s="198"/>
      <c r="F1036" s="198"/>
      <c r="G1036" s="208"/>
      <c r="H1036" s="198"/>
      <c r="I1036" s="198"/>
      <c r="J1036" s="198"/>
      <c r="K1036" s="198"/>
      <c r="L1036" s="198"/>
      <c r="M1036" s="198"/>
      <c r="N1036" s="198"/>
      <c r="O1036" s="198"/>
      <c r="P1036" s="208"/>
      <c r="Q1036" s="198"/>
      <c r="R1036" s="198"/>
      <c r="S1036" s="198"/>
      <c r="T1036" s="198"/>
      <c r="U1036" s="198"/>
      <c r="V1036" s="198"/>
      <c r="W1036" s="198"/>
      <c r="X1036" s="208"/>
      <c r="Y1036" s="198"/>
      <c r="Z1036" s="208"/>
      <c r="AA1036" s="198"/>
      <c r="AB1036" s="208"/>
      <c r="AC1036" s="198"/>
      <c r="AD1036" s="208"/>
      <c r="AE1036" s="205"/>
      <c r="AF1036" s="208"/>
      <c r="AG1036" s="198"/>
    </row>
    <row r="1037" spans="1:33" hidden="1" x14ac:dyDescent="0.25">
      <c r="A1037" s="198"/>
      <c r="B1037" s="198"/>
      <c r="C1037" s="198"/>
      <c r="D1037" s="198"/>
      <c r="E1037" s="198"/>
      <c r="F1037" s="198"/>
      <c r="G1037" s="208"/>
      <c r="H1037" s="198"/>
      <c r="I1037" s="198"/>
      <c r="J1037" s="198"/>
      <c r="K1037" s="198"/>
      <c r="L1037" s="198"/>
      <c r="M1037" s="198"/>
      <c r="N1037" s="198"/>
      <c r="O1037" s="198"/>
      <c r="P1037" s="208"/>
      <c r="Q1037" s="198"/>
      <c r="R1037" s="198"/>
      <c r="S1037" s="198"/>
      <c r="T1037" s="198"/>
      <c r="U1037" s="198"/>
      <c r="V1037" s="198"/>
      <c r="W1037" s="198"/>
      <c r="X1037" s="208"/>
      <c r="Y1037" s="198"/>
      <c r="Z1037" s="208"/>
      <c r="AA1037" s="198"/>
      <c r="AB1037" s="208"/>
      <c r="AC1037" s="198"/>
      <c r="AD1037" s="208"/>
      <c r="AE1037" s="205"/>
      <c r="AF1037" s="208"/>
      <c r="AG1037" s="198"/>
    </row>
    <row r="1038" spans="1:33" hidden="1" x14ac:dyDescent="0.25">
      <c r="A1038" s="198"/>
      <c r="B1038" s="198"/>
      <c r="C1038" s="198"/>
      <c r="D1038" s="198"/>
      <c r="E1038" s="198"/>
      <c r="F1038" s="198"/>
      <c r="G1038" s="208"/>
      <c r="H1038" s="198"/>
      <c r="I1038" s="198"/>
      <c r="J1038" s="198"/>
      <c r="K1038" s="198"/>
      <c r="L1038" s="198"/>
      <c r="M1038" s="198"/>
      <c r="N1038" s="198"/>
      <c r="O1038" s="198"/>
      <c r="P1038" s="208"/>
      <c r="Q1038" s="198"/>
      <c r="R1038" s="198"/>
      <c r="S1038" s="198"/>
      <c r="T1038" s="198"/>
      <c r="U1038" s="198"/>
      <c r="V1038" s="198"/>
      <c r="W1038" s="198"/>
      <c r="X1038" s="208"/>
      <c r="Y1038" s="198"/>
      <c r="Z1038" s="208"/>
      <c r="AA1038" s="198"/>
      <c r="AB1038" s="208"/>
      <c r="AC1038" s="198"/>
      <c r="AD1038" s="208"/>
      <c r="AE1038" s="205"/>
      <c r="AF1038" s="208"/>
      <c r="AG1038" s="198"/>
    </row>
    <row r="1039" spans="1:33" x14ac:dyDescent="0.25">
      <c r="A1039" s="172">
        <f>'Therapy data entry'!A1043</f>
        <v>0</v>
      </c>
      <c r="B1039" s="173">
        <f>'Therapy data entry'!B1044</f>
        <v>0</v>
      </c>
      <c r="C1039" s="174">
        <f>'Therapy data entry'!B1046</f>
        <v>0</v>
      </c>
      <c r="D1039" s="204"/>
      <c r="E1039" s="205"/>
      <c r="F1039" s="205"/>
      <c r="G1039" s="206"/>
      <c r="H1039" s="205"/>
      <c r="I1039" s="205"/>
      <c r="J1039" s="205"/>
      <c r="K1039" s="205"/>
      <c r="L1039" s="205"/>
      <c r="M1039" s="205"/>
      <c r="N1039" s="205"/>
      <c r="O1039" s="205"/>
      <c r="P1039" s="206"/>
      <c r="Q1039" s="205"/>
      <c r="R1039" s="205"/>
      <c r="S1039" s="205"/>
      <c r="T1039" s="205"/>
      <c r="U1039" s="205"/>
      <c r="V1039" s="205"/>
      <c r="W1039" s="204"/>
      <c r="X1039" s="206"/>
      <c r="Y1039" s="204"/>
      <c r="Z1039" s="206"/>
      <c r="AA1039" s="204"/>
      <c r="AB1039" s="206"/>
      <c r="AC1039" s="204"/>
      <c r="AD1039" s="206"/>
      <c r="AE1039" s="205"/>
      <c r="AF1039" s="206"/>
      <c r="AG1039" s="175">
        <f>'Therapy data entry'!E1043</f>
        <v>0</v>
      </c>
    </row>
    <row r="1040" spans="1:33" hidden="1" x14ac:dyDescent="0.25">
      <c r="A1040" s="198"/>
      <c r="B1040" s="198"/>
      <c r="C1040" s="198"/>
      <c r="D1040" s="198"/>
      <c r="E1040" s="198"/>
      <c r="F1040" s="198"/>
      <c r="G1040" s="208"/>
      <c r="H1040" s="198"/>
      <c r="I1040" s="198"/>
      <c r="J1040" s="198"/>
      <c r="K1040" s="198"/>
      <c r="L1040" s="198"/>
      <c r="M1040" s="198"/>
      <c r="N1040" s="198"/>
      <c r="O1040" s="198"/>
      <c r="P1040" s="208"/>
      <c r="Q1040" s="198"/>
      <c r="R1040" s="198"/>
      <c r="S1040" s="198"/>
      <c r="T1040" s="198"/>
      <c r="U1040" s="198"/>
      <c r="V1040" s="198"/>
      <c r="W1040" s="198"/>
      <c r="X1040" s="208"/>
      <c r="Y1040" s="198"/>
      <c r="Z1040" s="208"/>
      <c r="AA1040" s="198"/>
      <c r="AB1040" s="208"/>
      <c r="AC1040" s="198"/>
      <c r="AD1040" s="208"/>
      <c r="AE1040" s="205"/>
      <c r="AF1040" s="208"/>
      <c r="AG1040" s="198"/>
    </row>
    <row r="1041" spans="31:31" hidden="1" x14ac:dyDescent="0.25">
      <c r="AE1041" s="205"/>
    </row>
    <row r="1042" spans="31:31" hidden="1" x14ac:dyDescent="0.25">
      <c r="AE1042" s="205"/>
    </row>
    <row r="1043" spans="31:31" hidden="1" x14ac:dyDescent="0.25">
      <c r="AE1043" s="205"/>
    </row>
    <row r="1044" spans="31:31" hidden="1" x14ac:dyDescent="0.25">
      <c r="AE1044" s="205"/>
    </row>
    <row r="1045" spans="31:31" hidden="1" x14ac:dyDescent="0.25">
      <c r="AE1045" s="205"/>
    </row>
    <row r="1046" spans="31:31" hidden="1" x14ac:dyDescent="0.25">
      <c r="AE1046" s="205"/>
    </row>
    <row r="1047" spans="31:31" hidden="1" x14ac:dyDescent="0.25">
      <c r="AE1047" s="205"/>
    </row>
    <row r="1048" spans="31:31" hidden="1" x14ac:dyDescent="0.25">
      <c r="AE1048" s="205"/>
    </row>
    <row r="1049" spans="31:31" hidden="1" x14ac:dyDescent="0.25">
      <c r="AE1049" s="205"/>
    </row>
    <row r="1050" spans="31:31" hidden="1" x14ac:dyDescent="0.25">
      <c r="AE1050" s="205"/>
    </row>
    <row r="1051" spans="31:31" hidden="1" x14ac:dyDescent="0.25">
      <c r="AE1051" s="205"/>
    </row>
    <row r="1052" spans="31:31" hidden="1" x14ac:dyDescent="0.25">
      <c r="AE1052" s="205"/>
    </row>
    <row r="1053" spans="31:31" hidden="1" x14ac:dyDescent="0.25">
      <c r="AE1053" s="205"/>
    </row>
    <row r="1054" spans="31:31" hidden="1" x14ac:dyDescent="0.25">
      <c r="AE1054" s="205"/>
    </row>
    <row r="1055" spans="31:31" hidden="1" x14ac:dyDescent="0.25">
      <c r="AE1055" s="205"/>
    </row>
    <row r="1056" spans="31:31" hidden="1" x14ac:dyDescent="0.25">
      <c r="AE1056" s="205"/>
    </row>
    <row r="1057" spans="1:33" hidden="1" x14ac:dyDescent="0.25">
      <c r="A1057" s="198"/>
      <c r="B1057" s="198"/>
      <c r="C1057" s="198"/>
      <c r="D1057" s="198"/>
      <c r="E1057" s="198"/>
      <c r="F1057" s="198"/>
      <c r="G1057" s="208"/>
      <c r="H1057" s="198"/>
      <c r="I1057" s="198"/>
      <c r="J1057" s="198"/>
      <c r="K1057" s="198"/>
      <c r="L1057" s="198"/>
      <c r="M1057" s="198"/>
      <c r="N1057" s="198"/>
      <c r="O1057" s="198"/>
      <c r="P1057" s="208"/>
      <c r="Q1057" s="198"/>
      <c r="R1057" s="198"/>
      <c r="S1057" s="198"/>
      <c r="T1057" s="198"/>
      <c r="U1057" s="198"/>
      <c r="V1057" s="198"/>
      <c r="W1057" s="198"/>
      <c r="X1057" s="208"/>
      <c r="Y1057" s="198"/>
      <c r="Z1057" s="208"/>
      <c r="AA1057" s="198"/>
      <c r="AB1057" s="208"/>
      <c r="AC1057" s="198"/>
      <c r="AD1057" s="208"/>
      <c r="AE1057" s="205"/>
      <c r="AF1057" s="208"/>
      <c r="AG1057" s="198"/>
    </row>
    <row r="1058" spans="1:33" hidden="1" x14ac:dyDescent="0.25">
      <c r="A1058" s="198"/>
      <c r="B1058" s="198"/>
      <c r="C1058" s="198"/>
      <c r="D1058" s="198"/>
      <c r="E1058" s="198"/>
      <c r="F1058" s="198"/>
      <c r="G1058" s="208"/>
      <c r="H1058" s="198"/>
      <c r="I1058" s="198"/>
      <c r="J1058" s="198"/>
      <c r="K1058" s="198"/>
      <c r="L1058" s="198"/>
      <c r="M1058" s="198"/>
      <c r="N1058" s="198"/>
      <c r="O1058" s="198"/>
      <c r="P1058" s="208"/>
      <c r="Q1058" s="198"/>
      <c r="R1058" s="198"/>
      <c r="S1058" s="198"/>
      <c r="T1058" s="198"/>
      <c r="U1058" s="198"/>
      <c r="V1058" s="198"/>
      <c r="W1058" s="198"/>
      <c r="X1058" s="208"/>
      <c r="Y1058" s="198"/>
      <c r="Z1058" s="208"/>
      <c r="AA1058" s="198"/>
      <c r="AB1058" s="208"/>
      <c r="AC1058" s="198"/>
      <c r="AD1058" s="208"/>
      <c r="AE1058" s="205"/>
      <c r="AF1058" s="208"/>
      <c r="AG1058" s="198"/>
    </row>
    <row r="1059" spans="1:33" hidden="1" x14ac:dyDescent="0.25">
      <c r="A1059" s="198"/>
      <c r="B1059" s="198"/>
      <c r="C1059" s="198"/>
      <c r="D1059" s="198"/>
      <c r="E1059" s="198"/>
      <c r="F1059" s="198"/>
      <c r="G1059" s="208"/>
      <c r="H1059" s="198"/>
      <c r="I1059" s="198"/>
      <c r="J1059" s="198"/>
      <c r="K1059" s="198"/>
      <c r="L1059" s="198"/>
      <c r="M1059" s="198"/>
      <c r="N1059" s="198"/>
      <c r="O1059" s="198"/>
      <c r="P1059" s="208"/>
      <c r="Q1059" s="198"/>
      <c r="R1059" s="198"/>
      <c r="S1059" s="198"/>
      <c r="T1059" s="198"/>
      <c r="U1059" s="198"/>
      <c r="V1059" s="198"/>
      <c r="W1059" s="198"/>
      <c r="X1059" s="208"/>
      <c r="Y1059" s="198"/>
      <c r="Z1059" s="208"/>
      <c r="AA1059" s="198"/>
      <c r="AB1059" s="208"/>
      <c r="AC1059" s="198"/>
      <c r="AD1059" s="208"/>
      <c r="AE1059" s="205"/>
      <c r="AF1059" s="208"/>
      <c r="AG1059" s="198"/>
    </row>
    <row r="1060" spans="1:33" hidden="1" x14ac:dyDescent="0.25">
      <c r="A1060" s="198"/>
      <c r="B1060" s="198"/>
      <c r="C1060" s="198"/>
      <c r="D1060" s="198"/>
      <c r="E1060" s="198"/>
      <c r="F1060" s="198"/>
      <c r="G1060" s="208"/>
      <c r="H1060" s="198"/>
      <c r="I1060" s="198"/>
      <c r="J1060" s="198"/>
      <c r="K1060" s="198"/>
      <c r="L1060" s="198"/>
      <c r="M1060" s="198"/>
      <c r="N1060" s="198"/>
      <c r="O1060" s="198"/>
      <c r="P1060" s="208"/>
      <c r="Q1060" s="198"/>
      <c r="R1060" s="198"/>
      <c r="S1060" s="198"/>
      <c r="T1060" s="198"/>
      <c r="U1060" s="198"/>
      <c r="V1060" s="198"/>
      <c r="W1060" s="198"/>
      <c r="X1060" s="208"/>
      <c r="Y1060" s="198"/>
      <c r="Z1060" s="208"/>
      <c r="AA1060" s="198"/>
      <c r="AB1060" s="208"/>
      <c r="AC1060" s="198"/>
      <c r="AD1060" s="208"/>
      <c r="AE1060" s="205"/>
      <c r="AF1060" s="208"/>
      <c r="AG1060" s="198"/>
    </row>
    <row r="1061" spans="1:33" hidden="1" x14ac:dyDescent="0.25">
      <c r="A1061" s="198"/>
      <c r="B1061" s="198"/>
      <c r="C1061" s="198"/>
      <c r="D1061" s="198"/>
      <c r="E1061" s="198"/>
      <c r="F1061" s="198"/>
      <c r="G1061" s="208"/>
      <c r="H1061" s="198"/>
      <c r="I1061" s="198"/>
      <c r="J1061" s="198"/>
      <c r="K1061" s="198"/>
      <c r="L1061" s="198"/>
      <c r="M1061" s="198"/>
      <c r="N1061" s="198"/>
      <c r="O1061" s="198"/>
      <c r="P1061" s="208"/>
      <c r="Q1061" s="198"/>
      <c r="R1061" s="198"/>
      <c r="S1061" s="198"/>
      <c r="T1061" s="198"/>
      <c r="U1061" s="198"/>
      <c r="V1061" s="198"/>
      <c r="W1061" s="198"/>
      <c r="X1061" s="208"/>
      <c r="Y1061" s="198"/>
      <c r="Z1061" s="208"/>
      <c r="AA1061" s="198"/>
      <c r="AB1061" s="208"/>
      <c r="AC1061" s="198"/>
      <c r="AD1061" s="208"/>
      <c r="AE1061" s="205"/>
      <c r="AF1061" s="208"/>
      <c r="AG1061" s="198"/>
    </row>
    <row r="1062" spans="1:33" hidden="1" x14ac:dyDescent="0.25">
      <c r="A1062" s="198"/>
      <c r="B1062" s="198"/>
      <c r="C1062" s="198"/>
      <c r="D1062" s="198"/>
      <c r="E1062" s="198"/>
      <c r="F1062" s="198"/>
      <c r="G1062" s="208"/>
      <c r="H1062" s="198"/>
      <c r="I1062" s="198"/>
      <c r="J1062" s="198"/>
      <c r="K1062" s="198"/>
      <c r="L1062" s="198"/>
      <c r="M1062" s="198"/>
      <c r="N1062" s="198"/>
      <c r="O1062" s="198"/>
      <c r="P1062" s="208"/>
      <c r="Q1062" s="198"/>
      <c r="R1062" s="198"/>
      <c r="S1062" s="198"/>
      <c r="T1062" s="198"/>
      <c r="U1062" s="198"/>
      <c r="V1062" s="198"/>
      <c r="W1062" s="198"/>
      <c r="X1062" s="208"/>
      <c r="Y1062" s="198"/>
      <c r="Z1062" s="208"/>
      <c r="AA1062" s="198"/>
      <c r="AB1062" s="208"/>
      <c r="AC1062" s="198"/>
      <c r="AD1062" s="208"/>
      <c r="AE1062" s="205"/>
      <c r="AF1062" s="208"/>
      <c r="AG1062" s="198"/>
    </row>
    <row r="1063" spans="1:33" hidden="1" x14ac:dyDescent="0.25">
      <c r="A1063" s="198"/>
      <c r="B1063" s="198"/>
      <c r="C1063" s="198"/>
      <c r="D1063" s="198"/>
      <c r="E1063" s="198"/>
      <c r="F1063" s="198"/>
      <c r="G1063" s="208"/>
      <c r="H1063" s="198"/>
      <c r="I1063" s="198"/>
      <c r="J1063" s="198"/>
      <c r="K1063" s="198"/>
      <c r="L1063" s="198"/>
      <c r="M1063" s="198"/>
      <c r="N1063" s="198"/>
      <c r="O1063" s="198"/>
      <c r="P1063" s="208"/>
      <c r="Q1063" s="198"/>
      <c r="R1063" s="198"/>
      <c r="S1063" s="198"/>
      <c r="T1063" s="198"/>
      <c r="U1063" s="198"/>
      <c r="V1063" s="198"/>
      <c r="W1063" s="198"/>
      <c r="X1063" s="208"/>
      <c r="Y1063" s="198"/>
      <c r="Z1063" s="208"/>
      <c r="AA1063" s="198"/>
      <c r="AB1063" s="208"/>
      <c r="AC1063" s="198"/>
      <c r="AD1063" s="208"/>
      <c r="AE1063" s="205"/>
      <c r="AF1063" s="208"/>
      <c r="AG1063" s="198"/>
    </row>
    <row r="1064" spans="1:33" hidden="1" x14ac:dyDescent="0.25">
      <c r="A1064" s="198"/>
      <c r="B1064" s="198"/>
      <c r="C1064" s="198"/>
      <c r="D1064" s="198"/>
      <c r="E1064" s="198"/>
      <c r="F1064" s="198"/>
      <c r="G1064" s="208"/>
      <c r="H1064" s="198"/>
      <c r="I1064" s="198"/>
      <c r="J1064" s="198"/>
      <c r="K1064" s="198"/>
      <c r="L1064" s="198"/>
      <c r="M1064" s="198"/>
      <c r="N1064" s="198"/>
      <c r="O1064" s="198"/>
      <c r="P1064" s="208"/>
      <c r="Q1064" s="198"/>
      <c r="R1064" s="198"/>
      <c r="S1064" s="198"/>
      <c r="T1064" s="198"/>
      <c r="U1064" s="198"/>
      <c r="V1064" s="198"/>
      <c r="W1064" s="198"/>
      <c r="X1064" s="208"/>
      <c r="Y1064" s="198"/>
      <c r="Z1064" s="208"/>
      <c r="AA1064" s="198"/>
      <c r="AB1064" s="208"/>
      <c r="AC1064" s="198"/>
      <c r="AD1064" s="208"/>
      <c r="AE1064" s="205"/>
      <c r="AF1064" s="208"/>
      <c r="AG1064" s="198"/>
    </row>
    <row r="1065" spans="1:33" hidden="1" x14ac:dyDescent="0.25">
      <c r="A1065" s="198"/>
      <c r="B1065" s="198"/>
      <c r="C1065" s="198"/>
      <c r="D1065" s="198"/>
      <c r="E1065" s="198"/>
      <c r="F1065" s="198"/>
      <c r="G1065" s="208"/>
      <c r="H1065" s="198"/>
      <c r="I1065" s="198"/>
      <c r="J1065" s="198"/>
      <c r="K1065" s="198"/>
      <c r="L1065" s="198"/>
      <c r="M1065" s="198"/>
      <c r="N1065" s="198"/>
      <c r="O1065" s="198"/>
      <c r="P1065" s="208"/>
      <c r="Q1065" s="198"/>
      <c r="R1065" s="198"/>
      <c r="S1065" s="198"/>
      <c r="T1065" s="198"/>
      <c r="U1065" s="198"/>
      <c r="V1065" s="198"/>
      <c r="W1065" s="198"/>
      <c r="X1065" s="208"/>
      <c r="Y1065" s="198"/>
      <c r="Z1065" s="208"/>
      <c r="AA1065" s="198"/>
      <c r="AB1065" s="208"/>
      <c r="AC1065" s="198"/>
      <c r="AD1065" s="208"/>
      <c r="AE1065" s="205"/>
      <c r="AF1065" s="208"/>
      <c r="AG1065" s="198"/>
    </row>
    <row r="1066" spans="1:33" hidden="1" x14ac:dyDescent="0.25">
      <c r="A1066" s="198"/>
      <c r="B1066" s="198"/>
      <c r="C1066" s="198"/>
      <c r="D1066" s="198"/>
      <c r="E1066" s="198"/>
      <c r="F1066" s="198"/>
      <c r="G1066" s="208"/>
      <c r="H1066" s="198"/>
      <c r="I1066" s="198"/>
      <c r="J1066" s="198"/>
      <c r="K1066" s="198"/>
      <c r="L1066" s="198"/>
      <c r="M1066" s="198"/>
      <c r="N1066" s="198"/>
      <c r="O1066" s="198"/>
      <c r="P1066" s="208"/>
      <c r="Q1066" s="198"/>
      <c r="R1066" s="198"/>
      <c r="S1066" s="198"/>
      <c r="T1066" s="198"/>
      <c r="U1066" s="198"/>
      <c r="V1066" s="198"/>
      <c r="W1066" s="198"/>
      <c r="X1066" s="208"/>
      <c r="Y1066" s="198"/>
      <c r="Z1066" s="208"/>
      <c r="AA1066" s="198"/>
      <c r="AB1066" s="208"/>
      <c r="AC1066" s="198"/>
      <c r="AD1066" s="208"/>
      <c r="AE1066" s="205"/>
      <c r="AF1066" s="208"/>
      <c r="AG1066" s="198"/>
    </row>
    <row r="1067" spans="1:33" x14ac:dyDescent="0.25">
      <c r="A1067" s="172">
        <f>'Therapy data entry'!A1071</f>
        <v>0</v>
      </c>
      <c r="B1067" s="173">
        <f>'Therapy data entry'!B1072</f>
        <v>0</v>
      </c>
      <c r="C1067" s="174">
        <f>'Therapy data entry'!B1074</f>
        <v>0</v>
      </c>
      <c r="D1067" s="204"/>
      <c r="E1067" s="205"/>
      <c r="F1067" s="205"/>
      <c r="G1067" s="206"/>
      <c r="H1067" s="205"/>
      <c r="I1067" s="205"/>
      <c r="J1067" s="205"/>
      <c r="K1067" s="205"/>
      <c r="L1067" s="205"/>
      <c r="M1067" s="205"/>
      <c r="N1067" s="205"/>
      <c r="O1067" s="205"/>
      <c r="P1067" s="206"/>
      <c r="Q1067" s="205"/>
      <c r="R1067" s="205"/>
      <c r="S1067" s="205"/>
      <c r="T1067" s="205"/>
      <c r="U1067" s="205"/>
      <c r="V1067" s="205"/>
      <c r="W1067" s="204"/>
      <c r="X1067" s="206"/>
      <c r="Y1067" s="204"/>
      <c r="Z1067" s="206"/>
      <c r="AA1067" s="204"/>
      <c r="AB1067" s="206"/>
      <c r="AC1067" s="204"/>
      <c r="AD1067" s="206"/>
      <c r="AE1067" s="205"/>
      <c r="AF1067" s="206"/>
      <c r="AG1067" s="175">
        <f>'Therapy data entry'!E1071</f>
        <v>0</v>
      </c>
    </row>
    <row r="1068" spans="1:33" hidden="1" x14ac:dyDescent="0.25">
      <c r="A1068" s="198"/>
      <c r="B1068" s="198"/>
      <c r="C1068" s="198"/>
      <c r="D1068" s="198"/>
      <c r="E1068" s="198"/>
      <c r="F1068" s="198"/>
      <c r="G1068" s="208"/>
      <c r="H1068" s="198"/>
      <c r="I1068" s="198"/>
      <c r="J1068" s="198"/>
      <c r="K1068" s="198"/>
      <c r="L1068" s="198"/>
      <c r="M1068" s="198"/>
      <c r="N1068" s="198"/>
      <c r="O1068" s="198"/>
      <c r="P1068" s="208"/>
      <c r="Q1068" s="198"/>
      <c r="R1068" s="198"/>
      <c r="S1068" s="198"/>
      <c r="T1068" s="198"/>
      <c r="U1068" s="198"/>
      <c r="V1068" s="198"/>
      <c r="W1068" s="198"/>
      <c r="X1068" s="208"/>
      <c r="Y1068" s="198"/>
      <c r="Z1068" s="208"/>
      <c r="AA1068" s="198"/>
      <c r="AB1068" s="208"/>
      <c r="AC1068" s="198"/>
      <c r="AD1068" s="208"/>
      <c r="AE1068" s="205"/>
      <c r="AF1068" s="208"/>
      <c r="AG1068" s="198"/>
    </row>
    <row r="1069" spans="1:33" hidden="1" x14ac:dyDescent="0.25">
      <c r="A1069" s="198"/>
      <c r="B1069" s="198"/>
      <c r="C1069" s="198"/>
      <c r="D1069" s="198"/>
      <c r="E1069" s="198"/>
      <c r="F1069" s="198"/>
      <c r="G1069" s="208"/>
      <c r="H1069" s="198"/>
      <c r="I1069" s="198"/>
      <c r="J1069" s="198"/>
      <c r="K1069" s="198"/>
      <c r="L1069" s="198"/>
      <c r="M1069" s="198"/>
      <c r="N1069" s="198"/>
      <c r="O1069" s="198"/>
      <c r="P1069" s="208"/>
      <c r="Q1069" s="198"/>
      <c r="R1069" s="198"/>
      <c r="S1069" s="198"/>
      <c r="T1069" s="198"/>
      <c r="U1069" s="198"/>
      <c r="V1069" s="198"/>
      <c r="W1069" s="198"/>
      <c r="X1069" s="208"/>
      <c r="Y1069" s="198"/>
      <c r="Z1069" s="208"/>
      <c r="AA1069" s="198"/>
      <c r="AB1069" s="208"/>
      <c r="AC1069" s="198"/>
      <c r="AD1069" s="208"/>
      <c r="AE1069" s="205"/>
      <c r="AF1069" s="208"/>
      <c r="AG1069" s="198"/>
    </row>
    <row r="1070" spans="1:33" hidden="1" x14ac:dyDescent="0.25">
      <c r="A1070" s="198"/>
      <c r="B1070" s="198"/>
      <c r="C1070" s="198"/>
      <c r="D1070" s="198"/>
      <c r="E1070" s="198"/>
      <c r="F1070" s="198"/>
      <c r="G1070" s="208"/>
      <c r="H1070" s="198"/>
      <c r="I1070" s="198"/>
      <c r="J1070" s="198"/>
      <c r="K1070" s="198"/>
      <c r="L1070" s="198"/>
      <c r="M1070" s="198"/>
      <c r="N1070" s="198"/>
      <c r="O1070" s="198"/>
      <c r="P1070" s="208"/>
      <c r="Q1070" s="198"/>
      <c r="R1070" s="198"/>
      <c r="S1070" s="198"/>
      <c r="T1070" s="198"/>
      <c r="U1070" s="198"/>
      <c r="V1070" s="198"/>
      <c r="W1070" s="198"/>
      <c r="X1070" s="208"/>
      <c r="Y1070" s="198"/>
      <c r="Z1070" s="208"/>
      <c r="AA1070" s="198"/>
      <c r="AB1070" s="208"/>
      <c r="AC1070" s="198"/>
      <c r="AD1070" s="208"/>
      <c r="AE1070" s="205"/>
      <c r="AF1070" s="208"/>
      <c r="AG1070" s="198"/>
    </row>
    <row r="1071" spans="1:33" hidden="1" x14ac:dyDescent="0.25">
      <c r="A1071" s="198"/>
      <c r="B1071" s="198"/>
      <c r="C1071" s="198"/>
      <c r="D1071" s="198"/>
      <c r="E1071" s="198"/>
      <c r="F1071" s="198"/>
      <c r="G1071" s="208"/>
      <c r="H1071" s="198"/>
      <c r="I1071" s="198"/>
      <c r="J1071" s="198"/>
      <c r="K1071" s="198"/>
      <c r="L1071" s="198"/>
      <c r="M1071" s="198"/>
      <c r="N1071" s="198"/>
      <c r="O1071" s="198"/>
      <c r="P1071" s="208"/>
      <c r="Q1071" s="198"/>
      <c r="R1071" s="198"/>
      <c r="S1071" s="198"/>
      <c r="T1071" s="198"/>
      <c r="U1071" s="198"/>
      <c r="V1071" s="198"/>
      <c r="W1071" s="198"/>
      <c r="X1071" s="208"/>
      <c r="Y1071" s="198"/>
      <c r="Z1071" s="208"/>
      <c r="AA1071" s="198"/>
      <c r="AB1071" s="208"/>
      <c r="AC1071" s="198"/>
      <c r="AD1071" s="208"/>
      <c r="AE1071" s="205"/>
      <c r="AF1071" s="208"/>
      <c r="AG1071" s="198"/>
    </row>
    <row r="1072" spans="1:33" hidden="1" x14ac:dyDescent="0.25">
      <c r="A1072" s="198"/>
      <c r="B1072" s="198"/>
      <c r="C1072" s="198"/>
      <c r="D1072" s="198"/>
      <c r="E1072" s="198"/>
      <c r="F1072" s="198"/>
      <c r="G1072" s="208"/>
      <c r="H1072" s="198"/>
      <c r="I1072" s="198"/>
      <c r="J1072" s="198"/>
      <c r="K1072" s="198"/>
      <c r="L1072" s="198"/>
      <c r="M1072" s="198"/>
      <c r="N1072" s="198"/>
      <c r="O1072" s="198"/>
      <c r="P1072" s="208"/>
      <c r="Q1072" s="198"/>
      <c r="R1072" s="198"/>
      <c r="S1072" s="198"/>
      <c r="T1072" s="198"/>
      <c r="U1072" s="198"/>
      <c r="V1072" s="198"/>
      <c r="W1072" s="198"/>
      <c r="X1072" s="208"/>
      <c r="Y1072" s="198"/>
      <c r="Z1072" s="208"/>
      <c r="AA1072" s="198"/>
      <c r="AB1072" s="208"/>
      <c r="AC1072" s="198"/>
      <c r="AD1072" s="208"/>
      <c r="AE1072" s="205"/>
      <c r="AF1072" s="208"/>
      <c r="AG1072" s="198"/>
    </row>
    <row r="1073" spans="31:31" hidden="1" x14ac:dyDescent="0.25">
      <c r="AE1073" s="205"/>
    </row>
    <row r="1074" spans="31:31" hidden="1" x14ac:dyDescent="0.25">
      <c r="AE1074" s="205"/>
    </row>
    <row r="1075" spans="31:31" hidden="1" x14ac:dyDescent="0.25">
      <c r="AE1075" s="205"/>
    </row>
    <row r="1076" spans="31:31" hidden="1" x14ac:dyDescent="0.25">
      <c r="AE1076" s="205"/>
    </row>
    <row r="1077" spans="31:31" hidden="1" x14ac:dyDescent="0.25">
      <c r="AE1077" s="205"/>
    </row>
    <row r="1078" spans="31:31" hidden="1" x14ac:dyDescent="0.25">
      <c r="AE1078" s="205"/>
    </row>
    <row r="1079" spans="31:31" hidden="1" x14ac:dyDescent="0.25">
      <c r="AE1079" s="205"/>
    </row>
    <row r="1080" spans="31:31" hidden="1" x14ac:dyDescent="0.25">
      <c r="AE1080" s="205"/>
    </row>
    <row r="1081" spans="31:31" hidden="1" x14ac:dyDescent="0.25">
      <c r="AE1081" s="205"/>
    </row>
    <row r="1082" spans="31:31" hidden="1" x14ac:dyDescent="0.25">
      <c r="AE1082" s="205"/>
    </row>
    <row r="1083" spans="31:31" hidden="1" x14ac:dyDescent="0.25">
      <c r="AE1083" s="205"/>
    </row>
    <row r="1084" spans="31:31" hidden="1" x14ac:dyDescent="0.25">
      <c r="AE1084" s="205"/>
    </row>
    <row r="1085" spans="31:31" hidden="1" x14ac:dyDescent="0.25">
      <c r="AE1085" s="205"/>
    </row>
    <row r="1086" spans="31:31" hidden="1" x14ac:dyDescent="0.25">
      <c r="AE1086" s="205"/>
    </row>
    <row r="1087" spans="31:31" hidden="1" x14ac:dyDescent="0.25">
      <c r="AE1087" s="205"/>
    </row>
    <row r="1088" spans="31:31" hidden="1" x14ac:dyDescent="0.25">
      <c r="AE1088" s="205"/>
    </row>
    <row r="1089" spans="1:33" hidden="1" x14ac:dyDescent="0.25">
      <c r="A1089" s="198"/>
      <c r="B1089" s="198"/>
      <c r="C1089" s="198"/>
      <c r="D1089" s="198"/>
      <c r="E1089" s="198"/>
      <c r="F1089" s="198"/>
      <c r="G1089" s="208"/>
      <c r="H1089" s="198"/>
      <c r="I1089" s="198"/>
      <c r="J1089" s="198"/>
      <c r="K1089" s="198"/>
      <c r="L1089" s="198"/>
      <c r="M1089" s="198"/>
      <c r="N1089" s="198"/>
      <c r="O1089" s="198"/>
      <c r="P1089" s="208"/>
      <c r="Q1089" s="198"/>
      <c r="R1089" s="198"/>
      <c r="S1089" s="198"/>
      <c r="T1089" s="198"/>
      <c r="U1089" s="198"/>
      <c r="V1089" s="198"/>
      <c r="W1089" s="198"/>
      <c r="X1089" s="208"/>
      <c r="Y1089" s="198"/>
      <c r="Z1089" s="208"/>
      <c r="AA1089" s="198"/>
      <c r="AB1089" s="208"/>
      <c r="AC1089" s="198"/>
      <c r="AD1089" s="208"/>
      <c r="AE1089" s="205"/>
      <c r="AF1089" s="208"/>
      <c r="AG1089" s="198"/>
    </row>
    <row r="1090" spans="1:33" hidden="1" x14ac:dyDescent="0.25">
      <c r="A1090" s="198"/>
      <c r="B1090" s="198"/>
      <c r="C1090" s="198"/>
      <c r="D1090" s="198"/>
      <c r="E1090" s="198"/>
      <c r="F1090" s="198"/>
      <c r="G1090" s="208"/>
      <c r="H1090" s="198"/>
      <c r="I1090" s="198"/>
      <c r="J1090" s="198"/>
      <c r="K1090" s="198"/>
      <c r="L1090" s="198"/>
      <c r="M1090" s="198"/>
      <c r="N1090" s="198"/>
      <c r="O1090" s="198"/>
      <c r="P1090" s="208"/>
      <c r="Q1090" s="198"/>
      <c r="R1090" s="198"/>
      <c r="S1090" s="198"/>
      <c r="T1090" s="198"/>
      <c r="U1090" s="198"/>
      <c r="V1090" s="198"/>
      <c r="W1090" s="198"/>
      <c r="X1090" s="208"/>
      <c r="Y1090" s="198"/>
      <c r="Z1090" s="208"/>
      <c r="AA1090" s="198"/>
      <c r="AB1090" s="208"/>
      <c r="AC1090" s="198"/>
      <c r="AD1090" s="208"/>
      <c r="AE1090" s="205"/>
      <c r="AF1090" s="208"/>
      <c r="AG1090" s="198"/>
    </row>
    <row r="1091" spans="1:33" hidden="1" x14ac:dyDescent="0.25">
      <c r="A1091" s="198"/>
      <c r="B1091" s="198"/>
      <c r="C1091" s="198"/>
      <c r="D1091" s="198"/>
      <c r="E1091" s="198"/>
      <c r="F1091" s="198"/>
      <c r="G1091" s="208"/>
      <c r="H1091" s="198"/>
      <c r="I1091" s="198"/>
      <c r="J1091" s="198"/>
      <c r="K1091" s="198"/>
      <c r="L1091" s="198"/>
      <c r="M1091" s="198"/>
      <c r="N1091" s="198"/>
      <c r="O1091" s="198"/>
      <c r="P1091" s="208"/>
      <c r="Q1091" s="198"/>
      <c r="R1091" s="198"/>
      <c r="S1091" s="198"/>
      <c r="T1091" s="198"/>
      <c r="U1091" s="198"/>
      <c r="V1091" s="198"/>
      <c r="W1091" s="198"/>
      <c r="X1091" s="208"/>
      <c r="Y1091" s="198"/>
      <c r="Z1091" s="208"/>
      <c r="AA1091" s="198"/>
      <c r="AB1091" s="208"/>
      <c r="AC1091" s="198"/>
      <c r="AD1091" s="208"/>
      <c r="AE1091" s="205"/>
      <c r="AF1091" s="208"/>
      <c r="AG1091" s="198"/>
    </row>
    <row r="1092" spans="1:33" hidden="1" x14ac:dyDescent="0.25">
      <c r="A1092" s="198"/>
      <c r="B1092" s="198"/>
      <c r="C1092" s="198"/>
      <c r="D1092" s="198"/>
      <c r="E1092" s="198"/>
      <c r="F1092" s="198"/>
      <c r="G1092" s="208"/>
      <c r="H1092" s="198"/>
      <c r="I1092" s="198"/>
      <c r="J1092" s="198"/>
      <c r="K1092" s="198"/>
      <c r="L1092" s="198"/>
      <c r="M1092" s="198"/>
      <c r="N1092" s="198"/>
      <c r="O1092" s="198"/>
      <c r="P1092" s="208"/>
      <c r="Q1092" s="198"/>
      <c r="R1092" s="198"/>
      <c r="S1092" s="198"/>
      <c r="T1092" s="198"/>
      <c r="U1092" s="198"/>
      <c r="V1092" s="198"/>
      <c r="W1092" s="198"/>
      <c r="X1092" s="208"/>
      <c r="Y1092" s="198"/>
      <c r="Z1092" s="208"/>
      <c r="AA1092" s="198"/>
      <c r="AB1092" s="208"/>
      <c r="AC1092" s="198"/>
      <c r="AD1092" s="208"/>
      <c r="AE1092" s="205"/>
      <c r="AF1092" s="208"/>
      <c r="AG1092" s="198"/>
    </row>
    <row r="1093" spans="1:33" hidden="1" x14ac:dyDescent="0.25">
      <c r="A1093" s="198"/>
      <c r="B1093" s="198"/>
      <c r="C1093" s="198"/>
      <c r="D1093" s="198"/>
      <c r="E1093" s="198"/>
      <c r="F1093" s="198"/>
      <c r="G1093" s="208"/>
      <c r="H1093" s="198"/>
      <c r="I1093" s="198"/>
      <c r="J1093" s="198"/>
      <c r="K1093" s="198"/>
      <c r="L1093" s="198"/>
      <c r="M1093" s="198"/>
      <c r="N1093" s="198"/>
      <c r="O1093" s="198"/>
      <c r="P1093" s="208"/>
      <c r="Q1093" s="198"/>
      <c r="R1093" s="198"/>
      <c r="S1093" s="198"/>
      <c r="T1093" s="198"/>
      <c r="U1093" s="198"/>
      <c r="V1093" s="198"/>
      <c r="W1093" s="198"/>
      <c r="X1093" s="208"/>
      <c r="Y1093" s="198"/>
      <c r="Z1093" s="208"/>
      <c r="AA1093" s="198"/>
      <c r="AB1093" s="208"/>
      <c r="AC1093" s="198"/>
      <c r="AD1093" s="208"/>
      <c r="AE1093" s="205"/>
      <c r="AF1093" s="208"/>
      <c r="AG1093" s="198"/>
    </row>
    <row r="1094" spans="1:33" hidden="1" x14ac:dyDescent="0.25">
      <c r="A1094" s="198"/>
      <c r="B1094" s="198"/>
      <c r="C1094" s="198"/>
      <c r="D1094" s="198"/>
      <c r="E1094" s="198"/>
      <c r="F1094" s="198"/>
      <c r="G1094" s="208"/>
      <c r="H1094" s="198"/>
      <c r="I1094" s="198"/>
      <c r="J1094" s="198"/>
      <c r="K1094" s="198"/>
      <c r="L1094" s="198"/>
      <c r="M1094" s="198"/>
      <c r="N1094" s="198"/>
      <c r="O1094" s="198"/>
      <c r="P1094" s="208"/>
      <c r="Q1094" s="198"/>
      <c r="R1094" s="198"/>
      <c r="S1094" s="198"/>
      <c r="T1094" s="198"/>
      <c r="U1094" s="198"/>
      <c r="V1094" s="198"/>
      <c r="W1094" s="198"/>
      <c r="X1094" s="208"/>
      <c r="Y1094" s="198"/>
      <c r="Z1094" s="208"/>
      <c r="AA1094" s="198"/>
      <c r="AB1094" s="208"/>
      <c r="AC1094" s="198"/>
      <c r="AD1094" s="208"/>
      <c r="AE1094" s="205"/>
      <c r="AF1094" s="208"/>
      <c r="AG1094" s="198"/>
    </row>
    <row r="1095" spans="1:33" x14ac:dyDescent="0.25">
      <c r="A1095" s="172">
        <f>'Therapy data entry'!A1099</f>
        <v>0</v>
      </c>
      <c r="B1095" s="173">
        <f>'Therapy data entry'!B1100</f>
        <v>0</v>
      </c>
      <c r="C1095" s="174">
        <f>'Therapy data entry'!B1102</f>
        <v>0</v>
      </c>
      <c r="D1095" s="204"/>
      <c r="E1095" s="205"/>
      <c r="F1095" s="205"/>
      <c r="G1095" s="206"/>
      <c r="H1095" s="205"/>
      <c r="I1095" s="205"/>
      <c r="J1095" s="205"/>
      <c r="K1095" s="205"/>
      <c r="L1095" s="205"/>
      <c r="M1095" s="205"/>
      <c r="N1095" s="205"/>
      <c r="O1095" s="205"/>
      <c r="P1095" s="206"/>
      <c r="Q1095" s="205"/>
      <c r="R1095" s="205"/>
      <c r="S1095" s="205"/>
      <c r="T1095" s="205"/>
      <c r="U1095" s="205"/>
      <c r="V1095" s="205"/>
      <c r="W1095" s="204"/>
      <c r="X1095" s="206"/>
      <c r="Y1095" s="204"/>
      <c r="Z1095" s="206"/>
      <c r="AA1095" s="204"/>
      <c r="AB1095" s="206"/>
      <c r="AC1095" s="204"/>
      <c r="AD1095" s="206"/>
      <c r="AE1095" s="205"/>
      <c r="AF1095" s="206"/>
      <c r="AG1095" s="175">
        <f>'Therapy data entry'!E1099</f>
        <v>0</v>
      </c>
    </row>
    <row r="1096" spans="1:33" hidden="1" x14ac:dyDescent="0.25">
      <c r="A1096" s="198"/>
      <c r="B1096" s="198"/>
      <c r="C1096" s="198"/>
      <c r="D1096" s="198"/>
      <c r="E1096" s="198"/>
      <c r="F1096" s="198"/>
      <c r="G1096" s="208"/>
      <c r="H1096" s="198"/>
      <c r="I1096" s="198"/>
      <c r="J1096" s="198"/>
      <c r="K1096" s="198"/>
      <c r="L1096" s="198"/>
      <c r="M1096" s="198"/>
      <c r="N1096" s="198"/>
      <c r="O1096" s="198"/>
      <c r="P1096" s="208"/>
      <c r="Q1096" s="198"/>
      <c r="R1096" s="198"/>
      <c r="S1096" s="198"/>
      <c r="T1096" s="198"/>
      <c r="U1096" s="198"/>
      <c r="V1096" s="198"/>
      <c r="W1096" s="198"/>
      <c r="X1096" s="208"/>
      <c r="Y1096" s="198"/>
      <c r="Z1096" s="208"/>
      <c r="AA1096" s="198"/>
      <c r="AB1096" s="208"/>
      <c r="AC1096" s="198"/>
      <c r="AD1096" s="208"/>
      <c r="AE1096" s="205"/>
      <c r="AF1096" s="208"/>
      <c r="AG1096" s="198"/>
    </row>
    <row r="1097" spans="1:33" hidden="1" x14ac:dyDescent="0.25">
      <c r="A1097" s="198"/>
      <c r="B1097" s="198"/>
      <c r="C1097" s="198"/>
      <c r="D1097" s="198"/>
      <c r="E1097" s="198"/>
      <c r="F1097" s="198"/>
      <c r="G1097" s="208"/>
      <c r="H1097" s="198"/>
      <c r="I1097" s="198"/>
      <c r="J1097" s="198"/>
      <c r="K1097" s="198"/>
      <c r="L1097" s="198"/>
      <c r="M1097" s="198"/>
      <c r="N1097" s="198"/>
      <c r="O1097" s="198"/>
      <c r="P1097" s="208"/>
      <c r="Q1097" s="198"/>
      <c r="R1097" s="198"/>
      <c r="S1097" s="198"/>
      <c r="T1097" s="198"/>
      <c r="U1097" s="198"/>
      <c r="V1097" s="198"/>
      <c r="W1097" s="198"/>
      <c r="X1097" s="208"/>
      <c r="Y1097" s="198"/>
      <c r="Z1097" s="208"/>
      <c r="AA1097" s="198"/>
      <c r="AB1097" s="208"/>
      <c r="AC1097" s="198"/>
      <c r="AD1097" s="208"/>
      <c r="AE1097" s="205"/>
      <c r="AF1097" s="208"/>
      <c r="AG1097" s="198"/>
    </row>
    <row r="1098" spans="1:33" hidden="1" x14ac:dyDescent="0.25">
      <c r="A1098" s="198"/>
      <c r="B1098" s="198"/>
      <c r="C1098" s="198"/>
      <c r="D1098" s="198"/>
      <c r="E1098" s="198"/>
      <c r="F1098" s="198"/>
      <c r="G1098" s="208"/>
      <c r="H1098" s="198"/>
      <c r="I1098" s="198"/>
      <c r="J1098" s="198"/>
      <c r="K1098" s="198"/>
      <c r="L1098" s="198"/>
      <c r="M1098" s="198"/>
      <c r="N1098" s="198"/>
      <c r="O1098" s="198"/>
      <c r="P1098" s="208"/>
      <c r="Q1098" s="198"/>
      <c r="R1098" s="198"/>
      <c r="S1098" s="198"/>
      <c r="T1098" s="198"/>
      <c r="U1098" s="198"/>
      <c r="V1098" s="198"/>
      <c r="W1098" s="198"/>
      <c r="X1098" s="208"/>
      <c r="Y1098" s="198"/>
      <c r="Z1098" s="208"/>
      <c r="AA1098" s="198"/>
      <c r="AB1098" s="208"/>
      <c r="AC1098" s="198"/>
      <c r="AD1098" s="208"/>
      <c r="AE1098" s="205"/>
      <c r="AF1098" s="208"/>
      <c r="AG1098" s="198"/>
    </row>
    <row r="1099" spans="1:33" hidden="1" x14ac:dyDescent="0.25">
      <c r="A1099" s="198"/>
      <c r="B1099" s="198"/>
      <c r="C1099" s="198"/>
      <c r="D1099" s="198"/>
      <c r="E1099" s="198"/>
      <c r="F1099" s="198"/>
      <c r="G1099" s="208"/>
      <c r="H1099" s="198"/>
      <c r="I1099" s="198"/>
      <c r="J1099" s="198"/>
      <c r="K1099" s="198"/>
      <c r="L1099" s="198"/>
      <c r="M1099" s="198"/>
      <c r="N1099" s="198"/>
      <c r="O1099" s="198"/>
      <c r="P1099" s="208"/>
      <c r="Q1099" s="198"/>
      <c r="R1099" s="198"/>
      <c r="S1099" s="198"/>
      <c r="T1099" s="198"/>
      <c r="U1099" s="198"/>
      <c r="V1099" s="198"/>
      <c r="W1099" s="198"/>
      <c r="X1099" s="208"/>
      <c r="Y1099" s="198"/>
      <c r="Z1099" s="208"/>
      <c r="AA1099" s="198"/>
      <c r="AB1099" s="208"/>
      <c r="AC1099" s="198"/>
      <c r="AD1099" s="208"/>
      <c r="AE1099" s="205"/>
      <c r="AF1099" s="208"/>
      <c r="AG1099" s="198"/>
    </row>
    <row r="1100" spans="1:33" hidden="1" x14ac:dyDescent="0.25">
      <c r="A1100" s="198"/>
      <c r="B1100" s="198"/>
      <c r="C1100" s="198"/>
      <c r="D1100" s="198"/>
      <c r="E1100" s="198"/>
      <c r="F1100" s="198"/>
      <c r="G1100" s="208"/>
      <c r="H1100" s="198"/>
      <c r="I1100" s="198"/>
      <c r="J1100" s="198"/>
      <c r="K1100" s="198"/>
      <c r="L1100" s="198"/>
      <c r="M1100" s="198"/>
      <c r="N1100" s="198"/>
      <c r="O1100" s="198"/>
      <c r="P1100" s="208"/>
      <c r="Q1100" s="198"/>
      <c r="R1100" s="198"/>
      <c r="S1100" s="198"/>
      <c r="T1100" s="198"/>
      <c r="U1100" s="198"/>
      <c r="V1100" s="198"/>
      <c r="W1100" s="198"/>
      <c r="X1100" s="208"/>
      <c r="Y1100" s="198"/>
      <c r="Z1100" s="208"/>
      <c r="AA1100" s="198"/>
      <c r="AB1100" s="208"/>
      <c r="AC1100" s="198"/>
      <c r="AD1100" s="208"/>
      <c r="AE1100" s="205"/>
      <c r="AF1100" s="208"/>
      <c r="AG1100" s="198"/>
    </row>
    <row r="1101" spans="1:33" hidden="1" x14ac:dyDescent="0.25">
      <c r="A1101" s="198"/>
      <c r="B1101" s="198"/>
      <c r="C1101" s="198"/>
      <c r="D1101" s="198"/>
      <c r="E1101" s="198"/>
      <c r="F1101" s="198"/>
      <c r="G1101" s="208"/>
      <c r="H1101" s="198"/>
      <c r="I1101" s="198"/>
      <c r="J1101" s="198"/>
      <c r="K1101" s="198"/>
      <c r="L1101" s="198"/>
      <c r="M1101" s="198"/>
      <c r="N1101" s="198"/>
      <c r="O1101" s="198"/>
      <c r="P1101" s="208"/>
      <c r="Q1101" s="198"/>
      <c r="R1101" s="198"/>
      <c r="S1101" s="198"/>
      <c r="T1101" s="198"/>
      <c r="U1101" s="198"/>
      <c r="V1101" s="198"/>
      <c r="W1101" s="198"/>
      <c r="X1101" s="208"/>
      <c r="Y1101" s="198"/>
      <c r="Z1101" s="208"/>
      <c r="AA1101" s="198"/>
      <c r="AB1101" s="208"/>
      <c r="AC1101" s="198"/>
      <c r="AD1101" s="208"/>
      <c r="AE1101" s="205"/>
      <c r="AF1101" s="208"/>
      <c r="AG1101" s="198"/>
    </row>
    <row r="1102" spans="1:33" hidden="1" x14ac:dyDescent="0.25">
      <c r="A1102" s="198"/>
      <c r="B1102" s="198"/>
      <c r="C1102" s="198"/>
      <c r="D1102" s="198"/>
      <c r="E1102" s="198"/>
      <c r="F1102" s="198"/>
      <c r="G1102" s="208"/>
      <c r="H1102" s="198"/>
      <c r="I1102" s="198"/>
      <c r="J1102" s="198"/>
      <c r="K1102" s="198"/>
      <c r="L1102" s="198"/>
      <c r="M1102" s="198"/>
      <c r="N1102" s="198"/>
      <c r="O1102" s="198"/>
      <c r="P1102" s="208"/>
      <c r="Q1102" s="198"/>
      <c r="R1102" s="198"/>
      <c r="S1102" s="198"/>
      <c r="T1102" s="198"/>
      <c r="U1102" s="198"/>
      <c r="V1102" s="198"/>
      <c r="W1102" s="198"/>
      <c r="X1102" s="208"/>
      <c r="Y1102" s="198"/>
      <c r="Z1102" s="208"/>
      <c r="AA1102" s="198"/>
      <c r="AB1102" s="208"/>
      <c r="AC1102" s="198"/>
      <c r="AD1102" s="208"/>
      <c r="AE1102" s="205"/>
      <c r="AF1102" s="208"/>
      <c r="AG1102" s="198"/>
    </row>
    <row r="1103" spans="1:33" hidden="1" x14ac:dyDescent="0.25">
      <c r="A1103" s="198"/>
      <c r="B1103" s="198"/>
      <c r="C1103" s="198"/>
      <c r="D1103" s="198"/>
      <c r="E1103" s="198"/>
      <c r="F1103" s="198"/>
      <c r="G1103" s="208"/>
      <c r="H1103" s="198"/>
      <c r="I1103" s="198"/>
      <c r="J1103" s="198"/>
      <c r="K1103" s="198"/>
      <c r="L1103" s="198"/>
      <c r="M1103" s="198"/>
      <c r="N1103" s="198"/>
      <c r="O1103" s="198"/>
      <c r="P1103" s="208"/>
      <c r="Q1103" s="198"/>
      <c r="R1103" s="198"/>
      <c r="S1103" s="198"/>
      <c r="T1103" s="198"/>
      <c r="U1103" s="198"/>
      <c r="V1103" s="198"/>
      <c r="W1103" s="198"/>
      <c r="X1103" s="208"/>
      <c r="Y1103" s="198"/>
      <c r="Z1103" s="208"/>
      <c r="AA1103" s="198"/>
      <c r="AB1103" s="208"/>
      <c r="AC1103" s="198"/>
      <c r="AD1103" s="208"/>
      <c r="AE1103" s="205"/>
      <c r="AF1103" s="208"/>
      <c r="AG1103" s="198"/>
    </row>
    <row r="1104" spans="1:33" hidden="1" x14ac:dyDescent="0.25">
      <c r="A1104" s="198"/>
      <c r="B1104" s="198"/>
      <c r="C1104" s="198"/>
      <c r="D1104" s="198"/>
      <c r="E1104" s="198"/>
      <c r="F1104" s="198"/>
      <c r="G1104" s="208"/>
      <c r="H1104" s="198"/>
      <c r="I1104" s="198"/>
      <c r="J1104" s="198"/>
      <c r="K1104" s="198"/>
      <c r="L1104" s="198"/>
      <c r="M1104" s="198"/>
      <c r="N1104" s="198"/>
      <c r="O1104" s="198"/>
      <c r="P1104" s="208"/>
      <c r="Q1104" s="198"/>
      <c r="R1104" s="198"/>
      <c r="S1104" s="198"/>
      <c r="T1104" s="198"/>
      <c r="U1104" s="198"/>
      <c r="V1104" s="198"/>
      <c r="W1104" s="198"/>
      <c r="X1104" s="208"/>
      <c r="Y1104" s="198"/>
      <c r="Z1104" s="208"/>
      <c r="AA1104" s="198"/>
      <c r="AB1104" s="208"/>
      <c r="AC1104" s="198"/>
      <c r="AD1104" s="208"/>
      <c r="AE1104" s="205"/>
      <c r="AF1104" s="208"/>
      <c r="AG1104" s="198"/>
    </row>
    <row r="1105" spans="31:31" hidden="1" x14ac:dyDescent="0.25">
      <c r="AE1105" s="205"/>
    </row>
    <row r="1106" spans="31:31" hidden="1" x14ac:dyDescent="0.25">
      <c r="AE1106" s="205"/>
    </row>
    <row r="1107" spans="31:31" hidden="1" x14ac:dyDescent="0.25">
      <c r="AE1107" s="205"/>
    </row>
    <row r="1108" spans="31:31" hidden="1" x14ac:dyDescent="0.25">
      <c r="AE1108" s="205"/>
    </row>
    <row r="1109" spans="31:31" hidden="1" x14ac:dyDescent="0.25">
      <c r="AE1109" s="205"/>
    </row>
    <row r="1110" spans="31:31" hidden="1" x14ac:dyDescent="0.25">
      <c r="AE1110" s="205"/>
    </row>
    <row r="1111" spans="31:31" hidden="1" x14ac:dyDescent="0.25">
      <c r="AE1111" s="205"/>
    </row>
    <row r="1112" spans="31:31" hidden="1" x14ac:dyDescent="0.25">
      <c r="AE1112" s="205"/>
    </row>
    <row r="1113" spans="31:31" hidden="1" x14ac:dyDescent="0.25">
      <c r="AE1113" s="205"/>
    </row>
    <row r="1114" spans="31:31" hidden="1" x14ac:dyDescent="0.25">
      <c r="AE1114" s="205"/>
    </row>
    <row r="1115" spans="31:31" hidden="1" x14ac:dyDescent="0.25">
      <c r="AE1115" s="205"/>
    </row>
    <row r="1116" spans="31:31" hidden="1" x14ac:dyDescent="0.25">
      <c r="AE1116" s="205"/>
    </row>
    <row r="1117" spans="31:31" hidden="1" x14ac:dyDescent="0.25">
      <c r="AE1117" s="205"/>
    </row>
    <row r="1118" spans="31:31" hidden="1" x14ac:dyDescent="0.25">
      <c r="AE1118" s="205"/>
    </row>
    <row r="1119" spans="31:31" hidden="1" x14ac:dyDescent="0.25">
      <c r="AE1119" s="205"/>
    </row>
    <row r="1120" spans="31:31" hidden="1" x14ac:dyDescent="0.25">
      <c r="AE1120" s="205"/>
    </row>
    <row r="1121" spans="1:33" hidden="1" x14ac:dyDescent="0.25">
      <c r="A1121" s="198"/>
      <c r="B1121" s="198"/>
      <c r="C1121" s="198"/>
      <c r="D1121" s="198"/>
      <c r="E1121" s="198"/>
      <c r="F1121" s="198"/>
      <c r="G1121" s="208"/>
      <c r="H1121" s="198"/>
      <c r="I1121" s="198"/>
      <c r="J1121" s="198"/>
      <c r="K1121" s="198"/>
      <c r="L1121" s="198"/>
      <c r="M1121" s="198"/>
      <c r="N1121" s="198"/>
      <c r="O1121" s="198"/>
      <c r="P1121" s="208"/>
      <c r="Q1121" s="198"/>
      <c r="R1121" s="198"/>
      <c r="S1121" s="198"/>
      <c r="T1121" s="198"/>
      <c r="U1121" s="198"/>
      <c r="V1121" s="198"/>
      <c r="W1121" s="198"/>
      <c r="X1121" s="208"/>
      <c r="Y1121" s="198"/>
      <c r="Z1121" s="208"/>
      <c r="AA1121" s="198"/>
      <c r="AB1121" s="208"/>
      <c r="AC1121" s="198"/>
      <c r="AD1121" s="208"/>
      <c r="AE1121" s="205"/>
      <c r="AF1121" s="208"/>
      <c r="AG1121" s="198"/>
    </row>
    <row r="1122" spans="1:33" hidden="1" x14ac:dyDescent="0.25">
      <c r="A1122" s="198"/>
      <c r="B1122" s="198"/>
      <c r="C1122" s="198"/>
      <c r="D1122" s="198"/>
      <c r="E1122" s="198"/>
      <c r="F1122" s="198"/>
      <c r="G1122" s="208"/>
      <c r="H1122" s="198"/>
      <c r="I1122" s="198"/>
      <c r="J1122" s="198"/>
      <c r="K1122" s="198"/>
      <c r="L1122" s="198"/>
      <c r="M1122" s="198"/>
      <c r="N1122" s="198"/>
      <c r="O1122" s="198"/>
      <c r="P1122" s="208"/>
      <c r="Q1122" s="198"/>
      <c r="R1122" s="198"/>
      <c r="S1122" s="198"/>
      <c r="T1122" s="198"/>
      <c r="U1122" s="198"/>
      <c r="V1122" s="198"/>
      <c r="W1122" s="198"/>
      <c r="X1122" s="208"/>
      <c r="Y1122" s="198"/>
      <c r="Z1122" s="208"/>
      <c r="AA1122" s="198"/>
      <c r="AB1122" s="208"/>
      <c r="AC1122" s="198"/>
      <c r="AD1122" s="208"/>
      <c r="AE1122" s="205"/>
      <c r="AF1122" s="208"/>
      <c r="AG1122" s="198"/>
    </row>
    <row r="1123" spans="1:33" x14ac:dyDescent="0.25">
      <c r="A1123" s="172">
        <f>'Therapy data entry'!A1127</f>
        <v>0</v>
      </c>
      <c r="B1123" s="173">
        <f>'Therapy data entry'!B1128</f>
        <v>0</v>
      </c>
      <c r="C1123" s="174">
        <f>'Therapy data entry'!B1130</f>
        <v>0</v>
      </c>
      <c r="D1123" s="204"/>
      <c r="E1123" s="205"/>
      <c r="F1123" s="205"/>
      <c r="G1123" s="206"/>
      <c r="H1123" s="205"/>
      <c r="I1123" s="205"/>
      <c r="J1123" s="205"/>
      <c r="K1123" s="205"/>
      <c r="L1123" s="205"/>
      <c r="M1123" s="205"/>
      <c r="N1123" s="205"/>
      <c r="O1123" s="205"/>
      <c r="P1123" s="206"/>
      <c r="Q1123" s="205"/>
      <c r="R1123" s="205"/>
      <c r="S1123" s="205"/>
      <c r="T1123" s="205"/>
      <c r="U1123" s="205"/>
      <c r="V1123" s="205"/>
      <c r="W1123" s="204"/>
      <c r="X1123" s="206"/>
      <c r="Y1123" s="204"/>
      <c r="Z1123" s="206"/>
      <c r="AA1123" s="204"/>
      <c r="AB1123" s="206"/>
      <c r="AC1123" s="204"/>
      <c r="AD1123" s="206"/>
      <c r="AE1123" s="205"/>
      <c r="AF1123" s="206"/>
      <c r="AG1123" s="175">
        <f>'Therapy data entry'!E1127</f>
        <v>0</v>
      </c>
    </row>
    <row r="1124" spans="1:33" hidden="1" x14ac:dyDescent="0.25">
      <c r="A1124" s="198"/>
      <c r="B1124" s="198"/>
      <c r="C1124" s="198"/>
      <c r="D1124" s="198"/>
      <c r="E1124" s="198"/>
      <c r="F1124" s="198"/>
      <c r="G1124" s="208"/>
      <c r="H1124" s="198"/>
      <c r="I1124" s="198"/>
      <c r="J1124" s="198"/>
      <c r="K1124" s="198"/>
      <c r="L1124" s="198"/>
      <c r="M1124" s="198"/>
      <c r="N1124" s="198"/>
      <c r="O1124" s="198"/>
      <c r="P1124" s="208"/>
      <c r="Q1124" s="198"/>
      <c r="R1124" s="198"/>
      <c r="S1124" s="198"/>
      <c r="T1124" s="198"/>
      <c r="U1124" s="198"/>
      <c r="V1124" s="198"/>
      <c r="W1124" s="198"/>
      <c r="X1124" s="208"/>
      <c r="Y1124" s="198"/>
      <c r="Z1124" s="208"/>
      <c r="AA1124" s="198"/>
      <c r="AB1124" s="208"/>
      <c r="AC1124" s="198"/>
      <c r="AD1124" s="208"/>
      <c r="AE1124" s="205"/>
      <c r="AF1124" s="208"/>
      <c r="AG1124" s="198"/>
    </row>
    <row r="1125" spans="1:33" hidden="1" x14ac:dyDescent="0.25">
      <c r="A1125" s="198"/>
      <c r="B1125" s="198"/>
      <c r="C1125" s="198"/>
      <c r="D1125" s="198"/>
      <c r="E1125" s="198"/>
      <c r="F1125" s="198"/>
      <c r="G1125" s="208"/>
      <c r="H1125" s="198"/>
      <c r="I1125" s="198"/>
      <c r="J1125" s="198"/>
      <c r="K1125" s="198"/>
      <c r="L1125" s="198"/>
      <c r="M1125" s="198"/>
      <c r="N1125" s="198"/>
      <c r="O1125" s="198"/>
      <c r="P1125" s="208"/>
      <c r="Q1125" s="198"/>
      <c r="R1125" s="198"/>
      <c r="S1125" s="198"/>
      <c r="T1125" s="198"/>
      <c r="U1125" s="198"/>
      <c r="V1125" s="198"/>
      <c r="W1125" s="198"/>
      <c r="X1125" s="208"/>
      <c r="Y1125" s="198"/>
      <c r="Z1125" s="208"/>
      <c r="AA1125" s="198"/>
      <c r="AB1125" s="208"/>
      <c r="AC1125" s="198"/>
      <c r="AD1125" s="208"/>
      <c r="AE1125" s="205"/>
      <c r="AF1125" s="208"/>
      <c r="AG1125" s="198"/>
    </row>
    <row r="1126" spans="1:33" hidden="1" x14ac:dyDescent="0.25">
      <c r="A1126" s="198"/>
      <c r="B1126" s="198"/>
      <c r="C1126" s="198"/>
      <c r="D1126" s="198"/>
      <c r="E1126" s="198"/>
      <c r="F1126" s="198"/>
      <c r="G1126" s="208"/>
      <c r="H1126" s="198"/>
      <c r="I1126" s="198"/>
      <c r="J1126" s="198"/>
      <c r="K1126" s="198"/>
      <c r="L1126" s="198"/>
      <c r="M1126" s="198"/>
      <c r="N1126" s="198"/>
      <c r="O1126" s="198"/>
      <c r="P1126" s="208"/>
      <c r="Q1126" s="198"/>
      <c r="R1126" s="198"/>
      <c r="S1126" s="198"/>
      <c r="T1126" s="198"/>
      <c r="U1126" s="198"/>
      <c r="V1126" s="198"/>
      <c r="W1126" s="198"/>
      <c r="X1126" s="208"/>
      <c r="Y1126" s="198"/>
      <c r="Z1126" s="208"/>
      <c r="AA1126" s="198"/>
      <c r="AB1126" s="208"/>
      <c r="AC1126" s="198"/>
      <c r="AD1126" s="208"/>
      <c r="AE1126" s="205"/>
      <c r="AF1126" s="208"/>
      <c r="AG1126" s="198"/>
    </row>
    <row r="1127" spans="1:33" hidden="1" x14ac:dyDescent="0.25">
      <c r="A1127" s="198"/>
      <c r="B1127" s="198"/>
      <c r="C1127" s="198"/>
      <c r="D1127" s="198"/>
      <c r="E1127" s="198"/>
      <c r="F1127" s="198"/>
      <c r="G1127" s="208"/>
      <c r="H1127" s="198"/>
      <c r="I1127" s="198"/>
      <c r="J1127" s="198"/>
      <c r="K1127" s="198"/>
      <c r="L1127" s="198"/>
      <c r="M1127" s="198"/>
      <c r="N1127" s="198"/>
      <c r="O1127" s="198"/>
      <c r="P1127" s="208"/>
      <c r="Q1127" s="198"/>
      <c r="R1127" s="198"/>
      <c r="S1127" s="198"/>
      <c r="T1127" s="198"/>
      <c r="U1127" s="198"/>
      <c r="V1127" s="198"/>
      <c r="W1127" s="198"/>
      <c r="X1127" s="208"/>
      <c r="Y1127" s="198"/>
      <c r="Z1127" s="208"/>
      <c r="AA1127" s="198"/>
      <c r="AB1127" s="208"/>
      <c r="AC1127" s="198"/>
      <c r="AD1127" s="208"/>
      <c r="AE1127" s="205"/>
      <c r="AF1127" s="208"/>
      <c r="AG1127" s="198"/>
    </row>
    <row r="1128" spans="1:33" hidden="1" x14ac:dyDescent="0.25">
      <c r="A1128" s="198"/>
      <c r="B1128" s="198"/>
      <c r="C1128" s="198"/>
      <c r="D1128" s="198"/>
      <c r="E1128" s="198"/>
      <c r="F1128" s="198"/>
      <c r="G1128" s="208"/>
      <c r="H1128" s="198"/>
      <c r="I1128" s="198"/>
      <c r="J1128" s="198"/>
      <c r="K1128" s="198"/>
      <c r="L1128" s="198"/>
      <c r="M1128" s="198"/>
      <c r="N1128" s="198"/>
      <c r="O1128" s="198"/>
      <c r="P1128" s="208"/>
      <c r="Q1128" s="198"/>
      <c r="R1128" s="198"/>
      <c r="S1128" s="198"/>
      <c r="T1128" s="198"/>
      <c r="U1128" s="198"/>
      <c r="V1128" s="198"/>
      <c r="W1128" s="198"/>
      <c r="X1128" s="208"/>
      <c r="Y1128" s="198"/>
      <c r="Z1128" s="208"/>
      <c r="AA1128" s="198"/>
      <c r="AB1128" s="208"/>
      <c r="AC1128" s="198"/>
      <c r="AD1128" s="208"/>
      <c r="AE1128" s="205"/>
      <c r="AF1128" s="208"/>
      <c r="AG1128" s="198"/>
    </row>
    <row r="1129" spans="1:33" hidden="1" x14ac:dyDescent="0.25">
      <c r="A1129" s="198"/>
      <c r="B1129" s="198"/>
      <c r="C1129" s="198"/>
      <c r="D1129" s="198"/>
      <c r="E1129" s="198"/>
      <c r="F1129" s="198"/>
      <c r="G1129" s="208"/>
      <c r="H1129" s="198"/>
      <c r="I1129" s="198"/>
      <c r="J1129" s="198"/>
      <c r="K1129" s="198"/>
      <c r="L1129" s="198"/>
      <c r="M1129" s="198"/>
      <c r="N1129" s="198"/>
      <c r="O1129" s="198"/>
      <c r="P1129" s="208"/>
      <c r="Q1129" s="198"/>
      <c r="R1129" s="198"/>
      <c r="S1129" s="198"/>
      <c r="T1129" s="198"/>
      <c r="U1129" s="198"/>
      <c r="V1129" s="198"/>
      <c r="W1129" s="198"/>
      <c r="X1129" s="208"/>
      <c r="Y1129" s="198"/>
      <c r="Z1129" s="208"/>
      <c r="AA1129" s="198"/>
      <c r="AB1129" s="208"/>
      <c r="AC1129" s="198"/>
      <c r="AD1129" s="208"/>
      <c r="AE1129" s="205"/>
      <c r="AF1129" s="208"/>
      <c r="AG1129" s="198"/>
    </row>
    <row r="1130" spans="1:33" hidden="1" x14ac:dyDescent="0.25">
      <c r="A1130" s="198"/>
      <c r="B1130" s="198"/>
      <c r="C1130" s="198"/>
      <c r="D1130" s="198"/>
      <c r="E1130" s="198"/>
      <c r="F1130" s="198"/>
      <c r="G1130" s="208"/>
      <c r="H1130" s="198"/>
      <c r="I1130" s="198"/>
      <c r="J1130" s="198"/>
      <c r="K1130" s="198"/>
      <c r="L1130" s="198"/>
      <c r="M1130" s="198"/>
      <c r="N1130" s="198"/>
      <c r="O1130" s="198"/>
      <c r="P1130" s="208"/>
      <c r="Q1130" s="198"/>
      <c r="R1130" s="198"/>
      <c r="S1130" s="198"/>
      <c r="T1130" s="198"/>
      <c r="U1130" s="198"/>
      <c r="V1130" s="198"/>
      <c r="W1130" s="198"/>
      <c r="X1130" s="208"/>
      <c r="Y1130" s="198"/>
      <c r="Z1130" s="208"/>
      <c r="AA1130" s="198"/>
      <c r="AB1130" s="208"/>
      <c r="AC1130" s="198"/>
      <c r="AD1130" s="208"/>
      <c r="AE1130" s="205"/>
      <c r="AF1130" s="208"/>
      <c r="AG1130" s="198"/>
    </row>
    <row r="1131" spans="1:33" hidden="1" x14ac:dyDescent="0.25">
      <c r="A1131" s="198"/>
      <c r="B1131" s="198"/>
      <c r="C1131" s="198"/>
      <c r="D1131" s="198"/>
      <c r="E1131" s="198"/>
      <c r="F1131" s="198"/>
      <c r="G1131" s="208"/>
      <c r="H1131" s="198"/>
      <c r="I1131" s="198"/>
      <c r="J1131" s="198"/>
      <c r="K1131" s="198"/>
      <c r="L1131" s="198"/>
      <c r="M1131" s="198"/>
      <c r="N1131" s="198"/>
      <c r="O1131" s="198"/>
      <c r="P1131" s="208"/>
      <c r="Q1131" s="198"/>
      <c r="R1131" s="198"/>
      <c r="S1131" s="198"/>
      <c r="T1131" s="198"/>
      <c r="U1131" s="198"/>
      <c r="V1131" s="198"/>
      <c r="W1131" s="198"/>
      <c r="X1131" s="208"/>
      <c r="Y1131" s="198"/>
      <c r="Z1131" s="208"/>
      <c r="AA1131" s="198"/>
      <c r="AB1131" s="208"/>
      <c r="AC1131" s="198"/>
      <c r="AD1131" s="208"/>
      <c r="AE1131" s="205"/>
      <c r="AF1131" s="208"/>
      <c r="AG1131" s="198"/>
    </row>
    <row r="1132" spans="1:33" hidden="1" x14ac:dyDescent="0.25">
      <c r="A1132" s="198"/>
      <c r="B1132" s="198"/>
      <c r="C1132" s="198"/>
      <c r="D1132" s="198"/>
      <c r="E1132" s="198"/>
      <c r="F1132" s="198"/>
      <c r="G1132" s="208"/>
      <c r="H1132" s="198"/>
      <c r="I1132" s="198"/>
      <c r="J1132" s="198"/>
      <c r="K1132" s="198"/>
      <c r="L1132" s="198"/>
      <c r="M1132" s="198"/>
      <c r="N1132" s="198"/>
      <c r="O1132" s="198"/>
      <c r="P1132" s="208"/>
      <c r="Q1132" s="198"/>
      <c r="R1132" s="198"/>
      <c r="S1132" s="198"/>
      <c r="T1132" s="198"/>
      <c r="U1132" s="198"/>
      <c r="V1132" s="198"/>
      <c r="W1132" s="198"/>
      <c r="X1132" s="208"/>
      <c r="Y1132" s="198"/>
      <c r="Z1132" s="208"/>
      <c r="AA1132" s="198"/>
      <c r="AB1132" s="208"/>
      <c r="AC1132" s="198"/>
      <c r="AD1132" s="208"/>
      <c r="AE1132" s="205"/>
      <c r="AF1132" s="208"/>
      <c r="AG1132" s="198"/>
    </row>
    <row r="1133" spans="1:33" hidden="1" x14ac:dyDescent="0.25">
      <c r="A1133" s="198"/>
      <c r="B1133" s="198"/>
      <c r="C1133" s="198"/>
      <c r="D1133" s="198"/>
      <c r="E1133" s="198"/>
      <c r="F1133" s="198"/>
      <c r="G1133" s="208"/>
      <c r="H1133" s="198"/>
      <c r="I1133" s="198"/>
      <c r="J1133" s="198"/>
      <c r="K1133" s="198"/>
      <c r="L1133" s="198"/>
      <c r="M1133" s="198"/>
      <c r="N1133" s="198"/>
      <c r="O1133" s="198"/>
      <c r="P1133" s="208"/>
      <c r="Q1133" s="198"/>
      <c r="R1133" s="198"/>
      <c r="S1133" s="198"/>
      <c r="T1133" s="198"/>
      <c r="U1133" s="198"/>
      <c r="V1133" s="198"/>
      <c r="W1133" s="198"/>
      <c r="X1133" s="208"/>
      <c r="Y1133" s="198"/>
      <c r="Z1133" s="208"/>
      <c r="AA1133" s="198"/>
      <c r="AB1133" s="208"/>
      <c r="AC1133" s="198"/>
      <c r="AD1133" s="208"/>
      <c r="AE1133" s="205"/>
      <c r="AF1133" s="208"/>
      <c r="AG1133" s="198"/>
    </row>
    <row r="1134" spans="1:33" hidden="1" x14ac:dyDescent="0.25">
      <c r="A1134" s="198"/>
      <c r="B1134" s="198"/>
      <c r="C1134" s="198"/>
      <c r="D1134" s="198"/>
      <c r="E1134" s="198"/>
      <c r="F1134" s="198"/>
      <c r="G1134" s="208"/>
      <c r="H1134" s="198"/>
      <c r="I1134" s="198"/>
      <c r="J1134" s="198"/>
      <c r="K1134" s="198"/>
      <c r="L1134" s="198"/>
      <c r="M1134" s="198"/>
      <c r="N1134" s="198"/>
      <c r="O1134" s="198"/>
      <c r="P1134" s="208"/>
      <c r="Q1134" s="198"/>
      <c r="R1134" s="198"/>
      <c r="S1134" s="198"/>
      <c r="T1134" s="198"/>
      <c r="U1134" s="198"/>
      <c r="V1134" s="198"/>
      <c r="W1134" s="198"/>
      <c r="X1134" s="208"/>
      <c r="Y1134" s="198"/>
      <c r="Z1134" s="208"/>
      <c r="AA1134" s="198"/>
      <c r="AB1134" s="208"/>
      <c r="AC1134" s="198"/>
      <c r="AD1134" s="208"/>
      <c r="AE1134" s="205"/>
      <c r="AF1134" s="208"/>
      <c r="AG1134" s="198"/>
    </row>
    <row r="1135" spans="1:33" hidden="1" x14ac:dyDescent="0.25">
      <c r="A1135" s="198"/>
      <c r="B1135" s="198"/>
      <c r="C1135" s="198"/>
      <c r="D1135" s="198"/>
      <c r="E1135" s="198"/>
      <c r="F1135" s="198"/>
      <c r="G1135" s="208"/>
      <c r="H1135" s="198"/>
      <c r="I1135" s="198"/>
      <c r="J1135" s="198"/>
      <c r="K1135" s="198"/>
      <c r="L1135" s="198"/>
      <c r="M1135" s="198"/>
      <c r="N1135" s="198"/>
      <c r="O1135" s="198"/>
      <c r="P1135" s="208"/>
      <c r="Q1135" s="198"/>
      <c r="R1135" s="198"/>
      <c r="S1135" s="198"/>
      <c r="T1135" s="198"/>
      <c r="U1135" s="198"/>
      <c r="V1135" s="198"/>
      <c r="W1135" s="198"/>
      <c r="X1135" s="208"/>
      <c r="Y1135" s="198"/>
      <c r="Z1135" s="208"/>
      <c r="AA1135" s="198"/>
      <c r="AB1135" s="208"/>
      <c r="AC1135" s="198"/>
      <c r="AD1135" s="208"/>
      <c r="AE1135" s="205"/>
      <c r="AF1135" s="208"/>
      <c r="AG1135" s="198"/>
    </row>
    <row r="1136" spans="1:33" hidden="1" x14ac:dyDescent="0.25">
      <c r="A1136" s="198"/>
      <c r="B1136" s="198"/>
      <c r="C1136" s="198"/>
      <c r="D1136" s="198"/>
      <c r="E1136" s="198"/>
      <c r="F1136" s="198"/>
      <c r="G1136" s="208"/>
      <c r="H1136" s="198"/>
      <c r="I1136" s="198"/>
      <c r="J1136" s="198"/>
      <c r="K1136" s="198"/>
      <c r="L1136" s="198"/>
      <c r="M1136" s="198"/>
      <c r="N1136" s="198"/>
      <c r="O1136" s="198"/>
      <c r="P1136" s="208"/>
      <c r="Q1136" s="198"/>
      <c r="R1136" s="198"/>
      <c r="S1136" s="198"/>
      <c r="T1136" s="198"/>
      <c r="U1136" s="198"/>
      <c r="V1136" s="198"/>
      <c r="W1136" s="198"/>
      <c r="X1136" s="208"/>
      <c r="Y1136" s="198"/>
      <c r="Z1136" s="208"/>
      <c r="AA1136" s="198"/>
      <c r="AB1136" s="208"/>
      <c r="AC1136" s="198"/>
      <c r="AD1136" s="208"/>
      <c r="AE1136" s="205"/>
      <c r="AF1136" s="208"/>
      <c r="AG1136" s="198"/>
    </row>
    <row r="1137" spans="1:33" hidden="1" x14ac:dyDescent="0.25">
      <c r="A1137" s="198"/>
      <c r="B1137" s="198"/>
      <c r="C1137" s="198"/>
      <c r="D1137" s="198"/>
      <c r="E1137" s="198"/>
      <c r="F1137" s="198"/>
      <c r="G1137" s="208"/>
      <c r="H1137" s="198"/>
      <c r="I1137" s="198"/>
      <c r="J1137" s="198"/>
      <c r="K1137" s="198"/>
      <c r="L1137" s="198"/>
      <c r="M1137" s="198"/>
      <c r="N1137" s="198"/>
      <c r="O1137" s="198"/>
      <c r="P1137" s="208"/>
      <c r="Q1137" s="198"/>
      <c r="R1137" s="198"/>
      <c r="S1137" s="198"/>
      <c r="T1137" s="198"/>
      <c r="U1137" s="198"/>
      <c r="V1137" s="198"/>
      <c r="W1137" s="198"/>
      <c r="X1137" s="208"/>
      <c r="Y1137" s="198"/>
      <c r="Z1137" s="208"/>
      <c r="AA1137" s="198"/>
      <c r="AB1137" s="208"/>
      <c r="AC1137" s="198"/>
      <c r="AD1137" s="208"/>
      <c r="AE1137" s="205"/>
      <c r="AF1137" s="208"/>
      <c r="AG1137" s="198"/>
    </row>
    <row r="1138" spans="1:33" hidden="1" x14ac:dyDescent="0.25">
      <c r="A1138" s="198"/>
      <c r="B1138" s="198"/>
      <c r="C1138" s="198"/>
      <c r="D1138" s="198"/>
      <c r="E1138" s="198"/>
      <c r="F1138" s="198"/>
      <c r="G1138" s="208"/>
      <c r="H1138" s="198"/>
      <c r="I1138" s="198"/>
      <c r="J1138" s="198"/>
      <c r="K1138" s="198"/>
      <c r="L1138" s="198"/>
      <c r="M1138" s="198"/>
      <c r="N1138" s="198"/>
      <c r="O1138" s="198"/>
      <c r="P1138" s="208"/>
      <c r="Q1138" s="198"/>
      <c r="R1138" s="198"/>
      <c r="S1138" s="198"/>
      <c r="T1138" s="198"/>
      <c r="U1138" s="198"/>
      <c r="V1138" s="198"/>
      <c r="W1138" s="198"/>
      <c r="X1138" s="208"/>
      <c r="Y1138" s="198"/>
      <c r="Z1138" s="208"/>
      <c r="AA1138" s="198"/>
      <c r="AB1138" s="208"/>
      <c r="AC1138" s="198"/>
      <c r="AD1138" s="208"/>
      <c r="AE1138" s="205"/>
      <c r="AF1138" s="208"/>
      <c r="AG1138" s="198"/>
    </row>
    <row r="1139" spans="1:33" hidden="1" x14ac:dyDescent="0.25">
      <c r="A1139" s="198"/>
      <c r="B1139" s="198"/>
      <c r="C1139" s="198"/>
      <c r="D1139" s="198"/>
      <c r="E1139" s="198"/>
      <c r="F1139" s="198"/>
      <c r="G1139" s="208"/>
      <c r="H1139" s="198"/>
      <c r="I1139" s="198"/>
      <c r="J1139" s="198"/>
      <c r="K1139" s="198"/>
      <c r="L1139" s="198"/>
      <c r="M1139" s="198"/>
      <c r="N1139" s="198"/>
      <c r="O1139" s="198"/>
      <c r="P1139" s="208"/>
      <c r="Q1139" s="198"/>
      <c r="R1139" s="198"/>
      <c r="S1139" s="198"/>
      <c r="T1139" s="198"/>
      <c r="U1139" s="198"/>
      <c r="V1139" s="198"/>
      <c r="W1139" s="198"/>
      <c r="X1139" s="208"/>
      <c r="Y1139" s="198"/>
      <c r="Z1139" s="208"/>
      <c r="AA1139" s="198"/>
      <c r="AB1139" s="208"/>
      <c r="AC1139" s="198"/>
      <c r="AD1139" s="208"/>
      <c r="AE1139" s="205"/>
      <c r="AF1139" s="208"/>
      <c r="AG1139" s="198"/>
    </row>
    <row r="1140" spans="1:33" hidden="1" x14ac:dyDescent="0.25">
      <c r="A1140" s="198"/>
      <c r="B1140" s="198"/>
      <c r="C1140" s="198"/>
      <c r="D1140" s="198"/>
      <c r="E1140" s="198"/>
      <c r="F1140" s="198"/>
      <c r="G1140" s="208"/>
      <c r="H1140" s="198"/>
      <c r="I1140" s="198"/>
      <c r="J1140" s="198"/>
      <c r="K1140" s="198"/>
      <c r="L1140" s="198"/>
      <c r="M1140" s="198"/>
      <c r="N1140" s="198"/>
      <c r="O1140" s="198"/>
      <c r="P1140" s="208"/>
      <c r="Q1140" s="198"/>
      <c r="R1140" s="198"/>
      <c r="S1140" s="198"/>
      <c r="T1140" s="198"/>
      <c r="U1140" s="198"/>
      <c r="V1140" s="198"/>
      <c r="W1140" s="198"/>
      <c r="X1140" s="208"/>
      <c r="Y1140" s="198"/>
      <c r="Z1140" s="208"/>
      <c r="AA1140" s="198"/>
      <c r="AB1140" s="208"/>
      <c r="AC1140" s="198"/>
      <c r="AD1140" s="208"/>
      <c r="AE1140" s="205"/>
      <c r="AF1140" s="208"/>
      <c r="AG1140" s="198"/>
    </row>
    <row r="1141" spans="1:33" hidden="1" x14ac:dyDescent="0.25">
      <c r="A1141" s="198"/>
      <c r="B1141" s="198"/>
      <c r="C1141" s="198"/>
      <c r="D1141" s="198"/>
      <c r="E1141" s="198"/>
      <c r="F1141" s="198"/>
      <c r="G1141" s="208"/>
      <c r="H1141" s="198"/>
      <c r="I1141" s="198"/>
      <c r="J1141" s="198"/>
      <c r="K1141" s="198"/>
      <c r="L1141" s="198"/>
      <c r="M1141" s="198"/>
      <c r="N1141" s="198"/>
      <c r="O1141" s="198"/>
      <c r="P1141" s="208"/>
      <c r="Q1141" s="198"/>
      <c r="R1141" s="198"/>
      <c r="S1141" s="198"/>
      <c r="T1141" s="198"/>
      <c r="U1141" s="198"/>
      <c r="V1141" s="198"/>
      <c r="W1141" s="198"/>
      <c r="X1141" s="208"/>
      <c r="Y1141" s="198"/>
      <c r="Z1141" s="208"/>
      <c r="AA1141" s="198"/>
      <c r="AB1141" s="208"/>
      <c r="AC1141" s="198"/>
      <c r="AD1141" s="208"/>
      <c r="AE1141" s="205"/>
      <c r="AF1141" s="208"/>
      <c r="AG1141" s="198"/>
    </row>
    <row r="1142" spans="1:33" hidden="1" x14ac:dyDescent="0.25">
      <c r="A1142" s="198"/>
      <c r="B1142" s="198"/>
      <c r="C1142" s="198"/>
      <c r="D1142" s="198"/>
      <c r="E1142" s="198"/>
      <c r="F1142" s="198"/>
      <c r="G1142" s="208"/>
      <c r="H1142" s="198"/>
      <c r="I1142" s="198"/>
      <c r="J1142" s="198"/>
      <c r="K1142" s="198"/>
      <c r="L1142" s="198"/>
      <c r="M1142" s="198"/>
      <c r="N1142" s="198"/>
      <c r="O1142" s="198"/>
      <c r="P1142" s="208"/>
      <c r="Q1142" s="198"/>
      <c r="R1142" s="198"/>
      <c r="S1142" s="198"/>
      <c r="T1142" s="198"/>
      <c r="U1142" s="198"/>
      <c r="V1142" s="198"/>
      <c r="W1142" s="198"/>
      <c r="X1142" s="208"/>
      <c r="Y1142" s="198"/>
      <c r="Z1142" s="208"/>
      <c r="AA1142" s="198"/>
      <c r="AB1142" s="208"/>
      <c r="AC1142" s="198"/>
      <c r="AD1142" s="208"/>
      <c r="AE1142" s="205"/>
      <c r="AF1142" s="208"/>
      <c r="AG1142" s="198"/>
    </row>
    <row r="1143" spans="1:33" hidden="1" x14ac:dyDescent="0.25">
      <c r="A1143" s="198"/>
      <c r="B1143" s="198"/>
      <c r="C1143" s="198"/>
      <c r="D1143" s="198"/>
      <c r="E1143" s="198"/>
      <c r="F1143" s="198"/>
      <c r="G1143" s="208"/>
      <c r="H1143" s="198"/>
      <c r="I1143" s="198"/>
      <c r="J1143" s="198"/>
      <c r="K1143" s="198"/>
      <c r="L1143" s="198"/>
      <c r="M1143" s="198"/>
      <c r="N1143" s="198"/>
      <c r="O1143" s="198"/>
      <c r="P1143" s="208"/>
      <c r="Q1143" s="198"/>
      <c r="R1143" s="198"/>
      <c r="S1143" s="198"/>
      <c r="T1143" s="198"/>
      <c r="U1143" s="198"/>
      <c r="V1143" s="198"/>
      <c r="W1143" s="198"/>
      <c r="X1143" s="208"/>
      <c r="Y1143" s="198"/>
      <c r="Z1143" s="208"/>
      <c r="AA1143" s="198"/>
      <c r="AB1143" s="208"/>
      <c r="AC1143" s="198"/>
      <c r="AD1143" s="208"/>
      <c r="AE1143" s="205"/>
      <c r="AF1143" s="208"/>
      <c r="AG1143" s="198"/>
    </row>
    <row r="1144" spans="1:33" hidden="1" x14ac:dyDescent="0.25">
      <c r="A1144" s="198"/>
      <c r="B1144" s="198"/>
      <c r="C1144" s="198"/>
      <c r="D1144" s="198"/>
      <c r="E1144" s="198"/>
      <c r="F1144" s="198"/>
      <c r="G1144" s="208"/>
      <c r="H1144" s="198"/>
      <c r="I1144" s="198"/>
      <c r="J1144" s="198"/>
      <c r="K1144" s="198"/>
      <c r="L1144" s="198"/>
      <c r="M1144" s="198"/>
      <c r="N1144" s="198"/>
      <c r="O1144" s="198"/>
      <c r="P1144" s="208"/>
      <c r="Q1144" s="198"/>
      <c r="R1144" s="198"/>
      <c r="S1144" s="198"/>
      <c r="T1144" s="198"/>
      <c r="U1144" s="198"/>
      <c r="V1144" s="198"/>
      <c r="W1144" s="198"/>
      <c r="X1144" s="208"/>
      <c r="Y1144" s="198"/>
      <c r="Z1144" s="208"/>
      <c r="AA1144" s="198"/>
      <c r="AB1144" s="208"/>
      <c r="AC1144" s="198"/>
      <c r="AD1144" s="208"/>
      <c r="AE1144" s="205"/>
      <c r="AF1144" s="208"/>
      <c r="AG1144" s="198"/>
    </row>
    <row r="1145" spans="1:33" hidden="1" x14ac:dyDescent="0.25">
      <c r="A1145" s="198"/>
      <c r="B1145" s="198"/>
      <c r="C1145" s="198"/>
      <c r="D1145" s="198"/>
      <c r="E1145" s="198"/>
      <c r="F1145" s="198"/>
      <c r="G1145" s="208"/>
      <c r="H1145" s="198"/>
      <c r="I1145" s="198"/>
      <c r="J1145" s="198"/>
      <c r="K1145" s="198"/>
      <c r="L1145" s="198"/>
      <c r="M1145" s="198"/>
      <c r="N1145" s="198"/>
      <c r="O1145" s="198"/>
      <c r="P1145" s="208"/>
      <c r="Q1145" s="198"/>
      <c r="R1145" s="198"/>
      <c r="S1145" s="198"/>
      <c r="T1145" s="198"/>
      <c r="U1145" s="198"/>
      <c r="V1145" s="198"/>
      <c r="W1145" s="198"/>
      <c r="X1145" s="208"/>
      <c r="Y1145" s="198"/>
      <c r="Z1145" s="208"/>
      <c r="AA1145" s="198"/>
      <c r="AB1145" s="208"/>
      <c r="AC1145" s="198"/>
      <c r="AD1145" s="208"/>
      <c r="AE1145" s="205"/>
      <c r="AF1145" s="208"/>
      <c r="AG1145" s="198"/>
    </row>
    <row r="1146" spans="1:33" hidden="1" x14ac:dyDescent="0.25">
      <c r="A1146" s="198"/>
      <c r="B1146" s="198"/>
      <c r="C1146" s="198"/>
      <c r="D1146" s="198"/>
      <c r="E1146" s="198"/>
      <c r="F1146" s="198"/>
      <c r="G1146" s="208"/>
      <c r="H1146" s="198"/>
      <c r="I1146" s="198"/>
      <c r="J1146" s="198"/>
      <c r="K1146" s="198"/>
      <c r="L1146" s="198"/>
      <c r="M1146" s="198"/>
      <c r="N1146" s="198"/>
      <c r="O1146" s="198"/>
      <c r="P1146" s="208"/>
      <c r="Q1146" s="198"/>
      <c r="R1146" s="198"/>
      <c r="S1146" s="198"/>
      <c r="T1146" s="198"/>
      <c r="U1146" s="198"/>
      <c r="V1146" s="198"/>
      <c r="W1146" s="198"/>
      <c r="X1146" s="208"/>
      <c r="Y1146" s="198"/>
      <c r="Z1146" s="208"/>
      <c r="AA1146" s="198"/>
      <c r="AB1146" s="208"/>
      <c r="AC1146" s="198"/>
      <c r="AD1146" s="208"/>
      <c r="AE1146" s="205"/>
      <c r="AF1146" s="208"/>
      <c r="AG1146" s="198"/>
    </row>
    <row r="1147" spans="1:33" hidden="1" x14ac:dyDescent="0.25">
      <c r="A1147" s="198"/>
      <c r="B1147" s="198"/>
      <c r="C1147" s="198"/>
      <c r="D1147" s="198"/>
      <c r="E1147" s="198"/>
      <c r="F1147" s="198"/>
      <c r="G1147" s="208"/>
      <c r="H1147" s="198"/>
      <c r="I1147" s="198"/>
      <c r="J1147" s="198"/>
      <c r="K1147" s="198"/>
      <c r="L1147" s="198"/>
      <c r="M1147" s="198"/>
      <c r="N1147" s="198"/>
      <c r="O1147" s="198"/>
      <c r="P1147" s="208"/>
      <c r="Q1147" s="198"/>
      <c r="R1147" s="198"/>
      <c r="S1147" s="198"/>
      <c r="T1147" s="198"/>
      <c r="U1147" s="198"/>
      <c r="V1147" s="198"/>
      <c r="W1147" s="198"/>
      <c r="X1147" s="208"/>
      <c r="Y1147" s="198"/>
      <c r="Z1147" s="208"/>
      <c r="AA1147" s="198"/>
      <c r="AB1147" s="208"/>
      <c r="AC1147" s="198"/>
      <c r="AD1147" s="208"/>
      <c r="AE1147" s="205"/>
      <c r="AF1147" s="208"/>
      <c r="AG1147" s="198"/>
    </row>
    <row r="1148" spans="1:33" hidden="1" x14ac:dyDescent="0.25">
      <c r="A1148" s="198"/>
      <c r="B1148" s="198"/>
      <c r="C1148" s="198"/>
      <c r="D1148" s="198"/>
      <c r="E1148" s="198"/>
      <c r="F1148" s="198"/>
      <c r="G1148" s="208"/>
      <c r="H1148" s="198"/>
      <c r="I1148" s="198"/>
      <c r="J1148" s="198"/>
      <c r="K1148" s="198"/>
      <c r="L1148" s="198"/>
      <c r="M1148" s="198"/>
      <c r="N1148" s="198"/>
      <c r="O1148" s="198"/>
      <c r="P1148" s="208"/>
      <c r="Q1148" s="198"/>
      <c r="R1148" s="198"/>
      <c r="S1148" s="198"/>
      <c r="T1148" s="198"/>
      <c r="U1148" s="198"/>
      <c r="V1148" s="198"/>
      <c r="W1148" s="198"/>
      <c r="X1148" s="208"/>
      <c r="Y1148" s="198"/>
      <c r="Z1148" s="208"/>
      <c r="AA1148" s="198"/>
      <c r="AB1148" s="208"/>
      <c r="AC1148" s="198"/>
      <c r="AD1148" s="208"/>
      <c r="AE1148" s="205"/>
      <c r="AF1148" s="208"/>
      <c r="AG1148" s="198"/>
    </row>
    <row r="1149" spans="1:33" hidden="1" x14ac:dyDescent="0.25">
      <c r="A1149" s="198"/>
      <c r="B1149" s="198"/>
      <c r="C1149" s="198"/>
      <c r="D1149" s="198"/>
      <c r="E1149" s="198"/>
      <c r="F1149" s="198"/>
      <c r="G1149" s="208"/>
      <c r="H1149" s="198"/>
      <c r="I1149" s="198"/>
      <c r="J1149" s="198"/>
      <c r="K1149" s="198"/>
      <c r="L1149" s="198"/>
      <c r="M1149" s="198"/>
      <c r="N1149" s="198"/>
      <c r="O1149" s="198"/>
      <c r="P1149" s="208"/>
      <c r="Q1149" s="198"/>
      <c r="R1149" s="198"/>
      <c r="S1149" s="198"/>
      <c r="T1149" s="198"/>
      <c r="U1149" s="198"/>
      <c r="V1149" s="198"/>
      <c r="W1149" s="198"/>
      <c r="X1149" s="208"/>
      <c r="Y1149" s="198"/>
      <c r="Z1149" s="208"/>
      <c r="AA1149" s="198"/>
      <c r="AB1149" s="208"/>
      <c r="AC1149" s="198"/>
      <c r="AD1149" s="208"/>
      <c r="AE1149" s="205"/>
      <c r="AF1149" s="208"/>
      <c r="AG1149" s="198"/>
    </row>
    <row r="1150" spans="1:33" hidden="1" x14ac:dyDescent="0.25">
      <c r="A1150" s="198"/>
      <c r="B1150" s="198"/>
      <c r="C1150" s="198"/>
      <c r="D1150" s="198"/>
      <c r="E1150" s="198"/>
      <c r="F1150" s="198"/>
      <c r="G1150" s="208"/>
      <c r="H1150" s="198"/>
      <c r="I1150" s="198"/>
      <c r="J1150" s="198"/>
      <c r="K1150" s="198"/>
      <c r="L1150" s="198"/>
      <c r="M1150" s="198"/>
      <c r="N1150" s="198"/>
      <c r="O1150" s="198"/>
      <c r="P1150" s="208"/>
      <c r="Q1150" s="198"/>
      <c r="R1150" s="198"/>
      <c r="S1150" s="198"/>
      <c r="T1150" s="198"/>
      <c r="U1150" s="198"/>
      <c r="V1150" s="198"/>
      <c r="W1150" s="198"/>
      <c r="X1150" s="208"/>
      <c r="Y1150" s="198"/>
      <c r="Z1150" s="208"/>
      <c r="AA1150" s="198"/>
      <c r="AB1150" s="208"/>
      <c r="AC1150" s="198"/>
      <c r="AD1150" s="208"/>
      <c r="AE1150" s="205"/>
      <c r="AF1150" s="208"/>
      <c r="AG1150" s="198"/>
    </row>
    <row r="1151" spans="1:33" x14ac:dyDescent="0.25">
      <c r="A1151" s="172">
        <f>'Therapy data entry'!A1155</f>
        <v>0</v>
      </c>
      <c r="B1151" s="173">
        <f>'Therapy data entry'!B1156</f>
        <v>0</v>
      </c>
      <c r="C1151" s="174">
        <f>'Therapy data entry'!B1158</f>
        <v>0</v>
      </c>
      <c r="D1151" s="204"/>
      <c r="E1151" s="205"/>
      <c r="F1151" s="205"/>
      <c r="G1151" s="206"/>
      <c r="H1151" s="205"/>
      <c r="I1151" s="205"/>
      <c r="J1151" s="205"/>
      <c r="K1151" s="205"/>
      <c r="L1151" s="205"/>
      <c r="M1151" s="205"/>
      <c r="N1151" s="205"/>
      <c r="O1151" s="205"/>
      <c r="P1151" s="206"/>
      <c r="Q1151" s="205"/>
      <c r="R1151" s="205"/>
      <c r="S1151" s="205"/>
      <c r="T1151" s="205"/>
      <c r="U1151" s="205"/>
      <c r="V1151" s="205"/>
      <c r="W1151" s="204"/>
      <c r="X1151" s="206"/>
      <c r="Y1151" s="204"/>
      <c r="Z1151" s="206"/>
      <c r="AA1151" s="204"/>
      <c r="AB1151" s="206"/>
      <c r="AC1151" s="204"/>
      <c r="AD1151" s="206"/>
      <c r="AE1151" s="205"/>
      <c r="AF1151" s="206"/>
      <c r="AG1151" s="175">
        <f>'Therapy data entry'!E1155</f>
        <v>0</v>
      </c>
    </row>
    <row r="1152" spans="1:33" hidden="1" x14ac:dyDescent="0.25">
      <c r="A1152" s="198"/>
      <c r="B1152" s="198"/>
      <c r="C1152" s="198"/>
      <c r="D1152" s="198"/>
      <c r="E1152" s="198"/>
      <c r="F1152" s="198"/>
      <c r="G1152" s="208"/>
      <c r="H1152" s="198"/>
      <c r="I1152" s="198"/>
      <c r="J1152" s="198"/>
      <c r="K1152" s="198"/>
      <c r="L1152" s="198"/>
      <c r="M1152" s="198"/>
      <c r="N1152" s="198"/>
      <c r="O1152" s="198"/>
      <c r="P1152" s="208"/>
      <c r="Q1152" s="198"/>
      <c r="R1152" s="198"/>
      <c r="S1152" s="198"/>
      <c r="T1152" s="198"/>
      <c r="U1152" s="198"/>
      <c r="V1152" s="198"/>
      <c r="W1152" s="198"/>
      <c r="X1152" s="208"/>
      <c r="Y1152" s="198"/>
      <c r="Z1152" s="208"/>
      <c r="AA1152" s="198"/>
      <c r="AB1152" s="208"/>
      <c r="AC1152" s="198"/>
      <c r="AD1152" s="208"/>
      <c r="AE1152" s="205"/>
      <c r="AF1152" s="208"/>
      <c r="AG1152" s="198"/>
    </row>
    <row r="1153" spans="31:31" hidden="1" x14ac:dyDescent="0.25">
      <c r="AE1153" s="205"/>
    </row>
    <row r="1154" spans="31:31" hidden="1" x14ac:dyDescent="0.25">
      <c r="AE1154" s="205"/>
    </row>
    <row r="1155" spans="31:31" hidden="1" x14ac:dyDescent="0.25">
      <c r="AE1155" s="205"/>
    </row>
    <row r="1156" spans="31:31" hidden="1" x14ac:dyDescent="0.25">
      <c r="AE1156" s="205"/>
    </row>
    <row r="1157" spans="31:31" hidden="1" x14ac:dyDescent="0.25">
      <c r="AE1157" s="205"/>
    </row>
    <row r="1158" spans="31:31" hidden="1" x14ac:dyDescent="0.25">
      <c r="AE1158" s="205"/>
    </row>
    <row r="1159" spans="31:31" hidden="1" x14ac:dyDescent="0.25">
      <c r="AE1159" s="205"/>
    </row>
    <row r="1160" spans="31:31" hidden="1" x14ac:dyDescent="0.25">
      <c r="AE1160" s="205"/>
    </row>
    <row r="1161" spans="31:31" hidden="1" x14ac:dyDescent="0.25">
      <c r="AE1161" s="205"/>
    </row>
    <row r="1162" spans="31:31" hidden="1" x14ac:dyDescent="0.25">
      <c r="AE1162" s="205"/>
    </row>
    <row r="1163" spans="31:31" hidden="1" x14ac:dyDescent="0.25">
      <c r="AE1163" s="205"/>
    </row>
    <row r="1164" spans="31:31" hidden="1" x14ac:dyDescent="0.25">
      <c r="AE1164" s="205"/>
    </row>
    <row r="1165" spans="31:31" hidden="1" x14ac:dyDescent="0.25">
      <c r="AE1165" s="205"/>
    </row>
    <row r="1166" spans="31:31" hidden="1" x14ac:dyDescent="0.25">
      <c r="AE1166" s="205"/>
    </row>
    <row r="1167" spans="31:31" hidden="1" x14ac:dyDescent="0.25">
      <c r="AE1167" s="205"/>
    </row>
    <row r="1168" spans="31:31" hidden="1" x14ac:dyDescent="0.25">
      <c r="AE1168" s="205"/>
    </row>
    <row r="1169" spans="1:33" hidden="1" x14ac:dyDescent="0.25">
      <c r="A1169" s="198"/>
      <c r="B1169" s="198"/>
      <c r="C1169" s="198"/>
      <c r="D1169" s="198"/>
      <c r="E1169" s="198"/>
      <c r="F1169" s="198"/>
      <c r="G1169" s="208"/>
      <c r="H1169" s="198"/>
      <c r="I1169" s="198"/>
      <c r="J1169" s="198"/>
      <c r="K1169" s="198"/>
      <c r="L1169" s="198"/>
      <c r="M1169" s="198"/>
      <c r="N1169" s="198"/>
      <c r="O1169" s="198"/>
      <c r="P1169" s="208"/>
      <c r="Q1169" s="198"/>
      <c r="R1169" s="198"/>
      <c r="S1169" s="198"/>
      <c r="T1169" s="198"/>
      <c r="U1169" s="198"/>
      <c r="V1169" s="198"/>
      <c r="W1169" s="198"/>
      <c r="X1169" s="208"/>
      <c r="Y1169" s="198"/>
      <c r="Z1169" s="208"/>
      <c r="AA1169" s="198"/>
      <c r="AB1169" s="208"/>
      <c r="AC1169" s="198"/>
      <c r="AD1169" s="208"/>
      <c r="AE1169" s="205"/>
      <c r="AF1169" s="208"/>
      <c r="AG1169" s="198"/>
    </row>
    <row r="1170" spans="1:33" hidden="1" x14ac:dyDescent="0.25">
      <c r="A1170" s="198"/>
      <c r="B1170" s="198"/>
      <c r="C1170" s="198"/>
      <c r="D1170" s="198"/>
      <c r="E1170" s="198"/>
      <c r="F1170" s="198"/>
      <c r="G1170" s="208"/>
      <c r="H1170" s="198"/>
      <c r="I1170" s="198"/>
      <c r="J1170" s="198"/>
      <c r="K1170" s="198"/>
      <c r="L1170" s="198"/>
      <c r="M1170" s="198"/>
      <c r="N1170" s="198"/>
      <c r="O1170" s="198"/>
      <c r="P1170" s="208"/>
      <c r="Q1170" s="198"/>
      <c r="R1170" s="198"/>
      <c r="S1170" s="198"/>
      <c r="T1170" s="198"/>
      <c r="U1170" s="198"/>
      <c r="V1170" s="198"/>
      <c r="W1170" s="198"/>
      <c r="X1170" s="208"/>
      <c r="Y1170" s="198"/>
      <c r="Z1170" s="208"/>
      <c r="AA1170" s="198"/>
      <c r="AB1170" s="208"/>
      <c r="AC1170" s="198"/>
      <c r="AD1170" s="208"/>
      <c r="AE1170" s="205"/>
      <c r="AF1170" s="208"/>
      <c r="AG1170" s="198"/>
    </row>
    <row r="1171" spans="1:33" hidden="1" x14ac:dyDescent="0.25">
      <c r="A1171" s="198"/>
      <c r="B1171" s="198"/>
      <c r="C1171" s="198"/>
      <c r="D1171" s="198"/>
      <c r="E1171" s="198"/>
      <c r="F1171" s="198"/>
      <c r="G1171" s="208"/>
      <c r="H1171" s="198"/>
      <c r="I1171" s="198"/>
      <c r="J1171" s="198"/>
      <c r="K1171" s="198"/>
      <c r="L1171" s="198"/>
      <c r="M1171" s="198"/>
      <c r="N1171" s="198"/>
      <c r="O1171" s="198"/>
      <c r="P1171" s="208"/>
      <c r="Q1171" s="198"/>
      <c r="R1171" s="198"/>
      <c r="S1171" s="198"/>
      <c r="T1171" s="198"/>
      <c r="U1171" s="198"/>
      <c r="V1171" s="198"/>
      <c r="W1171" s="198"/>
      <c r="X1171" s="208"/>
      <c r="Y1171" s="198"/>
      <c r="Z1171" s="208"/>
      <c r="AA1171" s="198"/>
      <c r="AB1171" s="208"/>
      <c r="AC1171" s="198"/>
      <c r="AD1171" s="208"/>
      <c r="AE1171" s="205"/>
      <c r="AF1171" s="208"/>
      <c r="AG1171" s="198"/>
    </row>
    <row r="1172" spans="1:33" hidden="1" x14ac:dyDescent="0.25">
      <c r="A1172" s="198"/>
      <c r="B1172" s="198"/>
      <c r="C1172" s="198"/>
      <c r="D1172" s="198"/>
      <c r="E1172" s="198"/>
      <c r="F1172" s="198"/>
      <c r="G1172" s="208"/>
      <c r="H1172" s="198"/>
      <c r="I1172" s="198"/>
      <c r="J1172" s="198"/>
      <c r="K1172" s="198"/>
      <c r="L1172" s="198"/>
      <c r="M1172" s="198"/>
      <c r="N1172" s="198"/>
      <c r="O1172" s="198"/>
      <c r="P1172" s="208"/>
      <c r="Q1172" s="198"/>
      <c r="R1172" s="198"/>
      <c r="S1172" s="198"/>
      <c r="T1172" s="198"/>
      <c r="U1172" s="198"/>
      <c r="V1172" s="198"/>
      <c r="W1172" s="198"/>
      <c r="X1172" s="208"/>
      <c r="Y1172" s="198"/>
      <c r="Z1172" s="208"/>
      <c r="AA1172" s="198"/>
      <c r="AB1172" s="208"/>
      <c r="AC1172" s="198"/>
      <c r="AD1172" s="208"/>
      <c r="AE1172" s="205"/>
      <c r="AF1172" s="208"/>
      <c r="AG1172" s="198"/>
    </row>
    <row r="1173" spans="1:33" hidden="1" x14ac:dyDescent="0.25">
      <c r="A1173" s="198"/>
      <c r="B1173" s="198"/>
      <c r="C1173" s="198"/>
      <c r="D1173" s="198"/>
      <c r="E1173" s="198"/>
      <c r="F1173" s="198"/>
      <c r="G1173" s="208"/>
      <c r="H1173" s="198"/>
      <c r="I1173" s="198"/>
      <c r="J1173" s="198"/>
      <c r="K1173" s="198"/>
      <c r="L1173" s="198"/>
      <c r="M1173" s="198"/>
      <c r="N1173" s="198"/>
      <c r="O1173" s="198"/>
      <c r="P1173" s="208"/>
      <c r="Q1173" s="198"/>
      <c r="R1173" s="198"/>
      <c r="S1173" s="198"/>
      <c r="T1173" s="198"/>
      <c r="U1173" s="198"/>
      <c r="V1173" s="198"/>
      <c r="W1173" s="198"/>
      <c r="X1173" s="208"/>
      <c r="Y1173" s="198"/>
      <c r="Z1173" s="208"/>
      <c r="AA1173" s="198"/>
      <c r="AB1173" s="208"/>
      <c r="AC1173" s="198"/>
      <c r="AD1173" s="208"/>
      <c r="AE1173" s="205"/>
      <c r="AF1173" s="208"/>
      <c r="AG1173" s="198"/>
    </row>
    <row r="1174" spans="1:33" hidden="1" x14ac:dyDescent="0.25">
      <c r="A1174" s="198"/>
      <c r="B1174" s="198"/>
      <c r="C1174" s="198"/>
      <c r="D1174" s="198"/>
      <c r="E1174" s="198"/>
      <c r="F1174" s="198"/>
      <c r="G1174" s="208"/>
      <c r="H1174" s="198"/>
      <c r="I1174" s="198"/>
      <c r="J1174" s="198"/>
      <c r="K1174" s="198"/>
      <c r="L1174" s="198"/>
      <c r="M1174" s="198"/>
      <c r="N1174" s="198"/>
      <c r="O1174" s="198"/>
      <c r="P1174" s="208"/>
      <c r="Q1174" s="198"/>
      <c r="R1174" s="198"/>
      <c r="S1174" s="198"/>
      <c r="T1174" s="198"/>
      <c r="U1174" s="198"/>
      <c r="V1174" s="198"/>
      <c r="W1174" s="198"/>
      <c r="X1174" s="208"/>
      <c r="Y1174" s="198"/>
      <c r="Z1174" s="208"/>
      <c r="AA1174" s="198"/>
      <c r="AB1174" s="208"/>
      <c r="AC1174" s="198"/>
      <c r="AD1174" s="208"/>
      <c r="AE1174" s="205"/>
      <c r="AF1174" s="208"/>
      <c r="AG1174" s="198"/>
    </row>
    <row r="1175" spans="1:33" hidden="1" x14ac:dyDescent="0.25">
      <c r="A1175" s="198"/>
      <c r="B1175" s="198"/>
      <c r="C1175" s="198"/>
      <c r="D1175" s="198"/>
      <c r="E1175" s="198"/>
      <c r="F1175" s="198"/>
      <c r="G1175" s="208"/>
      <c r="H1175" s="198"/>
      <c r="I1175" s="198"/>
      <c r="J1175" s="198"/>
      <c r="K1175" s="198"/>
      <c r="L1175" s="198"/>
      <c r="M1175" s="198"/>
      <c r="N1175" s="198"/>
      <c r="O1175" s="198"/>
      <c r="P1175" s="208"/>
      <c r="Q1175" s="198"/>
      <c r="R1175" s="198"/>
      <c r="S1175" s="198"/>
      <c r="T1175" s="198"/>
      <c r="U1175" s="198"/>
      <c r="V1175" s="198"/>
      <c r="W1175" s="198"/>
      <c r="X1175" s="208"/>
      <c r="Y1175" s="198"/>
      <c r="Z1175" s="208"/>
      <c r="AA1175" s="198"/>
      <c r="AB1175" s="208"/>
      <c r="AC1175" s="198"/>
      <c r="AD1175" s="208"/>
      <c r="AE1175" s="205"/>
      <c r="AF1175" s="208"/>
      <c r="AG1175" s="198"/>
    </row>
    <row r="1176" spans="1:33" hidden="1" x14ac:dyDescent="0.25">
      <c r="A1176" s="198"/>
      <c r="B1176" s="198"/>
      <c r="C1176" s="198"/>
      <c r="D1176" s="198"/>
      <c r="E1176" s="198"/>
      <c r="F1176" s="198"/>
      <c r="G1176" s="208"/>
      <c r="H1176" s="198"/>
      <c r="I1176" s="198"/>
      <c r="J1176" s="198"/>
      <c r="K1176" s="198"/>
      <c r="L1176" s="198"/>
      <c r="M1176" s="198"/>
      <c r="N1176" s="198"/>
      <c r="O1176" s="198"/>
      <c r="P1176" s="208"/>
      <c r="Q1176" s="198"/>
      <c r="R1176" s="198"/>
      <c r="S1176" s="198"/>
      <c r="T1176" s="198"/>
      <c r="U1176" s="198"/>
      <c r="V1176" s="198"/>
      <c r="W1176" s="198"/>
      <c r="X1176" s="208"/>
      <c r="Y1176" s="198"/>
      <c r="Z1176" s="208"/>
      <c r="AA1176" s="198"/>
      <c r="AB1176" s="208"/>
      <c r="AC1176" s="198"/>
      <c r="AD1176" s="208"/>
      <c r="AE1176" s="205"/>
      <c r="AF1176" s="208"/>
      <c r="AG1176" s="198"/>
    </row>
    <row r="1177" spans="1:33" hidden="1" x14ac:dyDescent="0.25">
      <c r="A1177" s="198"/>
      <c r="B1177" s="198"/>
      <c r="C1177" s="198"/>
      <c r="D1177" s="198"/>
      <c r="E1177" s="198"/>
      <c r="F1177" s="198"/>
      <c r="G1177" s="208"/>
      <c r="H1177" s="198"/>
      <c r="I1177" s="198"/>
      <c r="J1177" s="198"/>
      <c r="K1177" s="198"/>
      <c r="L1177" s="198"/>
      <c r="M1177" s="198"/>
      <c r="N1177" s="198"/>
      <c r="O1177" s="198"/>
      <c r="P1177" s="208"/>
      <c r="Q1177" s="198"/>
      <c r="R1177" s="198"/>
      <c r="S1177" s="198"/>
      <c r="T1177" s="198"/>
      <c r="U1177" s="198"/>
      <c r="V1177" s="198"/>
      <c r="W1177" s="198"/>
      <c r="X1177" s="208"/>
      <c r="Y1177" s="198"/>
      <c r="Z1177" s="208"/>
      <c r="AA1177" s="198"/>
      <c r="AB1177" s="208"/>
      <c r="AC1177" s="198"/>
      <c r="AD1177" s="208"/>
      <c r="AE1177" s="205"/>
      <c r="AF1177" s="208"/>
      <c r="AG1177" s="198"/>
    </row>
    <row r="1178" spans="1:33" hidden="1" x14ac:dyDescent="0.25">
      <c r="A1178" s="198"/>
      <c r="B1178" s="198"/>
      <c r="C1178" s="198"/>
      <c r="D1178" s="198"/>
      <c r="E1178" s="198"/>
      <c r="F1178" s="198"/>
      <c r="G1178" s="208"/>
      <c r="H1178" s="198"/>
      <c r="I1178" s="198"/>
      <c r="J1178" s="198"/>
      <c r="K1178" s="198"/>
      <c r="L1178" s="198"/>
      <c r="M1178" s="198"/>
      <c r="N1178" s="198"/>
      <c r="O1178" s="198"/>
      <c r="P1178" s="208"/>
      <c r="Q1178" s="198"/>
      <c r="R1178" s="198"/>
      <c r="S1178" s="198"/>
      <c r="T1178" s="198"/>
      <c r="U1178" s="198"/>
      <c r="V1178" s="198"/>
      <c r="W1178" s="198"/>
      <c r="X1178" s="208"/>
      <c r="Y1178" s="198"/>
      <c r="Z1178" s="208"/>
      <c r="AA1178" s="198"/>
      <c r="AB1178" s="208"/>
      <c r="AC1178" s="198"/>
      <c r="AD1178" s="208"/>
      <c r="AE1178" s="205"/>
      <c r="AF1178" s="208"/>
      <c r="AG1178" s="198"/>
    </row>
    <row r="1179" spans="1:33" x14ac:dyDescent="0.25">
      <c r="A1179" s="172">
        <f>'Therapy data entry'!A1183</f>
        <v>0</v>
      </c>
      <c r="B1179" s="173">
        <f>'Therapy data entry'!B1184</f>
        <v>0</v>
      </c>
      <c r="C1179" s="174">
        <f>'Therapy data entry'!B1186</f>
        <v>0</v>
      </c>
      <c r="D1179" s="204"/>
      <c r="E1179" s="205"/>
      <c r="F1179" s="205"/>
      <c r="G1179" s="206"/>
      <c r="H1179" s="205"/>
      <c r="I1179" s="205"/>
      <c r="J1179" s="205"/>
      <c r="K1179" s="205"/>
      <c r="L1179" s="205"/>
      <c r="M1179" s="205"/>
      <c r="N1179" s="205"/>
      <c r="O1179" s="205"/>
      <c r="P1179" s="206"/>
      <c r="Q1179" s="205"/>
      <c r="R1179" s="205"/>
      <c r="S1179" s="205"/>
      <c r="T1179" s="205"/>
      <c r="U1179" s="205"/>
      <c r="V1179" s="205"/>
      <c r="W1179" s="204"/>
      <c r="X1179" s="206"/>
      <c r="Y1179" s="204"/>
      <c r="Z1179" s="206"/>
      <c r="AA1179" s="204"/>
      <c r="AB1179" s="206"/>
      <c r="AC1179" s="204"/>
      <c r="AD1179" s="206"/>
      <c r="AE1179" s="205"/>
      <c r="AF1179" s="206"/>
      <c r="AG1179" s="175">
        <f>'Therapy data entry'!E1183</f>
        <v>0</v>
      </c>
    </row>
    <row r="1180" spans="1:33" hidden="1" x14ac:dyDescent="0.25">
      <c r="A1180" s="198"/>
      <c r="B1180" s="198"/>
      <c r="C1180" s="198"/>
      <c r="D1180" s="198"/>
      <c r="E1180" s="198"/>
      <c r="F1180" s="198"/>
      <c r="G1180" s="208"/>
      <c r="H1180" s="198"/>
      <c r="I1180" s="198"/>
      <c r="J1180" s="198"/>
      <c r="K1180" s="198"/>
      <c r="L1180" s="198"/>
      <c r="M1180" s="198"/>
      <c r="N1180" s="198"/>
      <c r="O1180" s="198"/>
      <c r="P1180" s="208"/>
      <c r="Q1180" s="198"/>
      <c r="R1180" s="198"/>
      <c r="S1180" s="198"/>
      <c r="T1180" s="198"/>
      <c r="U1180" s="198"/>
      <c r="V1180" s="198"/>
      <c r="W1180" s="198"/>
      <c r="X1180" s="208"/>
      <c r="Y1180" s="198"/>
      <c r="Z1180" s="208"/>
      <c r="AA1180" s="198"/>
      <c r="AB1180" s="208"/>
      <c r="AC1180" s="198"/>
      <c r="AD1180" s="208"/>
      <c r="AE1180" s="205"/>
      <c r="AF1180" s="208"/>
      <c r="AG1180" s="198"/>
    </row>
    <row r="1181" spans="1:33" hidden="1" x14ac:dyDescent="0.25">
      <c r="A1181" s="198"/>
      <c r="B1181" s="198"/>
      <c r="C1181" s="198"/>
      <c r="D1181" s="198"/>
      <c r="E1181" s="198"/>
      <c r="F1181" s="198"/>
      <c r="G1181" s="208"/>
      <c r="H1181" s="198"/>
      <c r="I1181" s="198"/>
      <c r="J1181" s="198"/>
      <c r="K1181" s="198"/>
      <c r="L1181" s="198"/>
      <c r="M1181" s="198"/>
      <c r="N1181" s="198"/>
      <c r="O1181" s="198"/>
      <c r="P1181" s="208"/>
      <c r="Q1181" s="198"/>
      <c r="R1181" s="198"/>
      <c r="S1181" s="198"/>
      <c r="T1181" s="198"/>
      <c r="U1181" s="198"/>
      <c r="V1181" s="198"/>
      <c r="W1181" s="198"/>
      <c r="X1181" s="208"/>
      <c r="Y1181" s="198"/>
      <c r="Z1181" s="208"/>
      <c r="AA1181" s="198"/>
      <c r="AB1181" s="208"/>
      <c r="AC1181" s="198"/>
      <c r="AD1181" s="208"/>
      <c r="AE1181" s="205"/>
      <c r="AF1181" s="208"/>
      <c r="AG1181" s="198"/>
    </row>
    <row r="1182" spans="1:33" hidden="1" x14ac:dyDescent="0.25">
      <c r="A1182" s="198"/>
      <c r="B1182" s="198"/>
      <c r="C1182" s="198"/>
      <c r="D1182" s="198"/>
      <c r="E1182" s="198"/>
      <c r="F1182" s="198"/>
      <c r="G1182" s="208"/>
      <c r="H1182" s="198"/>
      <c r="I1182" s="198"/>
      <c r="J1182" s="198"/>
      <c r="K1182" s="198"/>
      <c r="L1182" s="198"/>
      <c r="M1182" s="198"/>
      <c r="N1182" s="198"/>
      <c r="O1182" s="198"/>
      <c r="P1182" s="208"/>
      <c r="Q1182" s="198"/>
      <c r="R1182" s="198"/>
      <c r="S1182" s="198"/>
      <c r="T1182" s="198"/>
      <c r="U1182" s="198"/>
      <c r="V1182" s="198"/>
      <c r="W1182" s="198"/>
      <c r="X1182" s="208"/>
      <c r="Y1182" s="198"/>
      <c r="Z1182" s="208"/>
      <c r="AA1182" s="198"/>
      <c r="AB1182" s="208"/>
      <c r="AC1182" s="198"/>
      <c r="AD1182" s="208"/>
      <c r="AE1182" s="205"/>
      <c r="AF1182" s="208"/>
      <c r="AG1182" s="198"/>
    </row>
    <row r="1183" spans="1:33" hidden="1" x14ac:dyDescent="0.25">
      <c r="A1183" s="198"/>
      <c r="B1183" s="198"/>
      <c r="C1183" s="198"/>
      <c r="D1183" s="198"/>
      <c r="E1183" s="198"/>
      <c r="F1183" s="198"/>
      <c r="G1183" s="208"/>
      <c r="H1183" s="198"/>
      <c r="I1183" s="198"/>
      <c r="J1183" s="198"/>
      <c r="K1183" s="198"/>
      <c r="L1183" s="198"/>
      <c r="M1183" s="198"/>
      <c r="N1183" s="198"/>
      <c r="O1183" s="198"/>
      <c r="P1183" s="208"/>
      <c r="Q1183" s="198"/>
      <c r="R1183" s="198"/>
      <c r="S1183" s="198"/>
      <c r="T1183" s="198"/>
      <c r="U1183" s="198"/>
      <c r="V1183" s="198"/>
      <c r="W1183" s="198"/>
      <c r="X1183" s="208"/>
      <c r="Y1183" s="198"/>
      <c r="Z1183" s="208"/>
      <c r="AA1183" s="198"/>
      <c r="AB1183" s="208"/>
      <c r="AC1183" s="198"/>
      <c r="AD1183" s="208"/>
      <c r="AE1183" s="205"/>
      <c r="AF1183" s="208"/>
      <c r="AG1183" s="198"/>
    </row>
    <row r="1184" spans="1:33" hidden="1" x14ac:dyDescent="0.25">
      <c r="A1184" s="198"/>
      <c r="B1184" s="198"/>
      <c r="C1184" s="198"/>
      <c r="D1184" s="198"/>
      <c r="E1184" s="198"/>
      <c r="F1184" s="198"/>
      <c r="G1184" s="208"/>
      <c r="H1184" s="198"/>
      <c r="I1184" s="198"/>
      <c r="J1184" s="198"/>
      <c r="K1184" s="198"/>
      <c r="L1184" s="198"/>
      <c r="M1184" s="198"/>
      <c r="N1184" s="198"/>
      <c r="O1184" s="198"/>
      <c r="P1184" s="208"/>
      <c r="Q1184" s="198"/>
      <c r="R1184" s="198"/>
      <c r="S1184" s="198"/>
      <c r="T1184" s="198"/>
      <c r="U1184" s="198"/>
      <c r="V1184" s="198"/>
      <c r="W1184" s="198"/>
      <c r="X1184" s="208"/>
      <c r="Y1184" s="198"/>
      <c r="Z1184" s="208"/>
      <c r="AA1184" s="198"/>
      <c r="AB1184" s="208"/>
      <c r="AC1184" s="198"/>
      <c r="AD1184" s="208"/>
      <c r="AE1184" s="205"/>
      <c r="AF1184" s="208"/>
      <c r="AG1184" s="198"/>
    </row>
    <row r="1185" spans="31:31" hidden="1" x14ac:dyDescent="0.25">
      <c r="AE1185" s="205"/>
    </row>
    <row r="1186" spans="31:31" hidden="1" x14ac:dyDescent="0.25">
      <c r="AE1186" s="205"/>
    </row>
    <row r="1187" spans="31:31" hidden="1" x14ac:dyDescent="0.25">
      <c r="AE1187" s="205"/>
    </row>
    <row r="1188" spans="31:31" hidden="1" x14ac:dyDescent="0.25">
      <c r="AE1188" s="205"/>
    </row>
    <row r="1189" spans="31:31" hidden="1" x14ac:dyDescent="0.25">
      <c r="AE1189" s="205"/>
    </row>
    <row r="1190" spans="31:31" hidden="1" x14ac:dyDescent="0.25">
      <c r="AE1190" s="205"/>
    </row>
    <row r="1191" spans="31:31" hidden="1" x14ac:dyDescent="0.25">
      <c r="AE1191" s="205"/>
    </row>
    <row r="1192" spans="31:31" hidden="1" x14ac:dyDescent="0.25">
      <c r="AE1192" s="205"/>
    </row>
    <row r="1193" spans="31:31" hidden="1" x14ac:dyDescent="0.25">
      <c r="AE1193" s="205"/>
    </row>
    <row r="1194" spans="31:31" hidden="1" x14ac:dyDescent="0.25">
      <c r="AE1194" s="205"/>
    </row>
    <row r="1195" spans="31:31" hidden="1" x14ac:dyDescent="0.25">
      <c r="AE1195" s="205"/>
    </row>
    <row r="1196" spans="31:31" hidden="1" x14ac:dyDescent="0.25">
      <c r="AE1196" s="205"/>
    </row>
    <row r="1197" spans="31:31" hidden="1" x14ac:dyDescent="0.25">
      <c r="AE1197" s="205"/>
    </row>
    <row r="1198" spans="31:31" hidden="1" x14ac:dyDescent="0.25">
      <c r="AE1198" s="205"/>
    </row>
    <row r="1199" spans="31:31" hidden="1" x14ac:dyDescent="0.25">
      <c r="AE1199" s="205"/>
    </row>
    <row r="1200" spans="31:31" hidden="1" x14ac:dyDescent="0.25">
      <c r="AE1200" s="205"/>
    </row>
    <row r="1201" spans="1:33" hidden="1" x14ac:dyDescent="0.25">
      <c r="A1201" s="198"/>
      <c r="B1201" s="198"/>
      <c r="C1201" s="198"/>
      <c r="D1201" s="198"/>
      <c r="E1201" s="198"/>
      <c r="F1201" s="198"/>
      <c r="G1201" s="208"/>
      <c r="H1201" s="198"/>
      <c r="I1201" s="198"/>
      <c r="J1201" s="198"/>
      <c r="K1201" s="198"/>
      <c r="L1201" s="198"/>
      <c r="M1201" s="198"/>
      <c r="N1201" s="198"/>
      <c r="O1201" s="198"/>
      <c r="P1201" s="208"/>
      <c r="Q1201" s="198"/>
      <c r="R1201" s="198"/>
      <c r="S1201" s="198"/>
      <c r="T1201" s="198"/>
      <c r="U1201" s="198"/>
      <c r="V1201" s="198"/>
      <c r="W1201" s="198"/>
      <c r="X1201" s="208"/>
      <c r="Y1201" s="198"/>
      <c r="Z1201" s="208"/>
      <c r="AA1201" s="198"/>
      <c r="AB1201" s="208"/>
      <c r="AC1201" s="198"/>
      <c r="AD1201" s="208"/>
      <c r="AE1201" s="205"/>
      <c r="AF1201" s="208"/>
      <c r="AG1201" s="198"/>
    </row>
    <row r="1202" spans="1:33" hidden="1" x14ac:dyDescent="0.25">
      <c r="A1202" s="198"/>
      <c r="B1202" s="198"/>
      <c r="C1202" s="198"/>
      <c r="D1202" s="198"/>
      <c r="E1202" s="198"/>
      <c r="F1202" s="198"/>
      <c r="G1202" s="208"/>
      <c r="H1202" s="198"/>
      <c r="I1202" s="198"/>
      <c r="J1202" s="198"/>
      <c r="K1202" s="198"/>
      <c r="L1202" s="198"/>
      <c r="M1202" s="198"/>
      <c r="N1202" s="198"/>
      <c r="O1202" s="198"/>
      <c r="P1202" s="208"/>
      <c r="Q1202" s="198"/>
      <c r="R1202" s="198"/>
      <c r="S1202" s="198"/>
      <c r="T1202" s="198"/>
      <c r="U1202" s="198"/>
      <c r="V1202" s="198"/>
      <c r="W1202" s="198"/>
      <c r="X1202" s="208"/>
      <c r="Y1202" s="198"/>
      <c r="Z1202" s="208"/>
      <c r="AA1202" s="198"/>
      <c r="AB1202" s="208"/>
      <c r="AC1202" s="198"/>
      <c r="AD1202" s="208"/>
      <c r="AE1202" s="205"/>
      <c r="AF1202" s="208"/>
      <c r="AG1202" s="198"/>
    </row>
    <row r="1203" spans="1:33" hidden="1" x14ac:dyDescent="0.25">
      <c r="A1203" s="198"/>
      <c r="B1203" s="198"/>
      <c r="C1203" s="198"/>
      <c r="D1203" s="198"/>
      <c r="E1203" s="198"/>
      <c r="F1203" s="198"/>
      <c r="G1203" s="208"/>
      <c r="H1203" s="198"/>
      <c r="I1203" s="198"/>
      <c r="J1203" s="198"/>
      <c r="K1203" s="198"/>
      <c r="L1203" s="198"/>
      <c r="M1203" s="198"/>
      <c r="N1203" s="198"/>
      <c r="O1203" s="198"/>
      <c r="P1203" s="208"/>
      <c r="Q1203" s="198"/>
      <c r="R1203" s="198"/>
      <c r="S1203" s="198"/>
      <c r="T1203" s="198"/>
      <c r="U1203" s="198"/>
      <c r="V1203" s="198"/>
      <c r="W1203" s="198"/>
      <c r="X1203" s="208"/>
      <c r="Y1203" s="198"/>
      <c r="Z1203" s="208"/>
      <c r="AA1203" s="198"/>
      <c r="AB1203" s="208"/>
      <c r="AC1203" s="198"/>
      <c r="AD1203" s="208"/>
      <c r="AE1203" s="205"/>
      <c r="AF1203" s="208"/>
      <c r="AG1203" s="198"/>
    </row>
    <row r="1204" spans="1:33" hidden="1" x14ac:dyDescent="0.25">
      <c r="A1204" s="198"/>
      <c r="B1204" s="198"/>
      <c r="C1204" s="198"/>
      <c r="D1204" s="198"/>
      <c r="E1204" s="198"/>
      <c r="F1204" s="198"/>
      <c r="G1204" s="208"/>
      <c r="H1204" s="198"/>
      <c r="I1204" s="198"/>
      <c r="J1204" s="198"/>
      <c r="K1204" s="198"/>
      <c r="L1204" s="198"/>
      <c r="M1204" s="198"/>
      <c r="N1204" s="198"/>
      <c r="O1204" s="198"/>
      <c r="P1204" s="208"/>
      <c r="Q1204" s="198"/>
      <c r="R1204" s="198"/>
      <c r="S1204" s="198"/>
      <c r="T1204" s="198"/>
      <c r="U1204" s="198"/>
      <c r="V1204" s="198"/>
      <c r="W1204" s="198"/>
      <c r="X1204" s="208"/>
      <c r="Y1204" s="198"/>
      <c r="Z1204" s="208"/>
      <c r="AA1204" s="198"/>
      <c r="AB1204" s="208"/>
      <c r="AC1204" s="198"/>
      <c r="AD1204" s="208"/>
      <c r="AE1204" s="205"/>
      <c r="AF1204" s="208"/>
      <c r="AG1204" s="198"/>
    </row>
    <row r="1205" spans="1:33" hidden="1" x14ac:dyDescent="0.25">
      <c r="A1205" s="198"/>
      <c r="B1205" s="198"/>
      <c r="C1205" s="198"/>
      <c r="D1205" s="198"/>
      <c r="E1205" s="198"/>
      <c r="F1205" s="198"/>
      <c r="G1205" s="208"/>
      <c r="H1205" s="198"/>
      <c r="I1205" s="198"/>
      <c r="J1205" s="198"/>
      <c r="K1205" s="198"/>
      <c r="L1205" s="198"/>
      <c r="M1205" s="198"/>
      <c r="N1205" s="198"/>
      <c r="O1205" s="198"/>
      <c r="P1205" s="208"/>
      <c r="Q1205" s="198"/>
      <c r="R1205" s="198"/>
      <c r="S1205" s="198"/>
      <c r="T1205" s="198"/>
      <c r="U1205" s="198"/>
      <c r="V1205" s="198"/>
      <c r="W1205" s="198"/>
      <c r="X1205" s="208"/>
      <c r="Y1205" s="198"/>
      <c r="Z1205" s="208"/>
      <c r="AA1205" s="198"/>
      <c r="AB1205" s="208"/>
      <c r="AC1205" s="198"/>
      <c r="AD1205" s="208"/>
      <c r="AE1205" s="205"/>
      <c r="AF1205" s="208"/>
      <c r="AG1205" s="198"/>
    </row>
    <row r="1206" spans="1:33" hidden="1" x14ac:dyDescent="0.25">
      <c r="A1206" s="198"/>
      <c r="B1206" s="198"/>
      <c r="C1206" s="198"/>
      <c r="D1206" s="198"/>
      <c r="E1206" s="198"/>
      <c r="F1206" s="198"/>
      <c r="G1206" s="208"/>
      <c r="H1206" s="198"/>
      <c r="I1206" s="198"/>
      <c r="J1206" s="198"/>
      <c r="K1206" s="198"/>
      <c r="L1206" s="198"/>
      <c r="M1206" s="198"/>
      <c r="N1206" s="198"/>
      <c r="O1206" s="198"/>
      <c r="P1206" s="208"/>
      <c r="Q1206" s="198"/>
      <c r="R1206" s="198"/>
      <c r="S1206" s="198"/>
      <c r="T1206" s="198"/>
      <c r="U1206" s="198"/>
      <c r="V1206" s="198"/>
      <c r="W1206" s="198"/>
      <c r="X1206" s="208"/>
      <c r="Y1206" s="198"/>
      <c r="Z1206" s="208"/>
      <c r="AA1206" s="198"/>
      <c r="AB1206" s="208"/>
      <c r="AC1206" s="198"/>
      <c r="AD1206" s="208"/>
      <c r="AE1206" s="205"/>
      <c r="AF1206" s="208"/>
      <c r="AG1206" s="198"/>
    </row>
    <row r="1207" spans="1:33" x14ac:dyDescent="0.25">
      <c r="A1207" s="172">
        <f>'Therapy data entry'!A1211</f>
        <v>0</v>
      </c>
      <c r="B1207" s="173">
        <f>'Therapy data entry'!B1212</f>
        <v>0</v>
      </c>
      <c r="C1207" s="174">
        <f>'Therapy data entry'!B1214</f>
        <v>0</v>
      </c>
      <c r="D1207" s="204"/>
      <c r="E1207" s="205"/>
      <c r="F1207" s="205"/>
      <c r="G1207" s="206"/>
      <c r="H1207" s="205"/>
      <c r="I1207" s="205"/>
      <c r="J1207" s="205"/>
      <c r="K1207" s="205"/>
      <c r="L1207" s="205"/>
      <c r="M1207" s="205"/>
      <c r="N1207" s="205"/>
      <c r="O1207" s="205"/>
      <c r="P1207" s="206"/>
      <c r="Q1207" s="205"/>
      <c r="R1207" s="205"/>
      <c r="S1207" s="205"/>
      <c r="T1207" s="205"/>
      <c r="U1207" s="205"/>
      <c r="V1207" s="205"/>
      <c r="W1207" s="204"/>
      <c r="X1207" s="206"/>
      <c r="Y1207" s="204"/>
      <c r="Z1207" s="206"/>
      <c r="AA1207" s="204"/>
      <c r="AB1207" s="206"/>
      <c r="AC1207" s="204"/>
      <c r="AD1207" s="206"/>
      <c r="AE1207" s="205"/>
      <c r="AF1207" s="206"/>
      <c r="AG1207" s="175">
        <f>'Therapy data entry'!E1211</f>
        <v>0</v>
      </c>
    </row>
    <row r="1208" spans="1:33" hidden="1" x14ac:dyDescent="0.25">
      <c r="A1208" s="198"/>
      <c r="B1208" s="198"/>
      <c r="C1208" s="198"/>
      <c r="D1208" s="198"/>
      <c r="E1208" s="198"/>
      <c r="F1208" s="198"/>
      <c r="G1208" s="208"/>
      <c r="H1208" s="198"/>
      <c r="I1208" s="198"/>
      <c r="J1208" s="198"/>
      <c r="K1208" s="198"/>
      <c r="L1208" s="198"/>
      <c r="M1208" s="198"/>
      <c r="N1208" s="198"/>
      <c r="O1208" s="198"/>
      <c r="P1208" s="208"/>
      <c r="Q1208" s="198"/>
      <c r="R1208" s="198"/>
      <c r="S1208" s="198"/>
      <c r="T1208" s="198"/>
      <c r="U1208" s="198"/>
      <c r="V1208" s="198"/>
      <c r="W1208" s="198"/>
      <c r="X1208" s="208"/>
      <c r="Y1208" s="198"/>
      <c r="Z1208" s="208"/>
      <c r="AA1208" s="198"/>
      <c r="AB1208" s="208"/>
      <c r="AC1208" s="198"/>
      <c r="AD1208" s="208"/>
      <c r="AE1208" s="205"/>
      <c r="AF1208" s="208"/>
      <c r="AG1208" s="198"/>
    </row>
    <row r="1209" spans="1:33" hidden="1" x14ac:dyDescent="0.25">
      <c r="A1209" s="198"/>
      <c r="B1209" s="198"/>
      <c r="C1209" s="198"/>
      <c r="D1209" s="198"/>
      <c r="E1209" s="198"/>
      <c r="F1209" s="198"/>
      <c r="G1209" s="208"/>
      <c r="H1209" s="198"/>
      <c r="I1209" s="198"/>
      <c r="J1209" s="198"/>
      <c r="K1209" s="198"/>
      <c r="L1209" s="198"/>
      <c r="M1209" s="198"/>
      <c r="N1209" s="198"/>
      <c r="O1209" s="198"/>
      <c r="P1209" s="208"/>
      <c r="Q1209" s="198"/>
      <c r="R1209" s="198"/>
      <c r="S1209" s="198"/>
      <c r="T1209" s="198"/>
      <c r="U1209" s="198"/>
      <c r="V1209" s="198"/>
      <c r="W1209" s="198"/>
      <c r="X1209" s="208"/>
      <c r="Y1209" s="198"/>
      <c r="Z1209" s="208"/>
      <c r="AA1209" s="198"/>
      <c r="AB1209" s="208"/>
      <c r="AC1209" s="198"/>
      <c r="AD1209" s="208"/>
      <c r="AE1209" s="205"/>
      <c r="AF1209" s="208"/>
      <c r="AG1209" s="198"/>
    </row>
    <row r="1210" spans="1:33" hidden="1" x14ac:dyDescent="0.25">
      <c r="A1210" s="198"/>
      <c r="B1210" s="198"/>
      <c r="C1210" s="198"/>
      <c r="D1210" s="198"/>
      <c r="E1210" s="198"/>
      <c r="F1210" s="198"/>
      <c r="G1210" s="208"/>
      <c r="H1210" s="198"/>
      <c r="I1210" s="198"/>
      <c r="J1210" s="198"/>
      <c r="K1210" s="198"/>
      <c r="L1210" s="198"/>
      <c r="M1210" s="198"/>
      <c r="N1210" s="198"/>
      <c r="O1210" s="198"/>
      <c r="P1210" s="208"/>
      <c r="Q1210" s="198"/>
      <c r="R1210" s="198"/>
      <c r="S1210" s="198"/>
      <c r="T1210" s="198"/>
      <c r="U1210" s="198"/>
      <c r="V1210" s="198"/>
      <c r="W1210" s="198"/>
      <c r="X1210" s="208"/>
      <c r="Y1210" s="198"/>
      <c r="Z1210" s="208"/>
      <c r="AA1210" s="198"/>
      <c r="AB1210" s="208"/>
      <c r="AC1210" s="198"/>
      <c r="AD1210" s="208"/>
      <c r="AE1210" s="205"/>
      <c r="AF1210" s="208"/>
      <c r="AG1210" s="198"/>
    </row>
    <row r="1211" spans="1:33" hidden="1" x14ac:dyDescent="0.25">
      <c r="A1211" s="198"/>
      <c r="B1211" s="198"/>
      <c r="C1211" s="198"/>
      <c r="D1211" s="198"/>
      <c r="E1211" s="198"/>
      <c r="F1211" s="198"/>
      <c r="G1211" s="208"/>
      <c r="H1211" s="198"/>
      <c r="I1211" s="198"/>
      <c r="J1211" s="198"/>
      <c r="K1211" s="198"/>
      <c r="L1211" s="198"/>
      <c r="M1211" s="198"/>
      <c r="N1211" s="198"/>
      <c r="O1211" s="198"/>
      <c r="P1211" s="208"/>
      <c r="Q1211" s="198"/>
      <c r="R1211" s="198"/>
      <c r="S1211" s="198"/>
      <c r="T1211" s="198"/>
      <c r="U1211" s="198"/>
      <c r="V1211" s="198"/>
      <c r="W1211" s="198"/>
      <c r="X1211" s="208"/>
      <c r="Y1211" s="198"/>
      <c r="Z1211" s="208"/>
      <c r="AA1211" s="198"/>
      <c r="AB1211" s="208"/>
      <c r="AC1211" s="198"/>
      <c r="AD1211" s="208"/>
      <c r="AE1211" s="205"/>
      <c r="AF1211" s="208"/>
      <c r="AG1211" s="198"/>
    </row>
    <row r="1212" spans="1:33" hidden="1" x14ac:dyDescent="0.25">
      <c r="A1212" s="198"/>
      <c r="B1212" s="198"/>
      <c r="C1212" s="198"/>
      <c r="D1212" s="198"/>
      <c r="E1212" s="198"/>
      <c r="F1212" s="198"/>
      <c r="G1212" s="208"/>
      <c r="H1212" s="198"/>
      <c r="I1212" s="198"/>
      <c r="J1212" s="198"/>
      <c r="K1212" s="198"/>
      <c r="L1212" s="198"/>
      <c r="M1212" s="198"/>
      <c r="N1212" s="198"/>
      <c r="O1212" s="198"/>
      <c r="P1212" s="208"/>
      <c r="Q1212" s="198"/>
      <c r="R1212" s="198"/>
      <c r="S1212" s="198"/>
      <c r="T1212" s="198"/>
      <c r="U1212" s="198"/>
      <c r="V1212" s="198"/>
      <c r="W1212" s="198"/>
      <c r="X1212" s="208"/>
      <c r="Y1212" s="198"/>
      <c r="Z1212" s="208"/>
      <c r="AA1212" s="198"/>
      <c r="AB1212" s="208"/>
      <c r="AC1212" s="198"/>
      <c r="AD1212" s="208"/>
      <c r="AE1212" s="205"/>
      <c r="AF1212" s="208"/>
      <c r="AG1212" s="198"/>
    </row>
    <row r="1213" spans="1:33" hidden="1" x14ac:dyDescent="0.25">
      <c r="A1213" s="198"/>
      <c r="B1213" s="198"/>
      <c r="C1213" s="198"/>
      <c r="D1213" s="198"/>
      <c r="E1213" s="198"/>
      <c r="F1213" s="198"/>
      <c r="G1213" s="208"/>
      <c r="H1213" s="198"/>
      <c r="I1213" s="198"/>
      <c r="J1213" s="198"/>
      <c r="K1213" s="198"/>
      <c r="L1213" s="198"/>
      <c r="M1213" s="198"/>
      <c r="N1213" s="198"/>
      <c r="O1213" s="198"/>
      <c r="P1213" s="208"/>
      <c r="Q1213" s="198"/>
      <c r="R1213" s="198"/>
      <c r="S1213" s="198"/>
      <c r="T1213" s="198"/>
      <c r="U1213" s="198"/>
      <c r="V1213" s="198"/>
      <c r="W1213" s="198"/>
      <c r="X1213" s="208"/>
      <c r="Y1213" s="198"/>
      <c r="Z1213" s="208"/>
      <c r="AA1213" s="198"/>
      <c r="AB1213" s="208"/>
      <c r="AC1213" s="198"/>
      <c r="AD1213" s="208"/>
      <c r="AE1213" s="205"/>
      <c r="AF1213" s="208"/>
      <c r="AG1213" s="198"/>
    </row>
    <row r="1214" spans="1:33" hidden="1" x14ac:dyDescent="0.25">
      <c r="A1214" s="198"/>
      <c r="B1214" s="198"/>
      <c r="C1214" s="198"/>
      <c r="D1214" s="198"/>
      <c r="E1214" s="198"/>
      <c r="F1214" s="198"/>
      <c r="G1214" s="208"/>
      <c r="H1214" s="198"/>
      <c r="I1214" s="198"/>
      <c r="J1214" s="198"/>
      <c r="K1214" s="198"/>
      <c r="L1214" s="198"/>
      <c r="M1214" s="198"/>
      <c r="N1214" s="198"/>
      <c r="O1214" s="198"/>
      <c r="P1214" s="208"/>
      <c r="Q1214" s="198"/>
      <c r="R1214" s="198"/>
      <c r="S1214" s="198"/>
      <c r="T1214" s="198"/>
      <c r="U1214" s="198"/>
      <c r="V1214" s="198"/>
      <c r="W1214" s="198"/>
      <c r="X1214" s="208"/>
      <c r="Y1214" s="198"/>
      <c r="Z1214" s="208"/>
      <c r="AA1214" s="198"/>
      <c r="AB1214" s="208"/>
      <c r="AC1214" s="198"/>
      <c r="AD1214" s="208"/>
      <c r="AE1214" s="205"/>
      <c r="AF1214" s="208"/>
      <c r="AG1214" s="198"/>
    </row>
    <row r="1215" spans="1:33" hidden="1" x14ac:dyDescent="0.25">
      <c r="A1215" s="198"/>
      <c r="B1215" s="198"/>
      <c r="C1215" s="198"/>
      <c r="D1215" s="198"/>
      <c r="E1215" s="198"/>
      <c r="F1215" s="198"/>
      <c r="G1215" s="208"/>
      <c r="H1215" s="198"/>
      <c r="I1215" s="198"/>
      <c r="J1215" s="198"/>
      <c r="K1215" s="198"/>
      <c r="L1215" s="198"/>
      <c r="M1215" s="198"/>
      <c r="N1215" s="198"/>
      <c r="O1215" s="198"/>
      <c r="P1215" s="208"/>
      <c r="Q1215" s="198"/>
      <c r="R1215" s="198"/>
      <c r="S1215" s="198"/>
      <c r="T1215" s="198"/>
      <c r="U1215" s="198"/>
      <c r="V1215" s="198"/>
      <c r="W1215" s="198"/>
      <c r="X1215" s="208"/>
      <c r="Y1215" s="198"/>
      <c r="Z1215" s="208"/>
      <c r="AA1215" s="198"/>
      <c r="AB1215" s="208"/>
      <c r="AC1215" s="198"/>
      <c r="AD1215" s="208"/>
      <c r="AE1215" s="205"/>
      <c r="AF1215" s="208"/>
      <c r="AG1215" s="198"/>
    </row>
    <row r="1216" spans="1:33" hidden="1" x14ac:dyDescent="0.25">
      <c r="A1216" s="198"/>
      <c r="B1216" s="198"/>
      <c r="C1216" s="198"/>
      <c r="D1216" s="198"/>
      <c r="E1216" s="198"/>
      <c r="F1216" s="198"/>
      <c r="G1216" s="208"/>
      <c r="H1216" s="198"/>
      <c r="I1216" s="198"/>
      <c r="J1216" s="198"/>
      <c r="K1216" s="198"/>
      <c r="L1216" s="198"/>
      <c r="M1216" s="198"/>
      <c r="N1216" s="198"/>
      <c r="O1216" s="198"/>
      <c r="P1216" s="208"/>
      <c r="Q1216" s="198"/>
      <c r="R1216" s="198"/>
      <c r="S1216" s="198"/>
      <c r="T1216" s="198"/>
      <c r="U1216" s="198"/>
      <c r="V1216" s="198"/>
      <c r="W1216" s="198"/>
      <c r="X1216" s="208"/>
      <c r="Y1216" s="198"/>
      <c r="Z1216" s="208"/>
      <c r="AA1216" s="198"/>
      <c r="AB1216" s="208"/>
      <c r="AC1216" s="198"/>
      <c r="AD1216" s="208"/>
      <c r="AE1216" s="205"/>
      <c r="AF1216" s="208"/>
      <c r="AG1216" s="198"/>
    </row>
    <row r="1217" spans="31:31" hidden="1" x14ac:dyDescent="0.25">
      <c r="AE1217" s="205"/>
    </row>
    <row r="1218" spans="31:31" hidden="1" x14ac:dyDescent="0.25">
      <c r="AE1218" s="205"/>
    </row>
    <row r="1219" spans="31:31" hidden="1" x14ac:dyDescent="0.25">
      <c r="AE1219" s="205"/>
    </row>
    <row r="1220" spans="31:31" hidden="1" x14ac:dyDescent="0.25">
      <c r="AE1220" s="205"/>
    </row>
    <row r="1221" spans="31:31" hidden="1" x14ac:dyDescent="0.25">
      <c r="AE1221" s="205"/>
    </row>
    <row r="1222" spans="31:31" hidden="1" x14ac:dyDescent="0.25">
      <c r="AE1222" s="205"/>
    </row>
    <row r="1223" spans="31:31" hidden="1" x14ac:dyDescent="0.25">
      <c r="AE1223" s="205"/>
    </row>
    <row r="1224" spans="31:31" hidden="1" x14ac:dyDescent="0.25">
      <c r="AE1224" s="205"/>
    </row>
    <row r="1225" spans="31:31" hidden="1" x14ac:dyDescent="0.25">
      <c r="AE1225" s="205"/>
    </row>
    <row r="1226" spans="31:31" hidden="1" x14ac:dyDescent="0.25">
      <c r="AE1226" s="205"/>
    </row>
    <row r="1227" spans="31:31" hidden="1" x14ac:dyDescent="0.25">
      <c r="AE1227" s="205"/>
    </row>
    <row r="1228" spans="31:31" hidden="1" x14ac:dyDescent="0.25">
      <c r="AE1228" s="205"/>
    </row>
    <row r="1229" spans="31:31" hidden="1" x14ac:dyDescent="0.25">
      <c r="AE1229" s="205"/>
    </row>
    <row r="1230" spans="31:31" hidden="1" x14ac:dyDescent="0.25">
      <c r="AE1230" s="205"/>
    </row>
    <row r="1231" spans="31:31" hidden="1" x14ac:dyDescent="0.25">
      <c r="AE1231" s="205"/>
    </row>
    <row r="1232" spans="31:31" hidden="1" x14ac:dyDescent="0.25">
      <c r="AE1232" s="205"/>
    </row>
    <row r="1233" spans="1:33" hidden="1" x14ac:dyDescent="0.25">
      <c r="A1233" s="198"/>
      <c r="B1233" s="198"/>
      <c r="C1233" s="198"/>
      <c r="D1233" s="198"/>
      <c r="E1233" s="198"/>
      <c r="F1233" s="198"/>
      <c r="G1233" s="208"/>
      <c r="H1233" s="198"/>
      <c r="I1233" s="198"/>
      <c r="J1233" s="198"/>
      <c r="K1233" s="198"/>
      <c r="L1233" s="198"/>
      <c r="M1233" s="198"/>
      <c r="N1233" s="198"/>
      <c r="O1233" s="198"/>
      <c r="P1233" s="208"/>
      <c r="Q1233" s="198"/>
      <c r="R1233" s="198"/>
      <c r="S1233" s="198"/>
      <c r="T1233" s="198"/>
      <c r="U1233" s="198"/>
      <c r="V1233" s="198"/>
      <c r="W1233" s="198"/>
      <c r="X1233" s="208"/>
      <c r="Y1233" s="198"/>
      <c r="Z1233" s="208"/>
      <c r="AA1233" s="198"/>
      <c r="AB1233" s="208"/>
      <c r="AC1233" s="198"/>
      <c r="AD1233" s="208"/>
      <c r="AE1233" s="205"/>
      <c r="AF1233" s="208"/>
      <c r="AG1233" s="198"/>
    </row>
    <row r="1234" spans="1:33" hidden="1" x14ac:dyDescent="0.25">
      <c r="A1234" s="198"/>
      <c r="B1234" s="198"/>
      <c r="C1234" s="198"/>
      <c r="D1234" s="198"/>
      <c r="E1234" s="198"/>
      <c r="F1234" s="198"/>
      <c r="G1234" s="208"/>
      <c r="H1234" s="198"/>
      <c r="I1234" s="198"/>
      <c r="J1234" s="198"/>
      <c r="K1234" s="198"/>
      <c r="L1234" s="198"/>
      <c r="M1234" s="198"/>
      <c r="N1234" s="198"/>
      <c r="O1234" s="198"/>
      <c r="P1234" s="208"/>
      <c r="Q1234" s="198"/>
      <c r="R1234" s="198"/>
      <c r="S1234" s="198"/>
      <c r="T1234" s="198"/>
      <c r="U1234" s="198"/>
      <c r="V1234" s="198"/>
      <c r="W1234" s="198"/>
      <c r="X1234" s="208"/>
      <c r="Y1234" s="198"/>
      <c r="Z1234" s="208"/>
      <c r="AA1234" s="198"/>
      <c r="AB1234" s="208"/>
      <c r="AC1234" s="198"/>
      <c r="AD1234" s="208"/>
      <c r="AE1234" s="205"/>
      <c r="AF1234" s="208"/>
      <c r="AG1234" s="198"/>
    </row>
    <row r="1235" spans="1:33" x14ac:dyDescent="0.25">
      <c r="A1235" s="172">
        <f>'Therapy data entry'!A1239</f>
        <v>0</v>
      </c>
      <c r="B1235" s="173">
        <f>'Therapy data entry'!B1240</f>
        <v>0</v>
      </c>
      <c r="C1235" s="174">
        <f>'Therapy data entry'!B1242</f>
        <v>0</v>
      </c>
      <c r="D1235" s="204"/>
      <c r="E1235" s="205"/>
      <c r="F1235" s="205"/>
      <c r="G1235" s="206"/>
      <c r="H1235" s="205"/>
      <c r="I1235" s="205"/>
      <c r="J1235" s="205"/>
      <c r="K1235" s="205"/>
      <c r="L1235" s="205"/>
      <c r="M1235" s="205"/>
      <c r="N1235" s="205"/>
      <c r="O1235" s="205"/>
      <c r="P1235" s="206"/>
      <c r="Q1235" s="205"/>
      <c r="R1235" s="205"/>
      <c r="S1235" s="205"/>
      <c r="T1235" s="205"/>
      <c r="U1235" s="205"/>
      <c r="V1235" s="205"/>
      <c r="W1235" s="204"/>
      <c r="X1235" s="206"/>
      <c r="Y1235" s="204"/>
      <c r="Z1235" s="206"/>
      <c r="AA1235" s="204"/>
      <c r="AB1235" s="206"/>
      <c r="AC1235" s="204"/>
      <c r="AD1235" s="206"/>
      <c r="AE1235" s="205"/>
      <c r="AF1235" s="206"/>
      <c r="AG1235" s="175">
        <f>'Therapy data entry'!E1239</f>
        <v>0</v>
      </c>
    </row>
    <row r="1236" spans="1:33" hidden="1" x14ac:dyDescent="0.25">
      <c r="A1236" s="198"/>
      <c r="B1236" s="198"/>
      <c r="C1236" s="198"/>
      <c r="D1236" s="198"/>
      <c r="E1236" s="198"/>
      <c r="F1236" s="198"/>
      <c r="G1236" s="208"/>
      <c r="H1236" s="198"/>
      <c r="I1236" s="198"/>
      <c r="J1236" s="198"/>
      <c r="K1236" s="198"/>
      <c r="L1236" s="198"/>
      <c r="M1236" s="198"/>
      <c r="N1236" s="198"/>
      <c r="O1236" s="198"/>
      <c r="P1236" s="208"/>
      <c r="Q1236" s="198"/>
      <c r="R1236" s="198"/>
      <c r="S1236" s="198"/>
      <c r="T1236" s="198"/>
      <c r="U1236" s="198"/>
      <c r="V1236" s="198"/>
      <c r="W1236" s="198"/>
      <c r="X1236" s="208"/>
      <c r="Y1236" s="198"/>
      <c r="Z1236" s="208"/>
      <c r="AA1236" s="198"/>
      <c r="AB1236" s="208"/>
      <c r="AC1236" s="198"/>
      <c r="AD1236" s="208"/>
      <c r="AE1236" s="205"/>
      <c r="AF1236" s="208"/>
      <c r="AG1236" s="198"/>
    </row>
    <row r="1237" spans="1:33" hidden="1" x14ac:dyDescent="0.25">
      <c r="A1237" s="198"/>
      <c r="B1237" s="198"/>
      <c r="C1237" s="198"/>
      <c r="D1237" s="198"/>
      <c r="E1237" s="198"/>
      <c r="F1237" s="198"/>
      <c r="G1237" s="208"/>
      <c r="H1237" s="198"/>
      <c r="I1237" s="198"/>
      <c r="J1237" s="198"/>
      <c r="K1237" s="198"/>
      <c r="L1237" s="198"/>
      <c r="M1237" s="198"/>
      <c r="N1237" s="198"/>
      <c r="O1237" s="198"/>
      <c r="P1237" s="208"/>
      <c r="Q1237" s="198"/>
      <c r="R1237" s="198"/>
      <c r="S1237" s="198"/>
      <c r="T1237" s="198"/>
      <c r="U1237" s="198"/>
      <c r="V1237" s="198"/>
      <c r="W1237" s="198"/>
      <c r="X1237" s="208"/>
      <c r="Y1237" s="198"/>
      <c r="Z1237" s="208"/>
      <c r="AA1237" s="198"/>
      <c r="AB1237" s="208"/>
      <c r="AC1237" s="198"/>
      <c r="AD1237" s="208"/>
      <c r="AE1237" s="205"/>
      <c r="AF1237" s="208"/>
      <c r="AG1237" s="198"/>
    </row>
    <row r="1238" spans="1:33" hidden="1" x14ac:dyDescent="0.25">
      <c r="A1238" s="198"/>
      <c r="B1238" s="198"/>
      <c r="C1238" s="198"/>
      <c r="D1238" s="198"/>
      <c r="E1238" s="198"/>
      <c r="F1238" s="198"/>
      <c r="G1238" s="208"/>
      <c r="H1238" s="198"/>
      <c r="I1238" s="198"/>
      <c r="J1238" s="198"/>
      <c r="K1238" s="198"/>
      <c r="L1238" s="198"/>
      <c r="M1238" s="198"/>
      <c r="N1238" s="198"/>
      <c r="O1238" s="198"/>
      <c r="P1238" s="208"/>
      <c r="Q1238" s="198"/>
      <c r="R1238" s="198"/>
      <c r="S1238" s="198"/>
      <c r="T1238" s="198"/>
      <c r="U1238" s="198"/>
      <c r="V1238" s="198"/>
      <c r="W1238" s="198"/>
      <c r="X1238" s="208"/>
      <c r="Y1238" s="198"/>
      <c r="Z1238" s="208"/>
      <c r="AA1238" s="198"/>
      <c r="AB1238" s="208"/>
      <c r="AC1238" s="198"/>
      <c r="AD1238" s="208"/>
      <c r="AE1238" s="205"/>
      <c r="AF1238" s="208"/>
      <c r="AG1238" s="198"/>
    </row>
    <row r="1239" spans="1:33" hidden="1" x14ac:dyDescent="0.25">
      <c r="A1239" s="198"/>
      <c r="B1239" s="198"/>
      <c r="C1239" s="198"/>
      <c r="D1239" s="198"/>
      <c r="E1239" s="198"/>
      <c r="F1239" s="198"/>
      <c r="G1239" s="208"/>
      <c r="H1239" s="198"/>
      <c r="I1239" s="198"/>
      <c r="J1239" s="198"/>
      <c r="K1239" s="198"/>
      <c r="L1239" s="198"/>
      <c r="M1239" s="198"/>
      <c r="N1239" s="198"/>
      <c r="O1239" s="198"/>
      <c r="P1239" s="208"/>
      <c r="Q1239" s="198"/>
      <c r="R1239" s="198"/>
      <c r="S1239" s="198"/>
      <c r="T1239" s="198"/>
      <c r="U1239" s="198"/>
      <c r="V1239" s="198"/>
      <c r="W1239" s="198"/>
      <c r="X1239" s="208"/>
      <c r="Y1239" s="198"/>
      <c r="Z1239" s="208"/>
      <c r="AA1239" s="198"/>
      <c r="AB1239" s="208"/>
      <c r="AC1239" s="198"/>
      <c r="AD1239" s="208"/>
      <c r="AE1239" s="205"/>
      <c r="AF1239" s="208"/>
      <c r="AG1239" s="198"/>
    </row>
    <row r="1240" spans="1:33" hidden="1" x14ac:dyDescent="0.25">
      <c r="A1240" s="198"/>
      <c r="B1240" s="198"/>
      <c r="C1240" s="198"/>
      <c r="D1240" s="198"/>
      <c r="E1240" s="198"/>
      <c r="F1240" s="198"/>
      <c r="G1240" s="208"/>
      <c r="H1240" s="198"/>
      <c r="I1240" s="198"/>
      <c r="J1240" s="198"/>
      <c r="K1240" s="198"/>
      <c r="L1240" s="198"/>
      <c r="M1240" s="198"/>
      <c r="N1240" s="198"/>
      <c r="O1240" s="198"/>
      <c r="P1240" s="208"/>
      <c r="Q1240" s="198"/>
      <c r="R1240" s="198"/>
      <c r="S1240" s="198"/>
      <c r="T1240" s="198"/>
      <c r="U1240" s="198"/>
      <c r="V1240" s="198"/>
      <c r="W1240" s="198"/>
      <c r="X1240" s="208"/>
      <c r="Y1240" s="198"/>
      <c r="Z1240" s="208"/>
      <c r="AA1240" s="198"/>
      <c r="AB1240" s="208"/>
      <c r="AC1240" s="198"/>
      <c r="AD1240" s="208"/>
      <c r="AE1240" s="205"/>
      <c r="AF1240" s="208"/>
      <c r="AG1240" s="198"/>
    </row>
    <row r="1241" spans="1:33" hidden="1" x14ac:dyDescent="0.25">
      <c r="A1241" s="198"/>
      <c r="B1241" s="198"/>
      <c r="C1241" s="198"/>
      <c r="D1241" s="198"/>
      <c r="E1241" s="198"/>
      <c r="F1241" s="198"/>
      <c r="G1241" s="208"/>
      <c r="H1241" s="198"/>
      <c r="I1241" s="198"/>
      <c r="J1241" s="198"/>
      <c r="K1241" s="198"/>
      <c r="L1241" s="198"/>
      <c r="M1241" s="198"/>
      <c r="N1241" s="198"/>
      <c r="O1241" s="198"/>
      <c r="P1241" s="208"/>
      <c r="Q1241" s="198"/>
      <c r="R1241" s="198"/>
      <c r="S1241" s="198"/>
      <c r="T1241" s="198"/>
      <c r="U1241" s="198"/>
      <c r="V1241" s="198"/>
      <c r="W1241" s="198"/>
      <c r="X1241" s="208"/>
      <c r="Y1241" s="198"/>
      <c r="Z1241" s="208"/>
      <c r="AA1241" s="198"/>
      <c r="AB1241" s="208"/>
      <c r="AC1241" s="198"/>
      <c r="AD1241" s="208"/>
      <c r="AE1241" s="205"/>
      <c r="AF1241" s="208"/>
      <c r="AG1241" s="198"/>
    </row>
    <row r="1242" spans="1:33" hidden="1" x14ac:dyDescent="0.25">
      <c r="A1242" s="198"/>
      <c r="B1242" s="198"/>
      <c r="C1242" s="198"/>
      <c r="D1242" s="198"/>
      <c r="E1242" s="198"/>
      <c r="F1242" s="198"/>
      <c r="G1242" s="208"/>
      <c r="H1242" s="198"/>
      <c r="I1242" s="198"/>
      <c r="J1242" s="198"/>
      <c r="K1242" s="198"/>
      <c r="L1242" s="198"/>
      <c r="M1242" s="198"/>
      <c r="N1242" s="198"/>
      <c r="O1242" s="198"/>
      <c r="P1242" s="208"/>
      <c r="Q1242" s="198"/>
      <c r="R1242" s="198"/>
      <c r="S1242" s="198"/>
      <c r="T1242" s="198"/>
      <c r="U1242" s="198"/>
      <c r="V1242" s="198"/>
      <c r="W1242" s="198"/>
      <c r="X1242" s="208"/>
      <c r="Y1242" s="198"/>
      <c r="Z1242" s="208"/>
      <c r="AA1242" s="198"/>
      <c r="AB1242" s="208"/>
      <c r="AC1242" s="198"/>
      <c r="AD1242" s="208"/>
      <c r="AE1242" s="205"/>
      <c r="AF1242" s="208"/>
      <c r="AG1242" s="198"/>
    </row>
    <row r="1243" spans="1:33" hidden="1" x14ac:dyDescent="0.25">
      <c r="A1243" s="198"/>
      <c r="B1243" s="198"/>
      <c r="C1243" s="198"/>
      <c r="D1243" s="198"/>
      <c r="E1243" s="198"/>
      <c r="F1243" s="198"/>
      <c r="G1243" s="208"/>
      <c r="H1243" s="198"/>
      <c r="I1243" s="198"/>
      <c r="J1243" s="198"/>
      <c r="K1243" s="198"/>
      <c r="L1243" s="198"/>
      <c r="M1243" s="198"/>
      <c r="N1243" s="198"/>
      <c r="O1243" s="198"/>
      <c r="P1243" s="208"/>
      <c r="Q1243" s="198"/>
      <c r="R1243" s="198"/>
      <c r="S1243" s="198"/>
      <c r="T1243" s="198"/>
      <c r="U1243" s="198"/>
      <c r="V1243" s="198"/>
      <c r="W1243" s="198"/>
      <c r="X1243" s="208"/>
      <c r="Y1243" s="198"/>
      <c r="Z1243" s="208"/>
      <c r="AA1243" s="198"/>
      <c r="AB1243" s="208"/>
      <c r="AC1243" s="198"/>
      <c r="AD1243" s="208"/>
      <c r="AE1243" s="205"/>
      <c r="AF1243" s="208"/>
      <c r="AG1243" s="198"/>
    </row>
    <row r="1244" spans="1:33" hidden="1" x14ac:dyDescent="0.25">
      <c r="A1244" s="198"/>
      <c r="B1244" s="198"/>
      <c r="C1244" s="198"/>
      <c r="D1244" s="198"/>
      <c r="E1244" s="198"/>
      <c r="F1244" s="198"/>
      <c r="G1244" s="208"/>
      <c r="H1244" s="198"/>
      <c r="I1244" s="198"/>
      <c r="J1244" s="198"/>
      <c r="K1244" s="198"/>
      <c r="L1244" s="198"/>
      <c r="M1244" s="198"/>
      <c r="N1244" s="198"/>
      <c r="O1244" s="198"/>
      <c r="P1244" s="208"/>
      <c r="Q1244" s="198"/>
      <c r="R1244" s="198"/>
      <c r="S1244" s="198"/>
      <c r="T1244" s="198"/>
      <c r="U1244" s="198"/>
      <c r="V1244" s="198"/>
      <c r="W1244" s="198"/>
      <c r="X1244" s="208"/>
      <c r="Y1244" s="198"/>
      <c r="Z1244" s="208"/>
      <c r="AA1244" s="198"/>
      <c r="AB1244" s="208"/>
      <c r="AC1244" s="198"/>
      <c r="AD1244" s="208"/>
      <c r="AE1244" s="205"/>
      <c r="AF1244" s="208"/>
      <c r="AG1244" s="198"/>
    </row>
    <row r="1245" spans="1:33" hidden="1" x14ac:dyDescent="0.25">
      <c r="A1245" s="198"/>
      <c r="B1245" s="198"/>
      <c r="C1245" s="198"/>
      <c r="D1245" s="198"/>
      <c r="E1245" s="198"/>
      <c r="F1245" s="198"/>
      <c r="G1245" s="208"/>
      <c r="H1245" s="198"/>
      <c r="I1245" s="198"/>
      <c r="J1245" s="198"/>
      <c r="K1245" s="198"/>
      <c r="L1245" s="198"/>
      <c r="M1245" s="198"/>
      <c r="N1245" s="198"/>
      <c r="O1245" s="198"/>
      <c r="P1245" s="208"/>
      <c r="Q1245" s="198"/>
      <c r="R1245" s="198"/>
      <c r="S1245" s="198"/>
      <c r="T1245" s="198"/>
      <c r="U1245" s="198"/>
      <c r="V1245" s="198"/>
      <c r="W1245" s="198"/>
      <c r="X1245" s="208"/>
      <c r="Y1245" s="198"/>
      <c r="Z1245" s="208"/>
      <c r="AA1245" s="198"/>
      <c r="AB1245" s="208"/>
      <c r="AC1245" s="198"/>
      <c r="AD1245" s="208"/>
      <c r="AE1245" s="205"/>
      <c r="AF1245" s="208"/>
      <c r="AG1245" s="198"/>
    </row>
    <row r="1246" spans="1:33" hidden="1" x14ac:dyDescent="0.25">
      <c r="A1246" s="198"/>
      <c r="B1246" s="198"/>
      <c r="C1246" s="198"/>
      <c r="D1246" s="198"/>
      <c r="E1246" s="198"/>
      <c r="F1246" s="198"/>
      <c r="G1246" s="208"/>
      <c r="H1246" s="198"/>
      <c r="I1246" s="198"/>
      <c r="J1246" s="198"/>
      <c r="K1246" s="198"/>
      <c r="L1246" s="198"/>
      <c r="M1246" s="198"/>
      <c r="N1246" s="198"/>
      <c r="O1246" s="198"/>
      <c r="P1246" s="208"/>
      <c r="Q1246" s="198"/>
      <c r="R1246" s="198"/>
      <c r="S1246" s="198"/>
      <c r="T1246" s="198"/>
      <c r="U1246" s="198"/>
      <c r="V1246" s="198"/>
      <c r="W1246" s="198"/>
      <c r="X1246" s="208"/>
      <c r="Y1246" s="198"/>
      <c r="Z1246" s="208"/>
      <c r="AA1246" s="198"/>
      <c r="AB1246" s="208"/>
      <c r="AC1246" s="198"/>
      <c r="AD1246" s="208"/>
      <c r="AE1246" s="205"/>
      <c r="AF1246" s="208"/>
      <c r="AG1246" s="198"/>
    </row>
    <row r="1247" spans="1:33" hidden="1" x14ac:dyDescent="0.25">
      <c r="A1247" s="198"/>
      <c r="B1247" s="198"/>
      <c r="C1247" s="198"/>
      <c r="D1247" s="198"/>
      <c r="E1247" s="198"/>
      <c r="F1247" s="198"/>
      <c r="G1247" s="208"/>
      <c r="H1247" s="198"/>
      <c r="I1247" s="198"/>
      <c r="J1247" s="198"/>
      <c r="K1247" s="198"/>
      <c r="L1247" s="198"/>
      <c r="M1247" s="198"/>
      <c r="N1247" s="198"/>
      <c r="O1247" s="198"/>
      <c r="P1247" s="208"/>
      <c r="Q1247" s="198"/>
      <c r="R1247" s="198"/>
      <c r="S1247" s="198"/>
      <c r="T1247" s="198"/>
      <c r="U1247" s="198"/>
      <c r="V1247" s="198"/>
      <c r="W1247" s="198"/>
      <c r="X1247" s="208"/>
      <c r="Y1247" s="198"/>
      <c r="Z1247" s="208"/>
      <c r="AA1247" s="198"/>
      <c r="AB1247" s="208"/>
      <c r="AC1247" s="198"/>
      <c r="AD1247" s="208"/>
      <c r="AE1247" s="205"/>
      <c r="AF1247" s="208"/>
      <c r="AG1247" s="198"/>
    </row>
    <row r="1248" spans="1:33" hidden="1" x14ac:dyDescent="0.25">
      <c r="A1248" s="198"/>
      <c r="B1248" s="198"/>
      <c r="C1248" s="198"/>
      <c r="D1248" s="198"/>
      <c r="E1248" s="198"/>
      <c r="F1248" s="198"/>
      <c r="G1248" s="208"/>
      <c r="H1248" s="198"/>
      <c r="I1248" s="198"/>
      <c r="J1248" s="198"/>
      <c r="K1248" s="198"/>
      <c r="L1248" s="198"/>
      <c r="M1248" s="198"/>
      <c r="N1248" s="198"/>
      <c r="O1248" s="198"/>
      <c r="P1248" s="208"/>
      <c r="Q1248" s="198"/>
      <c r="R1248" s="198"/>
      <c r="S1248" s="198"/>
      <c r="T1248" s="198"/>
      <c r="U1248" s="198"/>
      <c r="V1248" s="198"/>
      <c r="W1248" s="198"/>
      <c r="X1248" s="208"/>
      <c r="Y1248" s="198"/>
      <c r="Z1248" s="208"/>
      <c r="AA1248" s="198"/>
      <c r="AB1248" s="208"/>
      <c r="AC1248" s="198"/>
      <c r="AD1248" s="208"/>
      <c r="AE1248" s="205"/>
      <c r="AF1248" s="208"/>
      <c r="AG1248" s="198"/>
    </row>
    <row r="1249" spans="1:33" hidden="1" x14ac:dyDescent="0.25">
      <c r="A1249" s="198"/>
      <c r="B1249" s="198"/>
      <c r="C1249" s="198"/>
      <c r="D1249" s="198"/>
      <c r="E1249" s="198"/>
      <c r="F1249" s="198"/>
      <c r="G1249" s="208"/>
      <c r="H1249" s="198"/>
      <c r="I1249" s="198"/>
      <c r="J1249" s="198"/>
      <c r="K1249" s="198"/>
      <c r="L1249" s="198"/>
      <c r="M1249" s="198"/>
      <c r="N1249" s="198"/>
      <c r="O1249" s="198"/>
      <c r="P1249" s="208"/>
      <c r="Q1249" s="198"/>
      <c r="R1249" s="198"/>
      <c r="S1249" s="198"/>
      <c r="T1249" s="198"/>
      <c r="U1249" s="198"/>
      <c r="V1249" s="198"/>
      <c r="W1249" s="198"/>
      <c r="X1249" s="208"/>
      <c r="Y1249" s="198"/>
      <c r="Z1249" s="208"/>
      <c r="AA1249" s="198"/>
      <c r="AB1249" s="208"/>
      <c r="AC1249" s="198"/>
      <c r="AD1249" s="208"/>
      <c r="AE1249" s="205"/>
      <c r="AF1249" s="208"/>
      <c r="AG1249" s="198"/>
    </row>
    <row r="1250" spans="1:33" hidden="1" x14ac:dyDescent="0.25">
      <c r="A1250" s="198"/>
      <c r="B1250" s="198"/>
      <c r="C1250" s="198"/>
      <c r="D1250" s="198"/>
      <c r="E1250" s="198"/>
      <c r="F1250" s="198"/>
      <c r="G1250" s="208"/>
      <c r="H1250" s="198"/>
      <c r="I1250" s="198"/>
      <c r="J1250" s="198"/>
      <c r="K1250" s="198"/>
      <c r="L1250" s="198"/>
      <c r="M1250" s="198"/>
      <c r="N1250" s="198"/>
      <c r="O1250" s="198"/>
      <c r="P1250" s="208"/>
      <c r="Q1250" s="198"/>
      <c r="R1250" s="198"/>
      <c r="S1250" s="198"/>
      <c r="T1250" s="198"/>
      <c r="U1250" s="198"/>
      <c r="V1250" s="198"/>
      <c r="W1250" s="198"/>
      <c r="X1250" s="208"/>
      <c r="Y1250" s="198"/>
      <c r="Z1250" s="208"/>
      <c r="AA1250" s="198"/>
      <c r="AB1250" s="208"/>
      <c r="AC1250" s="198"/>
      <c r="AD1250" s="208"/>
      <c r="AE1250" s="205"/>
      <c r="AF1250" s="208"/>
      <c r="AG1250" s="198"/>
    </row>
    <row r="1251" spans="1:33" hidden="1" x14ac:dyDescent="0.25">
      <c r="A1251" s="198"/>
      <c r="B1251" s="198"/>
      <c r="C1251" s="198"/>
      <c r="D1251" s="198"/>
      <c r="E1251" s="198"/>
      <c r="F1251" s="198"/>
      <c r="G1251" s="208"/>
      <c r="H1251" s="198"/>
      <c r="I1251" s="198"/>
      <c r="J1251" s="198"/>
      <c r="K1251" s="198"/>
      <c r="L1251" s="198"/>
      <c r="M1251" s="198"/>
      <c r="N1251" s="198"/>
      <c r="O1251" s="198"/>
      <c r="P1251" s="208"/>
      <c r="Q1251" s="198"/>
      <c r="R1251" s="198"/>
      <c r="S1251" s="198"/>
      <c r="T1251" s="198"/>
      <c r="U1251" s="198"/>
      <c r="V1251" s="198"/>
      <c r="W1251" s="198"/>
      <c r="X1251" s="208"/>
      <c r="Y1251" s="198"/>
      <c r="Z1251" s="208"/>
      <c r="AA1251" s="198"/>
      <c r="AB1251" s="208"/>
      <c r="AC1251" s="198"/>
      <c r="AD1251" s="208"/>
      <c r="AE1251" s="205"/>
      <c r="AF1251" s="208"/>
      <c r="AG1251" s="198"/>
    </row>
    <row r="1252" spans="1:33" hidden="1" x14ac:dyDescent="0.25">
      <c r="A1252" s="198"/>
      <c r="B1252" s="198"/>
      <c r="C1252" s="198"/>
      <c r="D1252" s="198"/>
      <c r="E1252" s="198"/>
      <c r="F1252" s="198"/>
      <c r="G1252" s="208"/>
      <c r="H1252" s="198"/>
      <c r="I1252" s="198"/>
      <c r="J1252" s="198"/>
      <c r="K1252" s="198"/>
      <c r="L1252" s="198"/>
      <c r="M1252" s="198"/>
      <c r="N1252" s="198"/>
      <c r="O1252" s="198"/>
      <c r="P1252" s="208"/>
      <c r="Q1252" s="198"/>
      <c r="R1252" s="198"/>
      <c r="S1252" s="198"/>
      <c r="T1252" s="198"/>
      <c r="U1252" s="198"/>
      <c r="V1252" s="198"/>
      <c r="W1252" s="198"/>
      <c r="X1252" s="208"/>
      <c r="Y1252" s="198"/>
      <c r="Z1252" s="208"/>
      <c r="AA1252" s="198"/>
      <c r="AB1252" s="208"/>
      <c r="AC1252" s="198"/>
      <c r="AD1252" s="208"/>
      <c r="AE1252" s="205"/>
      <c r="AF1252" s="208"/>
      <c r="AG1252" s="198"/>
    </row>
    <row r="1253" spans="1:33" hidden="1" x14ac:dyDescent="0.25">
      <c r="A1253" s="198"/>
      <c r="B1253" s="198"/>
      <c r="C1253" s="198"/>
      <c r="D1253" s="198"/>
      <c r="E1253" s="198"/>
      <c r="F1253" s="198"/>
      <c r="G1253" s="208"/>
      <c r="H1253" s="198"/>
      <c r="I1253" s="198"/>
      <c r="J1253" s="198"/>
      <c r="K1253" s="198"/>
      <c r="L1253" s="198"/>
      <c r="M1253" s="198"/>
      <c r="N1253" s="198"/>
      <c r="O1253" s="198"/>
      <c r="P1253" s="208"/>
      <c r="Q1253" s="198"/>
      <c r="R1253" s="198"/>
      <c r="S1253" s="198"/>
      <c r="T1253" s="198"/>
      <c r="U1253" s="198"/>
      <c r="V1253" s="198"/>
      <c r="W1253" s="198"/>
      <c r="X1253" s="208"/>
      <c r="Y1253" s="198"/>
      <c r="Z1253" s="208"/>
      <c r="AA1253" s="198"/>
      <c r="AB1253" s="208"/>
      <c r="AC1253" s="198"/>
      <c r="AD1253" s="208"/>
      <c r="AE1253" s="205"/>
      <c r="AF1253" s="208"/>
      <c r="AG1253" s="198"/>
    </row>
    <row r="1254" spans="1:33" hidden="1" x14ac:dyDescent="0.25">
      <c r="A1254" s="198"/>
      <c r="B1254" s="198"/>
      <c r="C1254" s="198"/>
      <c r="D1254" s="198"/>
      <c r="E1254" s="198"/>
      <c r="F1254" s="198"/>
      <c r="G1254" s="208"/>
      <c r="H1254" s="198"/>
      <c r="I1254" s="198"/>
      <c r="J1254" s="198"/>
      <c r="K1254" s="198"/>
      <c r="L1254" s="198"/>
      <c r="M1254" s="198"/>
      <c r="N1254" s="198"/>
      <c r="O1254" s="198"/>
      <c r="P1254" s="208"/>
      <c r="Q1254" s="198"/>
      <c r="R1254" s="198"/>
      <c r="S1254" s="198"/>
      <c r="T1254" s="198"/>
      <c r="U1254" s="198"/>
      <c r="V1254" s="198"/>
      <c r="W1254" s="198"/>
      <c r="X1254" s="208"/>
      <c r="Y1254" s="198"/>
      <c r="Z1254" s="208"/>
      <c r="AA1254" s="198"/>
      <c r="AB1254" s="208"/>
      <c r="AC1254" s="198"/>
      <c r="AD1254" s="208"/>
      <c r="AE1254" s="205"/>
      <c r="AF1254" s="208"/>
      <c r="AG1254" s="198"/>
    </row>
    <row r="1255" spans="1:33" hidden="1" x14ac:dyDescent="0.25">
      <c r="A1255" s="198"/>
      <c r="B1255" s="198"/>
      <c r="C1255" s="198"/>
      <c r="D1255" s="198"/>
      <c r="E1255" s="198"/>
      <c r="F1255" s="198"/>
      <c r="G1255" s="208"/>
      <c r="H1255" s="198"/>
      <c r="I1255" s="198"/>
      <c r="J1255" s="198"/>
      <c r="K1255" s="198"/>
      <c r="L1255" s="198"/>
      <c r="M1255" s="198"/>
      <c r="N1255" s="198"/>
      <c r="O1255" s="198"/>
      <c r="P1255" s="208"/>
      <c r="Q1255" s="198"/>
      <c r="R1255" s="198"/>
      <c r="S1255" s="198"/>
      <c r="T1255" s="198"/>
      <c r="U1255" s="198"/>
      <c r="V1255" s="198"/>
      <c r="W1255" s="198"/>
      <c r="X1255" s="208"/>
      <c r="Y1255" s="198"/>
      <c r="Z1255" s="208"/>
      <c r="AA1255" s="198"/>
      <c r="AB1255" s="208"/>
      <c r="AC1255" s="198"/>
      <c r="AD1255" s="208"/>
      <c r="AE1255" s="205"/>
      <c r="AF1255" s="208"/>
      <c r="AG1255" s="198"/>
    </row>
    <row r="1256" spans="1:33" hidden="1" x14ac:dyDescent="0.25">
      <c r="A1256" s="198"/>
      <c r="B1256" s="198"/>
      <c r="C1256" s="198"/>
      <c r="D1256" s="198"/>
      <c r="E1256" s="198"/>
      <c r="F1256" s="198"/>
      <c r="G1256" s="208"/>
      <c r="H1256" s="198"/>
      <c r="I1256" s="198"/>
      <c r="J1256" s="198"/>
      <c r="K1256" s="198"/>
      <c r="L1256" s="198"/>
      <c r="M1256" s="198"/>
      <c r="N1256" s="198"/>
      <c r="O1256" s="198"/>
      <c r="P1256" s="208"/>
      <c r="Q1256" s="198"/>
      <c r="R1256" s="198"/>
      <c r="S1256" s="198"/>
      <c r="T1256" s="198"/>
      <c r="U1256" s="198"/>
      <c r="V1256" s="198"/>
      <c r="W1256" s="198"/>
      <c r="X1256" s="208"/>
      <c r="Y1256" s="198"/>
      <c r="Z1256" s="208"/>
      <c r="AA1256" s="198"/>
      <c r="AB1256" s="208"/>
      <c r="AC1256" s="198"/>
      <c r="AD1256" s="208"/>
      <c r="AE1256" s="205"/>
      <c r="AF1256" s="208"/>
      <c r="AG1256" s="198"/>
    </row>
    <row r="1257" spans="1:33" hidden="1" x14ac:dyDescent="0.25">
      <c r="A1257" s="198"/>
      <c r="B1257" s="198"/>
      <c r="C1257" s="198"/>
      <c r="D1257" s="198"/>
      <c r="E1257" s="198"/>
      <c r="F1257" s="198"/>
      <c r="G1257" s="208"/>
      <c r="H1257" s="198"/>
      <c r="I1257" s="198"/>
      <c r="J1257" s="198"/>
      <c r="K1257" s="198"/>
      <c r="L1257" s="198"/>
      <c r="M1257" s="198"/>
      <c r="N1257" s="198"/>
      <c r="O1257" s="198"/>
      <c r="P1257" s="208"/>
      <c r="Q1257" s="198"/>
      <c r="R1257" s="198"/>
      <c r="S1257" s="198"/>
      <c r="T1257" s="198"/>
      <c r="U1257" s="198"/>
      <c r="V1257" s="198"/>
      <c r="W1257" s="198"/>
      <c r="X1257" s="208"/>
      <c r="Y1257" s="198"/>
      <c r="Z1257" s="208"/>
      <c r="AA1257" s="198"/>
      <c r="AB1257" s="208"/>
      <c r="AC1257" s="198"/>
      <c r="AD1257" s="208"/>
      <c r="AE1257" s="205"/>
      <c r="AF1257" s="208"/>
      <c r="AG1257" s="198"/>
    </row>
    <row r="1258" spans="1:33" hidden="1" x14ac:dyDescent="0.25">
      <c r="A1258" s="198"/>
      <c r="B1258" s="198"/>
      <c r="C1258" s="198"/>
      <c r="D1258" s="198"/>
      <c r="E1258" s="198"/>
      <c r="F1258" s="198"/>
      <c r="G1258" s="208"/>
      <c r="H1258" s="198"/>
      <c r="I1258" s="198"/>
      <c r="J1258" s="198"/>
      <c r="K1258" s="198"/>
      <c r="L1258" s="198"/>
      <c r="M1258" s="198"/>
      <c r="N1258" s="198"/>
      <c r="O1258" s="198"/>
      <c r="P1258" s="208"/>
      <c r="Q1258" s="198"/>
      <c r="R1258" s="198"/>
      <c r="S1258" s="198"/>
      <c r="T1258" s="198"/>
      <c r="U1258" s="198"/>
      <c r="V1258" s="198"/>
      <c r="W1258" s="198"/>
      <c r="X1258" s="208"/>
      <c r="Y1258" s="198"/>
      <c r="Z1258" s="208"/>
      <c r="AA1258" s="198"/>
      <c r="AB1258" s="208"/>
      <c r="AC1258" s="198"/>
      <c r="AD1258" s="208"/>
      <c r="AE1258" s="205"/>
      <c r="AF1258" s="208"/>
      <c r="AG1258" s="198"/>
    </row>
    <row r="1259" spans="1:33" hidden="1" x14ac:dyDescent="0.25">
      <c r="A1259" s="198"/>
      <c r="B1259" s="198"/>
      <c r="C1259" s="198"/>
      <c r="D1259" s="198"/>
      <c r="E1259" s="198"/>
      <c r="F1259" s="198"/>
      <c r="G1259" s="208"/>
      <c r="H1259" s="198"/>
      <c r="I1259" s="198"/>
      <c r="J1259" s="198"/>
      <c r="K1259" s="198"/>
      <c r="L1259" s="198"/>
      <c r="M1259" s="198"/>
      <c r="N1259" s="198"/>
      <c r="O1259" s="198"/>
      <c r="P1259" s="208"/>
      <c r="Q1259" s="198"/>
      <c r="R1259" s="198"/>
      <c r="S1259" s="198"/>
      <c r="T1259" s="198"/>
      <c r="U1259" s="198"/>
      <c r="V1259" s="198"/>
      <c r="W1259" s="198"/>
      <c r="X1259" s="208"/>
      <c r="Y1259" s="198"/>
      <c r="Z1259" s="208"/>
      <c r="AA1259" s="198"/>
      <c r="AB1259" s="208"/>
      <c r="AC1259" s="198"/>
      <c r="AD1259" s="208"/>
      <c r="AE1259" s="205"/>
      <c r="AF1259" s="208"/>
      <c r="AG1259" s="198"/>
    </row>
    <row r="1260" spans="1:33" hidden="1" x14ac:dyDescent="0.25">
      <c r="A1260" s="198"/>
      <c r="B1260" s="198"/>
      <c r="C1260" s="198"/>
      <c r="D1260" s="198"/>
      <c r="E1260" s="198"/>
      <c r="F1260" s="198"/>
      <c r="G1260" s="208"/>
      <c r="H1260" s="198"/>
      <c r="I1260" s="198"/>
      <c r="J1260" s="198"/>
      <c r="K1260" s="198"/>
      <c r="L1260" s="198"/>
      <c r="M1260" s="198"/>
      <c r="N1260" s="198"/>
      <c r="O1260" s="198"/>
      <c r="P1260" s="208"/>
      <c r="Q1260" s="198"/>
      <c r="R1260" s="198"/>
      <c r="S1260" s="198"/>
      <c r="T1260" s="198"/>
      <c r="U1260" s="198"/>
      <c r="V1260" s="198"/>
      <c r="W1260" s="198"/>
      <c r="X1260" s="208"/>
      <c r="Y1260" s="198"/>
      <c r="Z1260" s="208"/>
      <c r="AA1260" s="198"/>
      <c r="AB1260" s="208"/>
      <c r="AC1260" s="198"/>
      <c r="AD1260" s="208"/>
      <c r="AE1260" s="205"/>
      <c r="AF1260" s="208"/>
      <c r="AG1260" s="198"/>
    </row>
    <row r="1261" spans="1:33" hidden="1" x14ac:dyDescent="0.25">
      <c r="A1261" s="198"/>
      <c r="B1261" s="198"/>
      <c r="C1261" s="198"/>
      <c r="D1261" s="198"/>
      <c r="E1261" s="198"/>
      <c r="F1261" s="198"/>
      <c r="G1261" s="208"/>
      <c r="H1261" s="198"/>
      <c r="I1261" s="198"/>
      <c r="J1261" s="198"/>
      <c r="K1261" s="198"/>
      <c r="L1261" s="198"/>
      <c r="M1261" s="198"/>
      <c r="N1261" s="198"/>
      <c r="O1261" s="198"/>
      <c r="P1261" s="208"/>
      <c r="Q1261" s="198"/>
      <c r="R1261" s="198"/>
      <c r="S1261" s="198"/>
      <c r="T1261" s="198"/>
      <c r="U1261" s="198"/>
      <c r="V1261" s="198"/>
      <c r="W1261" s="198"/>
      <c r="X1261" s="208"/>
      <c r="Y1261" s="198"/>
      <c r="Z1261" s="208"/>
      <c r="AA1261" s="198"/>
      <c r="AB1261" s="208"/>
      <c r="AC1261" s="198"/>
      <c r="AD1261" s="208"/>
      <c r="AE1261" s="205"/>
      <c r="AF1261" s="208"/>
      <c r="AG1261" s="198"/>
    </row>
    <row r="1262" spans="1:33" hidden="1" x14ac:dyDescent="0.25">
      <c r="A1262" s="198"/>
      <c r="B1262" s="198"/>
      <c r="C1262" s="198"/>
      <c r="D1262" s="198"/>
      <c r="E1262" s="198"/>
      <c r="F1262" s="198"/>
      <c r="G1262" s="208"/>
      <c r="H1262" s="198"/>
      <c r="I1262" s="198"/>
      <c r="J1262" s="198"/>
      <c r="K1262" s="198"/>
      <c r="L1262" s="198"/>
      <c r="M1262" s="198"/>
      <c r="N1262" s="198"/>
      <c r="O1262" s="198"/>
      <c r="P1262" s="208"/>
      <c r="Q1262" s="198"/>
      <c r="R1262" s="198"/>
      <c r="S1262" s="198"/>
      <c r="T1262" s="198"/>
      <c r="U1262" s="198"/>
      <c r="V1262" s="198"/>
      <c r="W1262" s="198"/>
      <c r="X1262" s="208"/>
      <c r="Y1262" s="198"/>
      <c r="Z1262" s="208"/>
      <c r="AA1262" s="198"/>
      <c r="AB1262" s="208"/>
      <c r="AC1262" s="198"/>
      <c r="AD1262" s="208"/>
      <c r="AE1262" s="205"/>
      <c r="AF1262" s="208"/>
      <c r="AG1262" s="198"/>
    </row>
    <row r="1263" spans="1:33" x14ac:dyDescent="0.25">
      <c r="A1263" s="172">
        <f>'Therapy data entry'!A1267</f>
        <v>0</v>
      </c>
      <c r="B1263" s="173">
        <f>'Therapy data entry'!B1268</f>
        <v>0</v>
      </c>
      <c r="C1263" s="174">
        <f>'Therapy data entry'!B1270</f>
        <v>0</v>
      </c>
      <c r="D1263" s="204"/>
      <c r="E1263" s="205"/>
      <c r="F1263" s="205"/>
      <c r="G1263" s="206"/>
      <c r="H1263" s="205"/>
      <c r="I1263" s="205"/>
      <c r="J1263" s="205"/>
      <c r="K1263" s="205"/>
      <c r="L1263" s="205"/>
      <c r="M1263" s="205"/>
      <c r="N1263" s="205"/>
      <c r="O1263" s="205"/>
      <c r="P1263" s="206"/>
      <c r="Q1263" s="205"/>
      <c r="R1263" s="205"/>
      <c r="S1263" s="205"/>
      <c r="T1263" s="205"/>
      <c r="U1263" s="205"/>
      <c r="V1263" s="205"/>
      <c r="W1263" s="204"/>
      <c r="X1263" s="206"/>
      <c r="Y1263" s="204"/>
      <c r="Z1263" s="206"/>
      <c r="AA1263" s="204"/>
      <c r="AB1263" s="206"/>
      <c r="AC1263" s="204"/>
      <c r="AD1263" s="206"/>
      <c r="AE1263" s="205"/>
      <c r="AF1263" s="206"/>
      <c r="AG1263" s="175">
        <f>'Therapy data entry'!E1267</f>
        <v>0</v>
      </c>
    </row>
    <row r="1264" spans="1:33" hidden="1" x14ac:dyDescent="0.25">
      <c r="A1264" s="198"/>
      <c r="B1264" s="198"/>
      <c r="C1264" s="198"/>
      <c r="D1264" s="198"/>
      <c r="E1264" s="198"/>
      <c r="F1264" s="198"/>
      <c r="G1264" s="208"/>
      <c r="H1264" s="198"/>
      <c r="I1264" s="198"/>
      <c r="J1264" s="198"/>
      <c r="K1264" s="198"/>
      <c r="L1264" s="198"/>
      <c r="M1264" s="198"/>
      <c r="N1264" s="198"/>
      <c r="O1264" s="198"/>
      <c r="P1264" s="208"/>
      <c r="Q1264" s="198"/>
      <c r="R1264" s="198"/>
      <c r="S1264" s="198"/>
      <c r="T1264" s="198"/>
      <c r="U1264" s="198"/>
      <c r="V1264" s="198"/>
      <c r="W1264" s="198"/>
      <c r="X1264" s="208"/>
      <c r="Y1264" s="198"/>
      <c r="Z1264" s="208"/>
      <c r="AA1264" s="198"/>
      <c r="AB1264" s="208"/>
      <c r="AC1264" s="198"/>
      <c r="AD1264" s="208"/>
      <c r="AE1264" s="205"/>
      <c r="AF1264" s="208"/>
      <c r="AG1264" s="198"/>
    </row>
    <row r="1265" spans="31:31" hidden="1" x14ac:dyDescent="0.25">
      <c r="AE1265" s="205"/>
    </row>
    <row r="1266" spans="31:31" hidden="1" x14ac:dyDescent="0.25">
      <c r="AE1266" s="205"/>
    </row>
    <row r="1267" spans="31:31" hidden="1" x14ac:dyDescent="0.25">
      <c r="AE1267" s="205"/>
    </row>
    <row r="1268" spans="31:31" hidden="1" x14ac:dyDescent="0.25">
      <c r="AE1268" s="205"/>
    </row>
    <row r="1269" spans="31:31" hidden="1" x14ac:dyDescent="0.25">
      <c r="AE1269" s="205"/>
    </row>
    <row r="1270" spans="31:31" hidden="1" x14ac:dyDescent="0.25">
      <c r="AE1270" s="205"/>
    </row>
    <row r="1271" spans="31:31" hidden="1" x14ac:dyDescent="0.25">
      <c r="AE1271" s="205"/>
    </row>
    <row r="1272" spans="31:31" hidden="1" x14ac:dyDescent="0.25">
      <c r="AE1272" s="205"/>
    </row>
    <row r="1273" spans="31:31" hidden="1" x14ac:dyDescent="0.25">
      <c r="AE1273" s="205"/>
    </row>
    <row r="1274" spans="31:31" hidden="1" x14ac:dyDescent="0.25">
      <c r="AE1274" s="205"/>
    </row>
    <row r="1275" spans="31:31" hidden="1" x14ac:dyDescent="0.25">
      <c r="AE1275" s="205"/>
    </row>
    <row r="1276" spans="31:31" hidden="1" x14ac:dyDescent="0.25">
      <c r="AE1276" s="205"/>
    </row>
    <row r="1277" spans="31:31" hidden="1" x14ac:dyDescent="0.25">
      <c r="AE1277" s="205"/>
    </row>
    <row r="1278" spans="31:31" hidden="1" x14ac:dyDescent="0.25">
      <c r="AE1278" s="205"/>
    </row>
    <row r="1279" spans="31:31" hidden="1" x14ac:dyDescent="0.25">
      <c r="AE1279" s="205"/>
    </row>
    <row r="1280" spans="31:31" hidden="1" x14ac:dyDescent="0.25">
      <c r="AE1280" s="205"/>
    </row>
    <row r="1281" spans="1:33" hidden="1" x14ac:dyDescent="0.25">
      <c r="A1281" s="198"/>
      <c r="B1281" s="198"/>
      <c r="C1281" s="198"/>
      <c r="D1281" s="198"/>
      <c r="E1281" s="198"/>
      <c r="F1281" s="198"/>
      <c r="G1281" s="208"/>
      <c r="H1281" s="198"/>
      <c r="I1281" s="198"/>
      <c r="J1281" s="198"/>
      <c r="K1281" s="198"/>
      <c r="L1281" s="198"/>
      <c r="M1281" s="198"/>
      <c r="N1281" s="198"/>
      <c r="O1281" s="198"/>
      <c r="P1281" s="208"/>
      <c r="Q1281" s="198"/>
      <c r="R1281" s="198"/>
      <c r="S1281" s="198"/>
      <c r="T1281" s="198"/>
      <c r="U1281" s="198"/>
      <c r="V1281" s="198"/>
      <c r="W1281" s="198"/>
      <c r="X1281" s="208"/>
      <c r="Y1281" s="198"/>
      <c r="Z1281" s="208"/>
      <c r="AA1281" s="198"/>
      <c r="AB1281" s="208"/>
      <c r="AC1281" s="198"/>
      <c r="AD1281" s="208"/>
      <c r="AE1281" s="205"/>
      <c r="AF1281" s="208"/>
      <c r="AG1281" s="198"/>
    </row>
    <row r="1282" spans="1:33" hidden="1" x14ac:dyDescent="0.25">
      <c r="A1282" s="198"/>
      <c r="B1282" s="198"/>
      <c r="C1282" s="198"/>
      <c r="D1282" s="198"/>
      <c r="E1282" s="198"/>
      <c r="F1282" s="198"/>
      <c r="G1282" s="208"/>
      <c r="H1282" s="198"/>
      <c r="I1282" s="198"/>
      <c r="J1282" s="198"/>
      <c r="K1282" s="198"/>
      <c r="L1282" s="198"/>
      <c r="M1282" s="198"/>
      <c r="N1282" s="198"/>
      <c r="O1282" s="198"/>
      <c r="P1282" s="208"/>
      <c r="Q1282" s="198"/>
      <c r="R1282" s="198"/>
      <c r="S1282" s="198"/>
      <c r="T1282" s="198"/>
      <c r="U1282" s="198"/>
      <c r="V1282" s="198"/>
      <c r="W1282" s="198"/>
      <c r="X1282" s="208"/>
      <c r="Y1282" s="198"/>
      <c r="Z1282" s="208"/>
      <c r="AA1282" s="198"/>
      <c r="AB1282" s="208"/>
      <c r="AC1282" s="198"/>
      <c r="AD1282" s="208"/>
      <c r="AE1282" s="205"/>
      <c r="AF1282" s="208"/>
      <c r="AG1282" s="198"/>
    </row>
    <row r="1283" spans="1:33" hidden="1" x14ac:dyDescent="0.25">
      <c r="A1283" s="198"/>
      <c r="B1283" s="198"/>
      <c r="C1283" s="198"/>
      <c r="D1283" s="198"/>
      <c r="E1283" s="198"/>
      <c r="F1283" s="198"/>
      <c r="G1283" s="208"/>
      <c r="H1283" s="198"/>
      <c r="I1283" s="198"/>
      <c r="J1283" s="198"/>
      <c r="K1283" s="198"/>
      <c r="L1283" s="198"/>
      <c r="M1283" s="198"/>
      <c r="N1283" s="198"/>
      <c r="O1283" s="198"/>
      <c r="P1283" s="208"/>
      <c r="Q1283" s="198"/>
      <c r="R1283" s="198"/>
      <c r="S1283" s="198"/>
      <c r="T1283" s="198"/>
      <c r="U1283" s="198"/>
      <c r="V1283" s="198"/>
      <c r="W1283" s="198"/>
      <c r="X1283" s="208"/>
      <c r="Y1283" s="198"/>
      <c r="Z1283" s="208"/>
      <c r="AA1283" s="198"/>
      <c r="AB1283" s="208"/>
      <c r="AC1283" s="198"/>
      <c r="AD1283" s="208"/>
      <c r="AE1283" s="205"/>
      <c r="AF1283" s="208"/>
      <c r="AG1283" s="198"/>
    </row>
    <row r="1284" spans="1:33" hidden="1" x14ac:dyDescent="0.25">
      <c r="A1284" s="198"/>
      <c r="B1284" s="198"/>
      <c r="C1284" s="198"/>
      <c r="D1284" s="198"/>
      <c r="E1284" s="198"/>
      <c r="F1284" s="198"/>
      <c r="G1284" s="208"/>
      <c r="H1284" s="198"/>
      <c r="I1284" s="198"/>
      <c r="J1284" s="198"/>
      <c r="K1284" s="198"/>
      <c r="L1284" s="198"/>
      <c r="M1284" s="198"/>
      <c r="N1284" s="198"/>
      <c r="O1284" s="198"/>
      <c r="P1284" s="208"/>
      <c r="Q1284" s="198"/>
      <c r="R1284" s="198"/>
      <c r="S1284" s="198"/>
      <c r="T1284" s="198"/>
      <c r="U1284" s="198"/>
      <c r="V1284" s="198"/>
      <c r="W1284" s="198"/>
      <c r="X1284" s="208"/>
      <c r="Y1284" s="198"/>
      <c r="Z1284" s="208"/>
      <c r="AA1284" s="198"/>
      <c r="AB1284" s="208"/>
      <c r="AC1284" s="198"/>
      <c r="AD1284" s="208"/>
      <c r="AE1284" s="205"/>
      <c r="AF1284" s="208"/>
      <c r="AG1284" s="198"/>
    </row>
    <row r="1285" spans="1:33" hidden="1" x14ac:dyDescent="0.25">
      <c r="A1285" s="198"/>
      <c r="B1285" s="198"/>
      <c r="C1285" s="198"/>
      <c r="D1285" s="198"/>
      <c r="E1285" s="198"/>
      <c r="F1285" s="198"/>
      <c r="G1285" s="208"/>
      <c r="H1285" s="198"/>
      <c r="I1285" s="198"/>
      <c r="J1285" s="198"/>
      <c r="K1285" s="198"/>
      <c r="L1285" s="198"/>
      <c r="M1285" s="198"/>
      <c r="N1285" s="198"/>
      <c r="O1285" s="198"/>
      <c r="P1285" s="208"/>
      <c r="Q1285" s="198"/>
      <c r="R1285" s="198"/>
      <c r="S1285" s="198"/>
      <c r="T1285" s="198"/>
      <c r="U1285" s="198"/>
      <c r="V1285" s="198"/>
      <c r="W1285" s="198"/>
      <c r="X1285" s="208"/>
      <c r="Y1285" s="198"/>
      <c r="Z1285" s="208"/>
      <c r="AA1285" s="198"/>
      <c r="AB1285" s="208"/>
      <c r="AC1285" s="198"/>
      <c r="AD1285" s="208"/>
      <c r="AE1285" s="205"/>
      <c r="AF1285" s="208"/>
      <c r="AG1285" s="198"/>
    </row>
    <row r="1286" spans="1:33" hidden="1" x14ac:dyDescent="0.25">
      <c r="A1286" s="198"/>
      <c r="B1286" s="198"/>
      <c r="C1286" s="198"/>
      <c r="D1286" s="198"/>
      <c r="E1286" s="198"/>
      <c r="F1286" s="198"/>
      <c r="G1286" s="208"/>
      <c r="H1286" s="198"/>
      <c r="I1286" s="198"/>
      <c r="J1286" s="198"/>
      <c r="K1286" s="198"/>
      <c r="L1286" s="198"/>
      <c r="M1286" s="198"/>
      <c r="N1286" s="198"/>
      <c r="O1286" s="198"/>
      <c r="P1286" s="208"/>
      <c r="Q1286" s="198"/>
      <c r="R1286" s="198"/>
      <c r="S1286" s="198"/>
      <c r="T1286" s="198"/>
      <c r="U1286" s="198"/>
      <c r="V1286" s="198"/>
      <c r="W1286" s="198"/>
      <c r="X1286" s="208"/>
      <c r="Y1286" s="198"/>
      <c r="Z1286" s="208"/>
      <c r="AA1286" s="198"/>
      <c r="AB1286" s="208"/>
      <c r="AC1286" s="198"/>
      <c r="AD1286" s="208"/>
      <c r="AE1286" s="205"/>
      <c r="AF1286" s="208"/>
      <c r="AG1286" s="198"/>
    </row>
    <row r="1287" spans="1:33" hidden="1" x14ac:dyDescent="0.25">
      <c r="A1287" s="198"/>
      <c r="B1287" s="198"/>
      <c r="C1287" s="198"/>
      <c r="D1287" s="198"/>
      <c r="E1287" s="198"/>
      <c r="F1287" s="198"/>
      <c r="G1287" s="208"/>
      <c r="H1287" s="198"/>
      <c r="I1287" s="198"/>
      <c r="J1287" s="198"/>
      <c r="K1287" s="198"/>
      <c r="L1287" s="198"/>
      <c r="M1287" s="198"/>
      <c r="N1287" s="198"/>
      <c r="O1287" s="198"/>
      <c r="P1287" s="208"/>
      <c r="Q1287" s="198"/>
      <c r="R1287" s="198"/>
      <c r="S1287" s="198"/>
      <c r="T1287" s="198"/>
      <c r="U1287" s="198"/>
      <c r="V1287" s="198"/>
      <c r="W1287" s="198"/>
      <c r="X1287" s="208"/>
      <c r="Y1287" s="198"/>
      <c r="Z1287" s="208"/>
      <c r="AA1287" s="198"/>
      <c r="AB1287" s="208"/>
      <c r="AC1287" s="198"/>
      <c r="AD1287" s="208"/>
      <c r="AE1287" s="205"/>
      <c r="AF1287" s="208"/>
      <c r="AG1287" s="198"/>
    </row>
    <row r="1288" spans="1:33" hidden="1" x14ac:dyDescent="0.25">
      <c r="A1288" s="198"/>
      <c r="B1288" s="198"/>
      <c r="C1288" s="198"/>
      <c r="D1288" s="198"/>
      <c r="E1288" s="198"/>
      <c r="F1288" s="198"/>
      <c r="G1288" s="208"/>
      <c r="H1288" s="198"/>
      <c r="I1288" s="198"/>
      <c r="J1288" s="198"/>
      <c r="K1288" s="198"/>
      <c r="L1288" s="198"/>
      <c r="M1288" s="198"/>
      <c r="N1288" s="198"/>
      <c r="O1288" s="198"/>
      <c r="P1288" s="208"/>
      <c r="Q1288" s="198"/>
      <c r="R1288" s="198"/>
      <c r="S1288" s="198"/>
      <c r="T1288" s="198"/>
      <c r="U1288" s="198"/>
      <c r="V1288" s="198"/>
      <c r="W1288" s="198"/>
      <c r="X1288" s="208"/>
      <c r="Y1288" s="198"/>
      <c r="Z1288" s="208"/>
      <c r="AA1288" s="198"/>
      <c r="AB1288" s="208"/>
      <c r="AC1288" s="198"/>
      <c r="AD1288" s="208"/>
      <c r="AE1288" s="205"/>
      <c r="AF1288" s="208"/>
      <c r="AG1288" s="198"/>
    </row>
    <row r="1289" spans="1:33" hidden="1" x14ac:dyDescent="0.25">
      <c r="A1289" s="198"/>
      <c r="B1289" s="198"/>
      <c r="C1289" s="198"/>
      <c r="D1289" s="198"/>
      <c r="E1289" s="198"/>
      <c r="F1289" s="198"/>
      <c r="G1289" s="208"/>
      <c r="H1289" s="198"/>
      <c r="I1289" s="198"/>
      <c r="J1289" s="198"/>
      <c r="K1289" s="198"/>
      <c r="L1289" s="198"/>
      <c r="M1289" s="198"/>
      <c r="N1289" s="198"/>
      <c r="O1289" s="198"/>
      <c r="P1289" s="208"/>
      <c r="Q1289" s="198"/>
      <c r="R1289" s="198"/>
      <c r="S1289" s="198"/>
      <c r="T1289" s="198"/>
      <c r="U1289" s="198"/>
      <c r="V1289" s="198"/>
      <c r="W1289" s="198"/>
      <c r="X1289" s="208"/>
      <c r="Y1289" s="198"/>
      <c r="Z1289" s="208"/>
      <c r="AA1289" s="198"/>
      <c r="AB1289" s="208"/>
      <c r="AC1289" s="198"/>
      <c r="AD1289" s="208"/>
      <c r="AE1289" s="205"/>
      <c r="AF1289" s="208"/>
      <c r="AG1289" s="198"/>
    </row>
    <row r="1290" spans="1:33" hidden="1" x14ac:dyDescent="0.25">
      <c r="A1290" s="198"/>
      <c r="B1290" s="198"/>
      <c r="C1290" s="198"/>
      <c r="D1290" s="198"/>
      <c r="E1290" s="198"/>
      <c r="F1290" s="198"/>
      <c r="G1290" s="208"/>
      <c r="H1290" s="198"/>
      <c r="I1290" s="198"/>
      <c r="J1290" s="198"/>
      <c r="K1290" s="198"/>
      <c r="L1290" s="198"/>
      <c r="M1290" s="198"/>
      <c r="N1290" s="198"/>
      <c r="O1290" s="198"/>
      <c r="P1290" s="208"/>
      <c r="Q1290" s="198"/>
      <c r="R1290" s="198"/>
      <c r="S1290" s="198"/>
      <c r="T1290" s="198"/>
      <c r="U1290" s="198"/>
      <c r="V1290" s="198"/>
      <c r="W1290" s="198"/>
      <c r="X1290" s="208"/>
      <c r="Y1290" s="198"/>
      <c r="Z1290" s="208"/>
      <c r="AA1290" s="198"/>
      <c r="AB1290" s="208"/>
      <c r="AC1290" s="198"/>
      <c r="AD1290" s="208"/>
      <c r="AE1290" s="205"/>
      <c r="AF1290" s="208"/>
      <c r="AG1290" s="198"/>
    </row>
    <row r="1291" spans="1:33" x14ac:dyDescent="0.25">
      <c r="A1291" s="172">
        <f>'Therapy data entry'!A1295</f>
        <v>0</v>
      </c>
      <c r="B1291" s="173">
        <f>'Therapy data entry'!B1296</f>
        <v>0</v>
      </c>
      <c r="C1291" s="174">
        <f>'Therapy data entry'!B1298</f>
        <v>0</v>
      </c>
      <c r="D1291" s="204"/>
      <c r="E1291" s="205"/>
      <c r="F1291" s="205"/>
      <c r="G1291" s="206"/>
      <c r="H1291" s="205"/>
      <c r="I1291" s="205"/>
      <c r="J1291" s="205"/>
      <c r="K1291" s="205"/>
      <c r="L1291" s="205"/>
      <c r="M1291" s="205"/>
      <c r="N1291" s="205"/>
      <c r="O1291" s="205"/>
      <c r="P1291" s="206"/>
      <c r="Q1291" s="205"/>
      <c r="R1291" s="205"/>
      <c r="S1291" s="205"/>
      <c r="T1291" s="205"/>
      <c r="U1291" s="205"/>
      <c r="V1291" s="205"/>
      <c r="W1291" s="204"/>
      <c r="X1291" s="206"/>
      <c r="Y1291" s="204"/>
      <c r="Z1291" s="206"/>
      <c r="AA1291" s="204"/>
      <c r="AB1291" s="206"/>
      <c r="AC1291" s="204"/>
      <c r="AD1291" s="206"/>
      <c r="AE1291" s="205"/>
      <c r="AF1291" s="206"/>
      <c r="AG1291" s="175">
        <f>'Therapy data entry'!E1295</f>
        <v>0</v>
      </c>
    </row>
    <row r="1292" spans="1:33" hidden="1" x14ac:dyDescent="0.25">
      <c r="A1292" s="198"/>
      <c r="B1292" s="198"/>
      <c r="C1292" s="198"/>
      <c r="D1292" s="198"/>
      <c r="E1292" s="198"/>
      <c r="F1292" s="198"/>
      <c r="G1292" s="208"/>
      <c r="H1292" s="198"/>
      <c r="I1292" s="198"/>
      <c r="J1292" s="198"/>
      <c r="K1292" s="198"/>
      <c r="L1292" s="198"/>
      <c r="M1292" s="198"/>
      <c r="N1292" s="198"/>
      <c r="O1292" s="198"/>
      <c r="P1292" s="208"/>
      <c r="Q1292" s="198"/>
      <c r="R1292" s="198"/>
      <c r="S1292" s="198"/>
      <c r="T1292" s="198"/>
      <c r="U1292" s="198"/>
      <c r="V1292" s="198"/>
      <c r="W1292" s="198"/>
      <c r="X1292" s="208"/>
      <c r="Y1292" s="198"/>
      <c r="Z1292" s="208"/>
      <c r="AA1292" s="198"/>
      <c r="AB1292" s="208"/>
      <c r="AC1292" s="198"/>
      <c r="AD1292" s="208"/>
      <c r="AE1292" s="205"/>
      <c r="AF1292" s="208"/>
      <c r="AG1292" s="198"/>
    </row>
    <row r="1293" spans="1:33" hidden="1" x14ac:dyDescent="0.25">
      <c r="A1293" s="198"/>
      <c r="B1293" s="198"/>
      <c r="C1293" s="198"/>
      <c r="D1293" s="198"/>
      <c r="E1293" s="198"/>
      <c r="F1293" s="198"/>
      <c r="G1293" s="208"/>
      <c r="H1293" s="198"/>
      <c r="I1293" s="198"/>
      <c r="J1293" s="198"/>
      <c r="K1293" s="198"/>
      <c r="L1293" s="198"/>
      <c r="M1293" s="198"/>
      <c r="N1293" s="198"/>
      <c r="O1293" s="198"/>
      <c r="P1293" s="208"/>
      <c r="Q1293" s="198"/>
      <c r="R1293" s="198"/>
      <c r="S1293" s="198"/>
      <c r="T1293" s="198"/>
      <c r="U1293" s="198"/>
      <c r="V1293" s="198"/>
      <c r="W1293" s="198"/>
      <c r="X1293" s="208"/>
      <c r="Y1293" s="198"/>
      <c r="Z1293" s="208"/>
      <c r="AA1293" s="198"/>
      <c r="AB1293" s="208"/>
      <c r="AC1293" s="198"/>
      <c r="AD1293" s="208"/>
      <c r="AE1293" s="205"/>
      <c r="AF1293" s="208"/>
      <c r="AG1293" s="198"/>
    </row>
    <row r="1294" spans="1:33" hidden="1" x14ac:dyDescent="0.25">
      <c r="A1294" s="198"/>
      <c r="B1294" s="198"/>
      <c r="C1294" s="198"/>
      <c r="D1294" s="198"/>
      <c r="E1294" s="198"/>
      <c r="F1294" s="198"/>
      <c r="G1294" s="208"/>
      <c r="H1294" s="198"/>
      <c r="I1294" s="198"/>
      <c r="J1294" s="198"/>
      <c r="K1294" s="198"/>
      <c r="L1294" s="198"/>
      <c r="M1294" s="198"/>
      <c r="N1294" s="198"/>
      <c r="O1294" s="198"/>
      <c r="P1294" s="208"/>
      <c r="Q1294" s="198"/>
      <c r="R1294" s="198"/>
      <c r="S1294" s="198"/>
      <c r="T1294" s="198"/>
      <c r="U1294" s="198"/>
      <c r="V1294" s="198"/>
      <c r="W1294" s="198"/>
      <c r="X1294" s="208"/>
      <c r="Y1294" s="198"/>
      <c r="Z1294" s="208"/>
      <c r="AA1294" s="198"/>
      <c r="AB1294" s="208"/>
      <c r="AC1294" s="198"/>
      <c r="AD1294" s="208"/>
      <c r="AE1294" s="205"/>
      <c r="AF1294" s="208"/>
      <c r="AG1294" s="198"/>
    </row>
    <row r="1295" spans="1:33" hidden="1" x14ac:dyDescent="0.25">
      <c r="A1295" s="198"/>
      <c r="B1295" s="198"/>
      <c r="C1295" s="198"/>
      <c r="D1295" s="198"/>
      <c r="E1295" s="198"/>
      <c r="F1295" s="198"/>
      <c r="G1295" s="208"/>
      <c r="H1295" s="198"/>
      <c r="I1295" s="198"/>
      <c r="J1295" s="198"/>
      <c r="K1295" s="198"/>
      <c r="L1295" s="198"/>
      <c r="M1295" s="198"/>
      <c r="N1295" s="198"/>
      <c r="O1295" s="198"/>
      <c r="P1295" s="208"/>
      <c r="Q1295" s="198"/>
      <c r="R1295" s="198"/>
      <c r="S1295" s="198"/>
      <c r="T1295" s="198"/>
      <c r="U1295" s="198"/>
      <c r="V1295" s="198"/>
      <c r="W1295" s="198"/>
      <c r="X1295" s="208"/>
      <c r="Y1295" s="198"/>
      <c r="Z1295" s="208"/>
      <c r="AA1295" s="198"/>
      <c r="AB1295" s="208"/>
      <c r="AC1295" s="198"/>
      <c r="AD1295" s="208"/>
      <c r="AE1295" s="205"/>
      <c r="AF1295" s="208"/>
      <c r="AG1295" s="198"/>
    </row>
    <row r="1296" spans="1:33" hidden="1" x14ac:dyDescent="0.25">
      <c r="A1296" s="198"/>
      <c r="B1296" s="198"/>
      <c r="C1296" s="198"/>
      <c r="D1296" s="198"/>
      <c r="E1296" s="198"/>
      <c r="F1296" s="198"/>
      <c r="G1296" s="208"/>
      <c r="H1296" s="198"/>
      <c r="I1296" s="198"/>
      <c r="J1296" s="198"/>
      <c r="K1296" s="198"/>
      <c r="L1296" s="198"/>
      <c r="M1296" s="198"/>
      <c r="N1296" s="198"/>
      <c r="O1296" s="198"/>
      <c r="P1296" s="208"/>
      <c r="Q1296" s="198"/>
      <c r="R1296" s="198"/>
      <c r="S1296" s="198"/>
      <c r="T1296" s="198"/>
      <c r="U1296" s="198"/>
      <c r="V1296" s="198"/>
      <c r="W1296" s="198"/>
      <c r="X1296" s="208"/>
      <c r="Y1296" s="198"/>
      <c r="Z1296" s="208"/>
      <c r="AA1296" s="198"/>
      <c r="AB1296" s="208"/>
      <c r="AC1296" s="198"/>
      <c r="AD1296" s="208"/>
      <c r="AE1296" s="205"/>
      <c r="AF1296" s="208"/>
      <c r="AG1296" s="198"/>
    </row>
    <row r="1297" spans="31:31" hidden="1" x14ac:dyDescent="0.25">
      <c r="AE1297" s="205"/>
    </row>
    <row r="1298" spans="31:31" hidden="1" x14ac:dyDescent="0.25">
      <c r="AE1298" s="205"/>
    </row>
    <row r="1299" spans="31:31" hidden="1" x14ac:dyDescent="0.25">
      <c r="AE1299" s="205"/>
    </row>
    <row r="1300" spans="31:31" hidden="1" x14ac:dyDescent="0.25">
      <c r="AE1300" s="205"/>
    </row>
    <row r="1301" spans="31:31" hidden="1" x14ac:dyDescent="0.25">
      <c r="AE1301" s="205"/>
    </row>
    <row r="1302" spans="31:31" hidden="1" x14ac:dyDescent="0.25">
      <c r="AE1302" s="205"/>
    </row>
    <row r="1303" spans="31:31" hidden="1" x14ac:dyDescent="0.25">
      <c r="AE1303" s="205"/>
    </row>
    <row r="1304" spans="31:31" hidden="1" x14ac:dyDescent="0.25">
      <c r="AE1304" s="205"/>
    </row>
    <row r="1305" spans="31:31" hidden="1" x14ac:dyDescent="0.25">
      <c r="AE1305" s="205"/>
    </row>
    <row r="1306" spans="31:31" hidden="1" x14ac:dyDescent="0.25">
      <c r="AE1306" s="205"/>
    </row>
    <row r="1307" spans="31:31" hidden="1" x14ac:dyDescent="0.25">
      <c r="AE1307" s="205"/>
    </row>
    <row r="1308" spans="31:31" hidden="1" x14ac:dyDescent="0.25">
      <c r="AE1308" s="205"/>
    </row>
    <row r="1309" spans="31:31" hidden="1" x14ac:dyDescent="0.25">
      <c r="AE1309" s="205"/>
    </row>
    <row r="1310" spans="31:31" hidden="1" x14ac:dyDescent="0.25">
      <c r="AE1310" s="205"/>
    </row>
    <row r="1311" spans="31:31" hidden="1" x14ac:dyDescent="0.25">
      <c r="AE1311" s="205"/>
    </row>
    <row r="1312" spans="31:31" hidden="1" x14ac:dyDescent="0.25">
      <c r="AE1312" s="205"/>
    </row>
    <row r="1313" spans="1:33" hidden="1" x14ac:dyDescent="0.25">
      <c r="A1313" s="198"/>
      <c r="B1313" s="198"/>
      <c r="C1313" s="198"/>
      <c r="D1313" s="198"/>
      <c r="E1313" s="198"/>
      <c r="F1313" s="198"/>
      <c r="G1313" s="208"/>
      <c r="H1313" s="198"/>
      <c r="I1313" s="198"/>
      <c r="J1313" s="198"/>
      <c r="K1313" s="198"/>
      <c r="L1313" s="198"/>
      <c r="M1313" s="198"/>
      <c r="N1313" s="198"/>
      <c r="O1313" s="198"/>
      <c r="P1313" s="208"/>
      <c r="Q1313" s="198"/>
      <c r="R1313" s="198"/>
      <c r="S1313" s="198"/>
      <c r="T1313" s="198"/>
      <c r="U1313" s="198"/>
      <c r="V1313" s="198"/>
      <c r="W1313" s="198"/>
      <c r="X1313" s="208"/>
      <c r="Y1313" s="198"/>
      <c r="Z1313" s="208"/>
      <c r="AA1313" s="198"/>
      <c r="AB1313" s="208"/>
      <c r="AC1313" s="198"/>
      <c r="AD1313" s="208"/>
      <c r="AE1313" s="205"/>
      <c r="AF1313" s="208"/>
      <c r="AG1313" s="198"/>
    </row>
    <row r="1314" spans="1:33" hidden="1" x14ac:dyDescent="0.25">
      <c r="A1314" s="198"/>
      <c r="B1314" s="198"/>
      <c r="C1314" s="198"/>
      <c r="D1314" s="198"/>
      <c r="E1314" s="198"/>
      <c r="F1314" s="198"/>
      <c r="G1314" s="208"/>
      <c r="H1314" s="198"/>
      <c r="I1314" s="198"/>
      <c r="J1314" s="198"/>
      <c r="K1314" s="198"/>
      <c r="L1314" s="198"/>
      <c r="M1314" s="198"/>
      <c r="N1314" s="198"/>
      <c r="O1314" s="198"/>
      <c r="P1314" s="208"/>
      <c r="Q1314" s="198"/>
      <c r="R1314" s="198"/>
      <c r="S1314" s="198"/>
      <c r="T1314" s="198"/>
      <c r="U1314" s="198"/>
      <c r="V1314" s="198"/>
      <c r="W1314" s="198"/>
      <c r="X1314" s="208"/>
      <c r="Y1314" s="198"/>
      <c r="Z1314" s="208"/>
      <c r="AA1314" s="198"/>
      <c r="AB1314" s="208"/>
      <c r="AC1314" s="198"/>
      <c r="AD1314" s="208"/>
      <c r="AE1314" s="205"/>
      <c r="AF1314" s="208"/>
      <c r="AG1314" s="198"/>
    </row>
    <row r="1315" spans="1:33" hidden="1" x14ac:dyDescent="0.25">
      <c r="A1315" s="198"/>
      <c r="B1315" s="198"/>
      <c r="C1315" s="198"/>
      <c r="D1315" s="198"/>
      <c r="E1315" s="198"/>
      <c r="F1315" s="198"/>
      <c r="G1315" s="208"/>
      <c r="H1315" s="198"/>
      <c r="I1315" s="198"/>
      <c r="J1315" s="198"/>
      <c r="K1315" s="198"/>
      <c r="L1315" s="198"/>
      <c r="M1315" s="198"/>
      <c r="N1315" s="198"/>
      <c r="O1315" s="198"/>
      <c r="P1315" s="208"/>
      <c r="Q1315" s="198"/>
      <c r="R1315" s="198"/>
      <c r="S1315" s="198"/>
      <c r="T1315" s="198"/>
      <c r="U1315" s="198"/>
      <c r="V1315" s="198"/>
      <c r="W1315" s="198"/>
      <c r="X1315" s="208"/>
      <c r="Y1315" s="198"/>
      <c r="Z1315" s="208"/>
      <c r="AA1315" s="198"/>
      <c r="AB1315" s="208"/>
      <c r="AC1315" s="198"/>
      <c r="AD1315" s="208"/>
      <c r="AE1315" s="205"/>
      <c r="AF1315" s="208"/>
      <c r="AG1315" s="198"/>
    </row>
    <row r="1316" spans="1:33" hidden="1" x14ac:dyDescent="0.25">
      <c r="A1316" s="198"/>
      <c r="B1316" s="198"/>
      <c r="C1316" s="198"/>
      <c r="D1316" s="198"/>
      <c r="E1316" s="198"/>
      <c r="F1316" s="198"/>
      <c r="G1316" s="208"/>
      <c r="H1316" s="198"/>
      <c r="I1316" s="198"/>
      <c r="J1316" s="198"/>
      <c r="K1316" s="198"/>
      <c r="L1316" s="198"/>
      <c r="M1316" s="198"/>
      <c r="N1316" s="198"/>
      <c r="O1316" s="198"/>
      <c r="P1316" s="208"/>
      <c r="Q1316" s="198"/>
      <c r="R1316" s="198"/>
      <c r="S1316" s="198"/>
      <c r="T1316" s="198"/>
      <c r="U1316" s="198"/>
      <c r="V1316" s="198"/>
      <c r="W1316" s="198"/>
      <c r="X1316" s="208"/>
      <c r="Y1316" s="198"/>
      <c r="Z1316" s="208"/>
      <c r="AA1316" s="198"/>
      <c r="AB1316" s="208"/>
      <c r="AC1316" s="198"/>
      <c r="AD1316" s="208"/>
      <c r="AE1316" s="205"/>
      <c r="AF1316" s="208"/>
      <c r="AG1316" s="198"/>
    </row>
    <row r="1317" spans="1:33" hidden="1" x14ac:dyDescent="0.25">
      <c r="A1317" s="198"/>
      <c r="B1317" s="198"/>
      <c r="C1317" s="198"/>
      <c r="D1317" s="198"/>
      <c r="E1317" s="198"/>
      <c r="F1317" s="198"/>
      <c r="G1317" s="208"/>
      <c r="H1317" s="198"/>
      <c r="I1317" s="198"/>
      <c r="J1317" s="198"/>
      <c r="K1317" s="198"/>
      <c r="L1317" s="198"/>
      <c r="M1317" s="198"/>
      <c r="N1317" s="198"/>
      <c r="O1317" s="198"/>
      <c r="P1317" s="208"/>
      <c r="Q1317" s="198"/>
      <c r="R1317" s="198"/>
      <c r="S1317" s="198"/>
      <c r="T1317" s="198"/>
      <c r="U1317" s="198"/>
      <c r="V1317" s="198"/>
      <c r="W1317" s="198"/>
      <c r="X1317" s="208"/>
      <c r="Y1317" s="198"/>
      <c r="Z1317" s="208"/>
      <c r="AA1317" s="198"/>
      <c r="AB1317" s="208"/>
      <c r="AC1317" s="198"/>
      <c r="AD1317" s="208"/>
      <c r="AE1317" s="205"/>
      <c r="AF1317" s="208"/>
      <c r="AG1317" s="198"/>
    </row>
    <row r="1318" spans="1:33" hidden="1" x14ac:dyDescent="0.25">
      <c r="A1318" s="198"/>
      <c r="B1318" s="198"/>
      <c r="C1318" s="198"/>
      <c r="D1318" s="198"/>
      <c r="E1318" s="198"/>
      <c r="F1318" s="198"/>
      <c r="G1318" s="208"/>
      <c r="H1318" s="198"/>
      <c r="I1318" s="198"/>
      <c r="J1318" s="198"/>
      <c r="K1318" s="198"/>
      <c r="L1318" s="198"/>
      <c r="M1318" s="198"/>
      <c r="N1318" s="198"/>
      <c r="O1318" s="198"/>
      <c r="P1318" s="208"/>
      <c r="Q1318" s="198"/>
      <c r="R1318" s="198"/>
      <c r="S1318" s="198"/>
      <c r="T1318" s="198"/>
      <c r="U1318" s="198"/>
      <c r="V1318" s="198"/>
      <c r="W1318" s="198"/>
      <c r="X1318" s="208"/>
      <c r="Y1318" s="198"/>
      <c r="Z1318" s="208"/>
      <c r="AA1318" s="198"/>
      <c r="AB1318" s="208"/>
      <c r="AC1318" s="198"/>
      <c r="AD1318" s="208"/>
      <c r="AE1318" s="205"/>
      <c r="AF1318" s="208"/>
      <c r="AG1318" s="198"/>
    </row>
    <row r="1319" spans="1:33" x14ac:dyDescent="0.25">
      <c r="A1319" s="172">
        <f>'Therapy data entry'!A1323</f>
        <v>0</v>
      </c>
      <c r="B1319" s="173">
        <f>'Therapy data entry'!B1324</f>
        <v>0</v>
      </c>
      <c r="C1319" s="174">
        <f>'Therapy data entry'!B1326</f>
        <v>0</v>
      </c>
      <c r="D1319" s="204"/>
      <c r="E1319" s="205"/>
      <c r="F1319" s="205"/>
      <c r="G1319" s="206"/>
      <c r="H1319" s="205"/>
      <c r="I1319" s="205"/>
      <c r="J1319" s="205"/>
      <c r="K1319" s="205"/>
      <c r="L1319" s="205"/>
      <c r="M1319" s="205"/>
      <c r="N1319" s="205"/>
      <c r="O1319" s="205"/>
      <c r="P1319" s="206"/>
      <c r="Q1319" s="205"/>
      <c r="R1319" s="205"/>
      <c r="S1319" s="205"/>
      <c r="T1319" s="205"/>
      <c r="U1319" s="205"/>
      <c r="V1319" s="205"/>
      <c r="W1319" s="204"/>
      <c r="X1319" s="206"/>
      <c r="Y1319" s="204"/>
      <c r="Z1319" s="206"/>
      <c r="AA1319" s="204"/>
      <c r="AB1319" s="206"/>
      <c r="AC1319" s="204"/>
      <c r="AD1319" s="206"/>
      <c r="AE1319" s="205"/>
      <c r="AF1319" s="206"/>
      <c r="AG1319" s="175">
        <f>'Therapy data entry'!E1323</f>
        <v>0</v>
      </c>
    </row>
    <row r="1320" spans="1:33" hidden="1" x14ac:dyDescent="0.25">
      <c r="A1320" s="198"/>
      <c r="B1320" s="198"/>
      <c r="C1320" s="198"/>
      <c r="D1320" s="198"/>
      <c r="E1320" s="198"/>
      <c r="F1320" s="198"/>
      <c r="G1320" s="208"/>
      <c r="H1320" s="198"/>
      <c r="I1320" s="198"/>
      <c r="J1320" s="198"/>
      <c r="K1320" s="198"/>
      <c r="L1320" s="198"/>
      <c r="M1320" s="198"/>
      <c r="N1320" s="198"/>
      <c r="O1320" s="198"/>
      <c r="P1320" s="208"/>
      <c r="Q1320" s="198"/>
      <c r="R1320" s="198"/>
      <c r="S1320" s="198"/>
      <c r="T1320" s="198"/>
      <c r="U1320" s="198"/>
      <c r="V1320" s="198"/>
      <c r="W1320" s="198"/>
      <c r="X1320" s="208"/>
      <c r="Y1320" s="198"/>
      <c r="Z1320" s="208"/>
      <c r="AA1320" s="198"/>
      <c r="AB1320" s="208"/>
      <c r="AC1320" s="198"/>
      <c r="AD1320" s="208"/>
      <c r="AE1320" s="205"/>
      <c r="AF1320" s="208"/>
      <c r="AG1320" s="198"/>
    </row>
    <row r="1321" spans="1:33" hidden="1" x14ac:dyDescent="0.25">
      <c r="A1321" s="198"/>
      <c r="B1321" s="198"/>
      <c r="C1321" s="198"/>
      <c r="D1321" s="198"/>
      <c r="E1321" s="198"/>
      <c r="F1321" s="198"/>
      <c r="G1321" s="208"/>
      <c r="H1321" s="198"/>
      <c r="I1321" s="198"/>
      <c r="J1321" s="198"/>
      <c r="K1321" s="198"/>
      <c r="L1321" s="198"/>
      <c r="M1321" s="198"/>
      <c r="N1321" s="198"/>
      <c r="O1321" s="198"/>
      <c r="P1321" s="208"/>
      <c r="Q1321" s="198"/>
      <c r="R1321" s="198"/>
      <c r="S1321" s="198"/>
      <c r="T1321" s="198"/>
      <c r="U1321" s="198"/>
      <c r="V1321" s="198"/>
      <c r="W1321" s="198"/>
      <c r="X1321" s="208"/>
      <c r="Y1321" s="198"/>
      <c r="Z1321" s="208"/>
      <c r="AA1321" s="198"/>
      <c r="AB1321" s="208"/>
      <c r="AC1321" s="198"/>
      <c r="AD1321" s="208"/>
      <c r="AE1321" s="205"/>
      <c r="AF1321" s="208"/>
      <c r="AG1321" s="198"/>
    </row>
    <row r="1322" spans="1:33" hidden="1" x14ac:dyDescent="0.25">
      <c r="A1322" s="198"/>
      <c r="B1322" s="198"/>
      <c r="C1322" s="198"/>
      <c r="D1322" s="198"/>
      <c r="E1322" s="198"/>
      <c r="F1322" s="198"/>
      <c r="G1322" s="208"/>
      <c r="H1322" s="198"/>
      <c r="I1322" s="198"/>
      <c r="J1322" s="198"/>
      <c r="K1322" s="198"/>
      <c r="L1322" s="198"/>
      <c r="M1322" s="198"/>
      <c r="N1322" s="198"/>
      <c r="O1322" s="198"/>
      <c r="P1322" s="208"/>
      <c r="Q1322" s="198"/>
      <c r="R1322" s="198"/>
      <c r="S1322" s="198"/>
      <c r="T1322" s="198"/>
      <c r="U1322" s="198"/>
      <c r="V1322" s="198"/>
      <c r="W1322" s="198"/>
      <c r="X1322" s="208"/>
      <c r="Y1322" s="198"/>
      <c r="Z1322" s="208"/>
      <c r="AA1322" s="198"/>
      <c r="AB1322" s="208"/>
      <c r="AC1322" s="198"/>
      <c r="AD1322" s="208"/>
      <c r="AE1322" s="205"/>
      <c r="AF1322" s="208"/>
      <c r="AG1322" s="198"/>
    </row>
    <row r="1323" spans="1:33" hidden="1" x14ac:dyDescent="0.25">
      <c r="A1323" s="198"/>
      <c r="B1323" s="198"/>
      <c r="C1323" s="198"/>
      <c r="D1323" s="198"/>
      <c r="E1323" s="198"/>
      <c r="F1323" s="198"/>
      <c r="G1323" s="208"/>
      <c r="H1323" s="198"/>
      <c r="I1323" s="198"/>
      <c r="J1323" s="198"/>
      <c r="K1323" s="198"/>
      <c r="L1323" s="198"/>
      <c r="M1323" s="198"/>
      <c r="N1323" s="198"/>
      <c r="O1323" s="198"/>
      <c r="P1323" s="208"/>
      <c r="Q1323" s="198"/>
      <c r="R1323" s="198"/>
      <c r="S1323" s="198"/>
      <c r="T1323" s="198"/>
      <c r="U1323" s="198"/>
      <c r="V1323" s="198"/>
      <c r="W1323" s="198"/>
      <c r="X1323" s="208"/>
      <c r="Y1323" s="198"/>
      <c r="Z1323" s="208"/>
      <c r="AA1323" s="198"/>
      <c r="AB1323" s="208"/>
      <c r="AC1323" s="198"/>
      <c r="AD1323" s="208"/>
      <c r="AE1323" s="205"/>
      <c r="AF1323" s="208"/>
      <c r="AG1323" s="198"/>
    </row>
    <row r="1324" spans="1:33" hidden="1" x14ac:dyDescent="0.25">
      <c r="A1324" s="198"/>
      <c r="B1324" s="198"/>
      <c r="C1324" s="198"/>
      <c r="D1324" s="198"/>
      <c r="E1324" s="198"/>
      <c r="F1324" s="198"/>
      <c r="G1324" s="208"/>
      <c r="H1324" s="198"/>
      <c r="I1324" s="198"/>
      <c r="J1324" s="198"/>
      <c r="K1324" s="198"/>
      <c r="L1324" s="198"/>
      <c r="M1324" s="198"/>
      <c r="N1324" s="198"/>
      <c r="O1324" s="198"/>
      <c r="P1324" s="208"/>
      <c r="Q1324" s="198"/>
      <c r="R1324" s="198"/>
      <c r="S1324" s="198"/>
      <c r="T1324" s="198"/>
      <c r="U1324" s="198"/>
      <c r="V1324" s="198"/>
      <c r="W1324" s="198"/>
      <c r="X1324" s="208"/>
      <c r="Y1324" s="198"/>
      <c r="Z1324" s="208"/>
      <c r="AA1324" s="198"/>
      <c r="AB1324" s="208"/>
      <c r="AC1324" s="198"/>
      <c r="AD1324" s="208"/>
      <c r="AE1324" s="205"/>
      <c r="AF1324" s="208"/>
      <c r="AG1324" s="198"/>
    </row>
    <row r="1325" spans="1:33" hidden="1" x14ac:dyDescent="0.25">
      <c r="A1325" s="198"/>
      <c r="B1325" s="198"/>
      <c r="C1325" s="198"/>
      <c r="D1325" s="198"/>
      <c r="E1325" s="198"/>
      <c r="F1325" s="198"/>
      <c r="G1325" s="208"/>
      <c r="H1325" s="198"/>
      <c r="I1325" s="198"/>
      <c r="J1325" s="198"/>
      <c r="K1325" s="198"/>
      <c r="L1325" s="198"/>
      <c r="M1325" s="198"/>
      <c r="N1325" s="198"/>
      <c r="O1325" s="198"/>
      <c r="P1325" s="208"/>
      <c r="Q1325" s="198"/>
      <c r="R1325" s="198"/>
      <c r="S1325" s="198"/>
      <c r="T1325" s="198"/>
      <c r="U1325" s="198"/>
      <c r="V1325" s="198"/>
      <c r="W1325" s="198"/>
      <c r="X1325" s="208"/>
      <c r="Y1325" s="198"/>
      <c r="Z1325" s="208"/>
      <c r="AA1325" s="198"/>
      <c r="AB1325" s="208"/>
      <c r="AC1325" s="198"/>
      <c r="AD1325" s="208"/>
      <c r="AE1325" s="205"/>
      <c r="AF1325" s="208"/>
      <c r="AG1325" s="198"/>
    </row>
    <row r="1326" spans="1:33" hidden="1" x14ac:dyDescent="0.25">
      <c r="A1326" s="198"/>
      <c r="B1326" s="198"/>
      <c r="C1326" s="198"/>
      <c r="D1326" s="198"/>
      <c r="E1326" s="198"/>
      <c r="F1326" s="198"/>
      <c r="G1326" s="208"/>
      <c r="H1326" s="198"/>
      <c r="I1326" s="198"/>
      <c r="J1326" s="198"/>
      <c r="K1326" s="198"/>
      <c r="L1326" s="198"/>
      <c r="M1326" s="198"/>
      <c r="N1326" s="198"/>
      <c r="O1326" s="198"/>
      <c r="P1326" s="208"/>
      <c r="Q1326" s="198"/>
      <c r="R1326" s="198"/>
      <c r="S1326" s="198"/>
      <c r="T1326" s="198"/>
      <c r="U1326" s="198"/>
      <c r="V1326" s="198"/>
      <c r="W1326" s="198"/>
      <c r="X1326" s="208"/>
      <c r="Y1326" s="198"/>
      <c r="Z1326" s="208"/>
      <c r="AA1326" s="198"/>
      <c r="AB1326" s="208"/>
      <c r="AC1326" s="198"/>
      <c r="AD1326" s="208"/>
      <c r="AE1326" s="205"/>
      <c r="AF1326" s="208"/>
      <c r="AG1326" s="198"/>
    </row>
    <row r="1327" spans="1:33" hidden="1" x14ac:dyDescent="0.25">
      <c r="A1327" s="198"/>
      <c r="B1327" s="198"/>
      <c r="C1327" s="198"/>
      <c r="D1327" s="198"/>
      <c r="E1327" s="198"/>
      <c r="F1327" s="198"/>
      <c r="G1327" s="208"/>
      <c r="H1327" s="198"/>
      <c r="I1327" s="198"/>
      <c r="J1327" s="198"/>
      <c r="K1327" s="198"/>
      <c r="L1327" s="198"/>
      <c r="M1327" s="198"/>
      <c r="N1327" s="198"/>
      <c r="O1327" s="198"/>
      <c r="P1327" s="208"/>
      <c r="Q1327" s="198"/>
      <c r="R1327" s="198"/>
      <c r="S1327" s="198"/>
      <c r="T1327" s="198"/>
      <c r="U1327" s="198"/>
      <c r="V1327" s="198"/>
      <c r="W1327" s="198"/>
      <c r="X1327" s="208"/>
      <c r="Y1327" s="198"/>
      <c r="Z1327" s="208"/>
      <c r="AA1327" s="198"/>
      <c r="AB1327" s="208"/>
      <c r="AC1327" s="198"/>
      <c r="AD1327" s="208"/>
      <c r="AE1327" s="205"/>
      <c r="AF1327" s="208"/>
      <c r="AG1327" s="198"/>
    </row>
    <row r="1328" spans="1:33" hidden="1" x14ac:dyDescent="0.25">
      <c r="A1328" s="198"/>
      <c r="B1328" s="198"/>
      <c r="C1328" s="198"/>
      <c r="D1328" s="198"/>
      <c r="E1328" s="198"/>
      <c r="F1328" s="198"/>
      <c r="G1328" s="208"/>
      <c r="H1328" s="198"/>
      <c r="I1328" s="198"/>
      <c r="J1328" s="198"/>
      <c r="K1328" s="198"/>
      <c r="L1328" s="198"/>
      <c r="M1328" s="198"/>
      <c r="N1328" s="198"/>
      <c r="O1328" s="198"/>
      <c r="P1328" s="208"/>
      <c r="Q1328" s="198"/>
      <c r="R1328" s="198"/>
      <c r="S1328" s="198"/>
      <c r="T1328" s="198"/>
      <c r="U1328" s="198"/>
      <c r="V1328" s="198"/>
      <c r="W1328" s="198"/>
      <c r="X1328" s="208"/>
      <c r="Y1328" s="198"/>
      <c r="Z1328" s="208"/>
      <c r="AA1328" s="198"/>
      <c r="AB1328" s="208"/>
      <c r="AC1328" s="198"/>
      <c r="AD1328" s="208"/>
      <c r="AE1328" s="205"/>
      <c r="AF1328" s="208"/>
      <c r="AG1328" s="198"/>
    </row>
    <row r="1329" spans="31:31" hidden="1" x14ac:dyDescent="0.25">
      <c r="AE1329" s="205"/>
    </row>
    <row r="1330" spans="31:31" hidden="1" x14ac:dyDescent="0.25">
      <c r="AE1330" s="205"/>
    </row>
    <row r="1331" spans="31:31" hidden="1" x14ac:dyDescent="0.25">
      <c r="AE1331" s="205"/>
    </row>
    <row r="1332" spans="31:31" hidden="1" x14ac:dyDescent="0.25">
      <c r="AE1332" s="205"/>
    </row>
    <row r="1333" spans="31:31" hidden="1" x14ac:dyDescent="0.25">
      <c r="AE1333" s="205"/>
    </row>
    <row r="1334" spans="31:31" hidden="1" x14ac:dyDescent="0.25">
      <c r="AE1334" s="205"/>
    </row>
    <row r="1335" spans="31:31" hidden="1" x14ac:dyDescent="0.25">
      <c r="AE1335" s="205"/>
    </row>
    <row r="1336" spans="31:31" hidden="1" x14ac:dyDescent="0.25">
      <c r="AE1336" s="205"/>
    </row>
    <row r="1337" spans="31:31" hidden="1" x14ac:dyDescent="0.25">
      <c r="AE1337" s="205"/>
    </row>
    <row r="1338" spans="31:31" hidden="1" x14ac:dyDescent="0.25">
      <c r="AE1338" s="205"/>
    </row>
    <row r="1339" spans="31:31" hidden="1" x14ac:dyDescent="0.25">
      <c r="AE1339" s="205"/>
    </row>
    <row r="1340" spans="31:31" hidden="1" x14ac:dyDescent="0.25">
      <c r="AE1340" s="205"/>
    </row>
    <row r="1341" spans="31:31" hidden="1" x14ac:dyDescent="0.25">
      <c r="AE1341" s="205"/>
    </row>
    <row r="1342" spans="31:31" hidden="1" x14ac:dyDescent="0.25">
      <c r="AE1342" s="205"/>
    </row>
    <row r="1343" spans="31:31" hidden="1" x14ac:dyDescent="0.25">
      <c r="AE1343" s="205"/>
    </row>
    <row r="1344" spans="31:31" hidden="1" x14ac:dyDescent="0.25">
      <c r="AE1344" s="205"/>
    </row>
    <row r="1345" spans="1:33" hidden="1" x14ac:dyDescent="0.25">
      <c r="A1345" s="198"/>
      <c r="B1345" s="198"/>
      <c r="C1345" s="198"/>
      <c r="D1345" s="198"/>
      <c r="E1345" s="198"/>
      <c r="F1345" s="198"/>
      <c r="G1345" s="208"/>
      <c r="H1345" s="198"/>
      <c r="I1345" s="198"/>
      <c r="J1345" s="198"/>
      <c r="K1345" s="198"/>
      <c r="L1345" s="198"/>
      <c r="M1345" s="198"/>
      <c r="N1345" s="198"/>
      <c r="O1345" s="198"/>
      <c r="P1345" s="208"/>
      <c r="Q1345" s="198"/>
      <c r="R1345" s="198"/>
      <c r="S1345" s="198"/>
      <c r="T1345" s="198"/>
      <c r="U1345" s="198"/>
      <c r="V1345" s="198"/>
      <c r="W1345" s="198"/>
      <c r="X1345" s="208"/>
      <c r="Y1345" s="198"/>
      <c r="Z1345" s="208"/>
      <c r="AA1345" s="198"/>
      <c r="AB1345" s="208"/>
      <c r="AC1345" s="198"/>
      <c r="AD1345" s="208"/>
      <c r="AE1345" s="205"/>
      <c r="AF1345" s="208"/>
      <c r="AG1345" s="198"/>
    </row>
    <row r="1346" spans="1:33" hidden="1" x14ac:dyDescent="0.25">
      <c r="A1346" s="198"/>
      <c r="B1346" s="198"/>
      <c r="C1346" s="198"/>
      <c r="D1346" s="198"/>
      <c r="E1346" s="198"/>
      <c r="F1346" s="198"/>
      <c r="G1346" s="208"/>
      <c r="H1346" s="198"/>
      <c r="I1346" s="198"/>
      <c r="J1346" s="198"/>
      <c r="K1346" s="198"/>
      <c r="L1346" s="198"/>
      <c r="M1346" s="198"/>
      <c r="N1346" s="198"/>
      <c r="O1346" s="198"/>
      <c r="P1346" s="208"/>
      <c r="Q1346" s="198"/>
      <c r="R1346" s="198"/>
      <c r="S1346" s="198"/>
      <c r="T1346" s="198"/>
      <c r="U1346" s="198"/>
      <c r="V1346" s="198"/>
      <c r="W1346" s="198"/>
      <c r="X1346" s="208"/>
      <c r="Y1346" s="198"/>
      <c r="Z1346" s="208"/>
      <c r="AA1346" s="198"/>
      <c r="AB1346" s="208"/>
      <c r="AC1346" s="198"/>
      <c r="AD1346" s="208"/>
      <c r="AE1346" s="205"/>
      <c r="AF1346" s="208"/>
      <c r="AG1346" s="198"/>
    </row>
    <row r="1347" spans="1:33" x14ac:dyDescent="0.25">
      <c r="A1347" s="172">
        <f>'Therapy data entry'!A1351</f>
        <v>0</v>
      </c>
      <c r="B1347" s="173">
        <f>'Therapy data entry'!B1352</f>
        <v>0</v>
      </c>
      <c r="C1347" s="174">
        <f>'Therapy data entry'!B1354</f>
        <v>0</v>
      </c>
      <c r="D1347" s="204"/>
      <c r="E1347" s="205"/>
      <c r="F1347" s="205"/>
      <c r="G1347" s="206"/>
      <c r="H1347" s="205"/>
      <c r="I1347" s="205"/>
      <c r="J1347" s="205"/>
      <c r="K1347" s="205"/>
      <c r="L1347" s="205"/>
      <c r="M1347" s="205"/>
      <c r="N1347" s="205"/>
      <c r="O1347" s="205"/>
      <c r="P1347" s="206"/>
      <c r="Q1347" s="205"/>
      <c r="R1347" s="205"/>
      <c r="S1347" s="205"/>
      <c r="T1347" s="205"/>
      <c r="U1347" s="205"/>
      <c r="V1347" s="205"/>
      <c r="W1347" s="204"/>
      <c r="X1347" s="206"/>
      <c r="Y1347" s="204"/>
      <c r="Z1347" s="206"/>
      <c r="AA1347" s="204"/>
      <c r="AB1347" s="206"/>
      <c r="AC1347" s="204"/>
      <c r="AD1347" s="206"/>
      <c r="AE1347" s="205"/>
      <c r="AF1347" s="206"/>
      <c r="AG1347" s="175">
        <f>'Therapy data entry'!E1351</f>
        <v>0</v>
      </c>
    </row>
    <row r="1348" spans="1:33" hidden="1" x14ac:dyDescent="0.25">
      <c r="A1348" s="198"/>
      <c r="B1348" s="198"/>
      <c r="C1348" s="198"/>
      <c r="D1348" s="198"/>
      <c r="E1348" s="198"/>
      <c r="F1348" s="198"/>
      <c r="G1348" s="208"/>
      <c r="H1348" s="198"/>
      <c r="I1348" s="198"/>
      <c r="J1348" s="198"/>
      <c r="K1348" s="198"/>
      <c r="L1348" s="198"/>
      <c r="M1348" s="198"/>
      <c r="N1348" s="198"/>
      <c r="O1348" s="198"/>
      <c r="P1348" s="208"/>
      <c r="Q1348" s="198"/>
      <c r="R1348" s="198"/>
      <c r="S1348" s="198"/>
      <c r="T1348" s="198"/>
      <c r="U1348" s="198"/>
      <c r="V1348" s="198"/>
      <c r="W1348" s="198"/>
      <c r="X1348" s="208"/>
      <c r="Y1348" s="198"/>
      <c r="Z1348" s="208"/>
      <c r="AA1348" s="198"/>
      <c r="AB1348" s="208"/>
      <c r="AC1348" s="198"/>
      <c r="AD1348" s="208"/>
      <c r="AE1348" s="205"/>
      <c r="AF1348" s="208"/>
      <c r="AG1348" s="198"/>
    </row>
    <row r="1349" spans="1:33" hidden="1" x14ac:dyDescent="0.25">
      <c r="A1349" s="198"/>
      <c r="B1349" s="198"/>
      <c r="C1349" s="198"/>
      <c r="D1349" s="198"/>
      <c r="E1349" s="198"/>
      <c r="F1349" s="198"/>
      <c r="G1349" s="208"/>
      <c r="H1349" s="198"/>
      <c r="I1349" s="198"/>
      <c r="J1349" s="198"/>
      <c r="K1349" s="198"/>
      <c r="L1349" s="198"/>
      <c r="M1349" s="198"/>
      <c r="N1349" s="198"/>
      <c r="O1349" s="198"/>
      <c r="P1349" s="208"/>
      <c r="Q1349" s="198"/>
      <c r="R1349" s="198"/>
      <c r="S1349" s="198"/>
      <c r="T1349" s="198"/>
      <c r="U1349" s="198"/>
      <c r="V1349" s="198"/>
      <c r="W1349" s="198"/>
      <c r="X1349" s="208"/>
      <c r="Y1349" s="198"/>
      <c r="Z1349" s="208"/>
      <c r="AA1349" s="198"/>
      <c r="AB1349" s="208"/>
      <c r="AC1349" s="198"/>
      <c r="AD1349" s="208"/>
      <c r="AE1349" s="205"/>
      <c r="AF1349" s="208"/>
      <c r="AG1349" s="198"/>
    </row>
    <row r="1350" spans="1:33" hidden="1" x14ac:dyDescent="0.25">
      <c r="A1350" s="198"/>
      <c r="B1350" s="198"/>
      <c r="C1350" s="198"/>
      <c r="D1350" s="198"/>
      <c r="E1350" s="198"/>
      <c r="F1350" s="198"/>
      <c r="G1350" s="208"/>
      <c r="H1350" s="198"/>
      <c r="I1350" s="198"/>
      <c r="J1350" s="198"/>
      <c r="K1350" s="198"/>
      <c r="L1350" s="198"/>
      <c r="M1350" s="198"/>
      <c r="N1350" s="198"/>
      <c r="O1350" s="198"/>
      <c r="P1350" s="208"/>
      <c r="Q1350" s="198"/>
      <c r="R1350" s="198"/>
      <c r="S1350" s="198"/>
      <c r="T1350" s="198"/>
      <c r="U1350" s="198"/>
      <c r="V1350" s="198"/>
      <c r="W1350" s="198"/>
      <c r="X1350" s="208"/>
      <c r="Y1350" s="198"/>
      <c r="Z1350" s="208"/>
      <c r="AA1350" s="198"/>
      <c r="AB1350" s="208"/>
      <c r="AC1350" s="198"/>
      <c r="AD1350" s="208"/>
      <c r="AE1350" s="205"/>
      <c r="AF1350" s="208"/>
      <c r="AG1350" s="198"/>
    </row>
    <row r="1351" spans="1:33" hidden="1" x14ac:dyDescent="0.25">
      <c r="A1351" s="198"/>
      <c r="B1351" s="198"/>
      <c r="C1351" s="198"/>
      <c r="D1351" s="198"/>
      <c r="E1351" s="198"/>
      <c r="F1351" s="198"/>
      <c r="G1351" s="208"/>
      <c r="H1351" s="198"/>
      <c r="I1351" s="198"/>
      <c r="J1351" s="198"/>
      <c r="K1351" s="198"/>
      <c r="L1351" s="198"/>
      <c r="M1351" s="198"/>
      <c r="N1351" s="198"/>
      <c r="O1351" s="198"/>
      <c r="P1351" s="208"/>
      <c r="Q1351" s="198"/>
      <c r="R1351" s="198"/>
      <c r="S1351" s="198"/>
      <c r="T1351" s="198"/>
      <c r="U1351" s="198"/>
      <c r="V1351" s="198"/>
      <c r="W1351" s="198"/>
      <c r="X1351" s="208"/>
      <c r="Y1351" s="198"/>
      <c r="Z1351" s="208"/>
      <c r="AA1351" s="198"/>
      <c r="AB1351" s="208"/>
      <c r="AC1351" s="198"/>
      <c r="AD1351" s="208"/>
      <c r="AE1351" s="205"/>
      <c r="AF1351" s="208"/>
      <c r="AG1351" s="198"/>
    </row>
    <row r="1352" spans="1:33" hidden="1" x14ac:dyDescent="0.25">
      <c r="A1352" s="198"/>
      <c r="B1352" s="198"/>
      <c r="C1352" s="198"/>
      <c r="D1352" s="198"/>
      <c r="E1352" s="198"/>
      <c r="F1352" s="198"/>
      <c r="G1352" s="208"/>
      <c r="H1352" s="198"/>
      <c r="I1352" s="198"/>
      <c r="J1352" s="198"/>
      <c r="K1352" s="198"/>
      <c r="L1352" s="198"/>
      <c r="M1352" s="198"/>
      <c r="N1352" s="198"/>
      <c r="O1352" s="198"/>
      <c r="P1352" s="208"/>
      <c r="Q1352" s="198"/>
      <c r="R1352" s="198"/>
      <c r="S1352" s="198"/>
      <c r="T1352" s="198"/>
      <c r="U1352" s="198"/>
      <c r="V1352" s="198"/>
      <c r="W1352" s="198"/>
      <c r="X1352" s="208"/>
      <c r="Y1352" s="198"/>
      <c r="Z1352" s="208"/>
      <c r="AA1352" s="198"/>
      <c r="AB1352" s="208"/>
      <c r="AC1352" s="198"/>
      <c r="AD1352" s="208"/>
      <c r="AE1352" s="205"/>
      <c r="AF1352" s="208"/>
      <c r="AG1352" s="198"/>
    </row>
    <row r="1353" spans="1:33" hidden="1" x14ac:dyDescent="0.25">
      <c r="A1353" s="198"/>
      <c r="B1353" s="198"/>
      <c r="C1353" s="198"/>
      <c r="D1353" s="198"/>
      <c r="E1353" s="198"/>
      <c r="F1353" s="198"/>
      <c r="G1353" s="208"/>
      <c r="H1353" s="198"/>
      <c r="I1353" s="198"/>
      <c r="J1353" s="198"/>
      <c r="K1353" s="198"/>
      <c r="L1353" s="198"/>
      <c r="M1353" s="198"/>
      <c r="N1353" s="198"/>
      <c r="O1353" s="198"/>
      <c r="P1353" s="208"/>
      <c r="Q1353" s="198"/>
      <c r="R1353" s="198"/>
      <c r="S1353" s="198"/>
      <c r="T1353" s="198"/>
      <c r="U1353" s="198"/>
      <c r="V1353" s="198"/>
      <c r="W1353" s="198"/>
      <c r="X1353" s="208"/>
      <c r="Y1353" s="198"/>
      <c r="Z1353" s="208"/>
      <c r="AA1353" s="198"/>
      <c r="AB1353" s="208"/>
      <c r="AC1353" s="198"/>
      <c r="AD1353" s="208"/>
      <c r="AE1353" s="205"/>
      <c r="AF1353" s="208"/>
      <c r="AG1353" s="198"/>
    </row>
    <row r="1354" spans="1:33" hidden="1" x14ac:dyDescent="0.25">
      <c r="A1354" s="198"/>
      <c r="B1354" s="198"/>
      <c r="C1354" s="198"/>
      <c r="D1354" s="198"/>
      <c r="E1354" s="198"/>
      <c r="F1354" s="198"/>
      <c r="G1354" s="208"/>
      <c r="H1354" s="198"/>
      <c r="I1354" s="198"/>
      <c r="J1354" s="198"/>
      <c r="K1354" s="198"/>
      <c r="L1354" s="198"/>
      <c r="M1354" s="198"/>
      <c r="N1354" s="198"/>
      <c r="O1354" s="198"/>
      <c r="P1354" s="208"/>
      <c r="Q1354" s="198"/>
      <c r="R1354" s="198"/>
      <c r="S1354" s="198"/>
      <c r="T1354" s="198"/>
      <c r="U1354" s="198"/>
      <c r="V1354" s="198"/>
      <c r="W1354" s="198"/>
      <c r="X1354" s="208"/>
      <c r="Y1354" s="198"/>
      <c r="Z1354" s="208"/>
      <c r="AA1354" s="198"/>
      <c r="AB1354" s="208"/>
      <c r="AC1354" s="198"/>
      <c r="AD1354" s="208"/>
      <c r="AE1354" s="205"/>
      <c r="AF1354" s="208"/>
      <c r="AG1354" s="198"/>
    </row>
    <row r="1355" spans="1:33" hidden="1" x14ac:dyDescent="0.25">
      <c r="A1355" s="198"/>
      <c r="B1355" s="198"/>
      <c r="C1355" s="198"/>
      <c r="D1355" s="198"/>
      <c r="E1355" s="198"/>
      <c r="F1355" s="198"/>
      <c r="G1355" s="208"/>
      <c r="H1355" s="198"/>
      <c r="I1355" s="198"/>
      <c r="J1355" s="198"/>
      <c r="K1355" s="198"/>
      <c r="L1355" s="198"/>
      <c r="M1355" s="198"/>
      <c r="N1355" s="198"/>
      <c r="O1355" s="198"/>
      <c r="P1355" s="208"/>
      <c r="Q1355" s="198"/>
      <c r="R1355" s="198"/>
      <c r="S1355" s="198"/>
      <c r="T1355" s="198"/>
      <c r="U1355" s="198"/>
      <c r="V1355" s="198"/>
      <c r="W1355" s="198"/>
      <c r="X1355" s="208"/>
      <c r="Y1355" s="198"/>
      <c r="Z1355" s="208"/>
      <c r="AA1355" s="198"/>
      <c r="AB1355" s="208"/>
      <c r="AC1355" s="198"/>
      <c r="AD1355" s="208"/>
      <c r="AE1355" s="205"/>
      <c r="AF1355" s="208"/>
      <c r="AG1355" s="198"/>
    </row>
    <row r="1356" spans="1:33" hidden="1" x14ac:dyDescent="0.25">
      <c r="A1356" s="198"/>
      <c r="B1356" s="198"/>
      <c r="C1356" s="198"/>
      <c r="D1356" s="198"/>
      <c r="E1356" s="198"/>
      <c r="F1356" s="198"/>
      <c r="G1356" s="208"/>
      <c r="H1356" s="198"/>
      <c r="I1356" s="198"/>
      <c r="J1356" s="198"/>
      <c r="K1356" s="198"/>
      <c r="L1356" s="198"/>
      <c r="M1356" s="198"/>
      <c r="N1356" s="198"/>
      <c r="O1356" s="198"/>
      <c r="P1356" s="208"/>
      <c r="Q1356" s="198"/>
      <c r="R1356" s="198"/>
      <c r="S1356" s="198"/>
      <c r="T1356" s="198"/>
      <c r="U1356" s="198"/>
      <c r="V1356" s="198"/>
      <c r="W1356" s="198"/>
      <c r="X1356" s="208"/>
      <c r="Y1356" s="198"/>
      <c r="Z1356" s="208"/>
      <c r="AA1356" s="198"/>
      <c r="AB1356" s="208"/>
      <c r="AC1356" s="198"/>
      <c r="AD1356" s="208"/>
      <c r="AE1356" s="205"/>
      <c r="AF1356" s="208"/>
      <c r="AG1356" s="198"/>
    </row>
    <row r="1357" spans="1:33" hidden="1" x14ac:dyDescent="0.25">
      <c r="A1357" s="198"/>
      <c r="B1357" s="198"/>
      <c r="C1357" s="198"/>
      <c r="D1357" s="198"/>
      <c r="E1357" s="198"/>
      <c r="F1357" s="198"/>
      <c r="G1357" s="208"/>
      <c r="H1357" s="198"/>
      <c r="I1357" s="198"/>
      <c r="J1357" s="198"/>
      <c r="K1357" s="198"/>
      <c r="L1357" s="198"/>
      <c r="M1357" s="198"/>
      <c r="N1357" s="198"/>
      <c r="O1357" s="198"/>
      <c r="P1357" s="208"/>
      <c r="Q1357" s="198"/>
      <c r="R1357" s="198"/>
      <c r="S1357" s="198"/>
      <c r="T1357" s="198"/>
      <c r="U1357" s="198"/>
      <c r="V1357" s="198"/>
      <c r="W1357" s="198"/>
      <c r="X1357" s="208"/>
      <c r="Y1357" s="198"/>
      <c r="Z1357" s="208"/>
      <c r="AA1357" s="198"/>
      <c r="AB1357" s="208"/>
      <c r="AC1357" s="198"/>
      <c r="AD1357" s="208"/>
      <c r="AE1357" s="205"/>
      <c r="AF1357" s="208"/>
      <c r="AG1357" s="198"/>
    </row>
    <row r="1358" spans="1:33" hidden="1" x14ac:dyDescent="0.25">
      <c r="A1358" s="198"/>
      <c r="B1358" s="198"/>
      <c r="C1358" s="198"/>
      <c r="D1358" s="198"/>
      <c r="E1358" s="198"/>
      <c r="F1358" s="198"/>
      <c r="G1358" s="208"/>
      <c r="H1358" s="198"/>
      <c r="I1358" s="198"/>
      <c r="J1358" s="198"/>
      <c r="K1358" s="198"/>
      <c r="L1358" s="198"/>
      <c r="M1358" s="198"/>
      <c r="N1358" s="198"/>
      <c r="O1358" s="198"/>
      <c r="P1358" s="208"/>
      <c r="Q1358" s="198"/>
      <c r="R1358" s="198"/>
      <c r="S1358" s="198"/>
      <c r="T1358" s="198"/>
      <c r="U1358" s="198"/>
      <c r="V1358" s="198"/>
      <c r="W1358" s="198"/>
      <c r="X1358" s="208"/>
      <c r="Y1358" s="198"/>
      <c r="Z1358" s="208"/>
      <c r="AA1358" s="198"/>
      <c r="AB1358" s="208"/>
      <c r="AC1358" s="198"/>
      <c r="AD1358" s="208"/>
      <c r="AE1358" s="205"/>
      <c r="AF1358" s="208"/>
      <c r="AG1358" s="198"/>
    </row>
    <row r="1359" spans="1:33" hidden="1" x14ac:dyDescent="0.25">
      <c r="A1359" s="198"/>
      <c r="B1359" s="198"/>
      <c r="C1359" s="198"/>
      <c r="D1359" s="198"/>
      <c r="E1359" s="198"/>
      <c r="F1359" s="198"/>
      <c r="G1359" s="208"/>
      <c r="H1359" s="198"/>
      <c r="I1359" s="198"/>
      <c r="J1359" s="198"/>
      <c r="K1359" s="198"/>
      <c r="L1359" s="198"/>
      <c r="M1359" s="198"/>
      <c r="N1359" s="198"/>
      <c r="O1359" s="198"/>
      <c r="P1359" s="208"/>
      <c r="Q1359" s="198"/>
      <c r="R1359" s="198"/>
      <c r="S1359" s="198"/>
      <c r="T1359" s="198"/>
      <c r="U1359" s="198"/>
      <c r="V1359" s="198"/>
      <c r="W1359" s="198"/>
      <c r="X1359" s="208"/>
      <c r="Y1359" s="198"/>
      <c r="Z1359" s="208"/>
      <c r="AA1359" s="198"/>
      <c r="AB1359" s="208"/>
      <c r="AC1359" s="198"/>
      <c r="AD1359" s="208"/>
      <c r="AE1359" s="205"/>
      <c r="AF1359" s="208"/>
      <c r="AG1359" s="198"/>
    </row>
    <row r="1360" spans="1:33" hidden="1" x14ac:dyDescent="0.25">
      <c r="A1360" s="198"/>
      <c r="B1360" s="198"/>
      <c r="C1360" s="198"/>
      <c r="D1360" s="198"/>
      <c r="E1360" s="198"/>
      <c r="F1360" s="198"/>
      <c r="G1360" s="208"/>
      <c r="H1360" s="198"/>
      <c r="I1360" s="198"/>
      <c r="J1360" s="198"/>
      <c r="K1360" s="198"/>
      <c r="L1360" s="198"/>
      <c r="M1360" s="198"/>
      <c r="N1360" s="198"/>
      <c r="O1360" s="198"/>
      <c r="P1360" s="208"/>
      <c r="Q1360" s="198"/>
      <c r="R1360" s="198"/>
      <c r="S1360" s="198"/>
      <c r="T1360" s="198"/>
      <c r="U1360" s="198"/>
      <c r="V1360" s="198"/>
      <c r="W1360" s="198"/>
      <c r="X1360" s="208"/>
      <c r="Y1360" s="198"/>
      <c r="Z1360" s="208"/>
      <c r="AA1360" s="198"/>
      <c r="AB1360" s="208"/>
      <c r="AC1360" s="198"/>
      <c r="AD1360" s="208"/>
      <c r="AE1360" s="205"/>
      <c r="AF1360" s="208"/>
      <c r="AG1360" s="198"/>
    </row>
    <row r="1361" spans="1:33" hidden="1" x14ac:dyDescent="0.25">
      <c r="A1361" s="198"/>
      <c r="B1361" s="198"/>
      <c r="C1361" s="198"/>
      <c r="D1361" s="198"/>
      <c r="E1361" s="198"/>
      <c r="F1361" s="198"/>
      <c r="G1361" s="208"/>
      <c r="H1361" s="198"/>
      <c r="I1361" s="198"/>
      <c r="J1361" s="198"/>
      <c r="K1361" s="198"/>
      <c r="L1361" s="198"/>
      <c r="M1361" s="198"/>
      <c r="N1361" s="198"/>
      <c r="O1361" s="198"/>
      <c r="P1361" s="208"/>
      <c r="Q1361" s="198"/>
      <c r="R1361" s="198"/>
      <c r="S1361" s="198"/>
      <c r="T1361" s="198"/>
      <c r="U1361" s="198"/>
      <c r="V1361" s="198"/>
      <c r="W1361" s="198"/>
      <c r="X1361" s="208"/>
      <c r="Y1361" s="198"/>
      <c r="Z1361" s="208"/>
      <c r="AA1361" s="198"/>
      <c r="AB1361" s="208"/>
      <c r="AC1361" s="198"/>
      <c r="AD1361" s="208"/>
      <c r="AE1361" s="205"/>
      <c r="AF1361" s="208"/>
      <c r="AG1361" s="198"/>
    </row>
    <row r="1362" spans="1:33" hidden="1" x14ac:dyDescent="0.25">
      <c r="A1362" s="198"/>
      <c r="B1362" s="198"/>
      <c r="C1362" s="198"/>
      <c r="D1362" s="198"/>
      <c r="E1362" s="198"/>
      <c r="F1362" s="198"/>
      <c r="G1362" s="208"/>
      <c r="H1362" s="198"/>
      <c r="I1362" s="198"/>
      <c r="J1362" s="198"/>
      <c r="K1362" s="198"/>
      <c r="L1362" s="198"/>
      <c r="M1362" s="198"/>
      <c r="N1362" s="198"/>
      <c r="O1362" s="198"/>
      <c r="P1362" s="208"/>
      <c r="Q1362" s="198"/>
      <c r="R1362" s="198"/>
      <c r="S1362" s="198"/>
      <c r="T1362" s="198"/>
      <c r="U1362" s="198"/>
      <c r="V1362" s="198"/>
      <c r="W1362" s="198"/>
      <c r="X1362" s="208"/>
      <c r="Y1362" s="198"/>
      <c r="Z1362" s="208"/>
      <c r="AA1362" s="198"/>
      <c r="AB1362" s="208"/>
      <c r="AC1362" s="198"/>
      <c r="AD1362" s="208"/>
      <c r="AE1362" s="205"/>
      <c r="AF1362" s="208"/>
      <c r="AG1362" s="198"/>
    </row>
    <row r="1363" spans="1:33" hidden="1" x14ac:dyDescent="0.25">
      <c r="A1363" s="198"/>
      <c r="B1363" s="198"/>
      <c r="C1363" s="198"/>
      <c r="D1363" s="198"/>
      <c r="E1363" s="198"/>
      <c r="F1363" s="198"/>
      <c r="G1363" s="208"/>
      <c r="H1363" s="198"/>
      <c r="I1363" s="198"/>
      <c r="J1363" s="198"/>
      <c r="K1363" s="198"/>
      <c r="L1363" s="198"/>
      <c r="M1363" s="198"/>
      <c r="N1363" s="198"/>
      <c r="O1363" s="198"/>
      <c r="P1363" s="208"/>
      <c r="Q1363" s="198"/>
      <c r="R1363" s="198"/>
      <c r="S1363" s="198"/>
      <c r="T1363" s="198"/>
      <c r="U1363" s="198"/>
      <c r="V1363" s="198"/>
      <c r="W1363" s="198"/>
      <c r="X1363" s="208"/>
      <c r="Y1363" s="198"/>
      <c r="Z1363" s="208"/>
      <c r="AA1363" s="198"/>
      <c r="AB1363" s="208"/>
      <c r="AC1363" s="198"/>
      <c r="AD1363" s="208"/>
      <c r="AE1363" s="205"/>
      <c r="AF1363" s="208"/>
      <c r="AG1363" s="198"/>
    </row>
    <row r="1364" spans="1:33" hidden="1" x14ac:dyDescent="0.25">
      <c r="A1364" s="198"/>
      <c r="B1364" s="198"/>
      <c r="C1364" s="198"/>
      <c r="D1364" s="198"/>
      <c r="E1364" s="198"/>
      <c r="F1364" s="198"/>
      <c r="G1364" s="208"/>
      <c r="H1364" s="198"/>
      <c r="I1364" s="198"/>
      <c r="J1364" s="198"/>
      <c r="K1364" s="198"/>
      <c r="L1364" s="198"/>
      <c r="M1364" s="198"/>
      <c r="N1364" s="198"/>
      <c r="O1364" s="198"/>
      <c r="P1364" s="208"/>
      <c r="Q1364" s="198"/>
      <c r="R1364" s="198"/>
      <c r="S1364" s="198"/>
      <c r="T1364" s="198"/>
      <c r="U1364" s="198"/>
      <c r="V1364" s="198"/>
      <c r="W1364" s="198"/>
      <c r="X1364" s="208"/>
      <c r="Y1364" s="198"/>
      <c r="Z1364" s="208"/>
      <c r="AA1364" s="198"/>
      <c r="AB1364" s="208"/>
      <c r="AC1364" s="198"/>
      <c r="AD1364" s="208"/>
      <c r="AE1364" s="205"/>
      <c r="AF1364" s="208"/>
      <c r="AG1364" s="198"/>
    </row>
    <row r="1365" spans="1:33" hidden="1" x14ac:dyDescent="0.25">
      <c r="A1365" s="198"/>
      <c r="B1365" s="198"/>
      <c r="C1365" s="198"/>
      <c r="D1365" s="198"/>
      <c r="E1365" s="198"/>
      <c r="F1365" s="198"/>
      <c r="G1365" s="208"/>
      <c r="H1365" s="198"/>
      <c r="I1365" s="198"/>
      <c r="J1365" s="198"/>
      <c r="K1365" s="198"/>
      <c r="L1365" s="198"/>
      <c r="M1365" s="198"/>
      <c r="N1365" s="198"/>
      <c r="O1365" s="198"/>
      <c r="P1365" s="208"/>
      <c r="Q1365" s="198"/>
      <c r="R1365" s="198"/>
      <c r="S1365" s="198"/>
      <c r="T1365" s="198"/>
      <c r="U1365" s="198"/>
      <c r="V1365" s="198"/>
      <c r="W1365" s="198"/>
      <c r="X1365" s="208"/>
      <c r="Y1365" s="198"/>
      <c r="Z1365" s="208"/>
      <c r="AA1365" s="198"/>
      <c r="AB1365" s="208"/>
      <c r="AC1365" s="198"/>
      <c r="AD1365" s="208"/>
      <c r="AE1365" s="205"/>
      <c r="AF1365" s="208"/>
      <c r="AG1365" s="198"/>
    </row>
    <row r="1366" spans="1:33" hidden="1" x14ac:dyDescent="0.25">
      <c r="A1366" s="198"/>
      <c r="B1366" s="198"/>
      <c r="C1366" s="198"/>
      <c r="D1366" s="198"/>
      <c r="E1366" s="198"/>
      <c r="F1366" s="198"/>
      <c r="G1366" s="208"/>
      <c r="H1366" s="198"/>
      <c r="I1366" s="198"/>
      <c r="J1366" s="198"/>
      <c r="K1366" s="198"/>
      <c r="L1366" s="198"/>
      <c r="M1366" s="198"/>
      <c r="N1366" s="198"/>
      <c r="O1366" s="198"/>
      <c r="P1366" s="208"/>
      <c r="Q1366" s="198"/>
      <c r="R1366" s="198"/>
      <c r="S1366" s="198"/>
      <c r="T1366" s="198"/>
      <c r="U1366" s="198"/>
      <c r="V1366" s="198"/>
      <c r="W1366" s="198"/>
      <c r="X1366" s="208"/>
      <c r="Y1366" s="198"/>
      <c r="Z1366" s="208"/>
      <c r="AA1366" s="198"/>
      <c r="AB1366" s="208"/>
      <c r="AC1366" s="198"/>
      <c r="AD1366" s="208"/>
      <c r="AE1366" s="205"/>
      <c r="AF1366" s="208"/>
      <c r="AG1366" s="198"/>
    </row>
    <row r="1367" spans="1:33" hidden="1" x14ac:dyDescent="0.25">
      <c r="A1367" s="198"/>
      <c r="B1367" s="198"/>
      <c r="C1367" s="198"/>
      <c r="D1367" s="198"/>
      <c r="E1367" s="198"/>
      <c r="F1367" s="198"/>
      <c r="G1367" s="208"/>
      <c r="H1367" s="198"/>
      <c r="I1367" s="198"/>
      <c r="J1367" s="198"/>
      <c r="K1367" s="198"/>
      <c r="L1367" s="198"/>
      <c r="M1367" s="198"/>
      <c r="N1367" s="198"/>
      <c r="O1367" s="198"/>
      <c r="P1367" s="208"/>
      <c r="Q1367" s="198"/>
      <c r="R1367" s="198"/>
      <c r="S1367" s="198"/>
      <c r="T1367" s="198"/>
      <c r="U1367" s="198"/>
      <c r="V1367" s="198"/>
      <c r="W1367" s="198"/>
      <c r="X1367" s="208"/>
      <c r="Y1367" s="198"/>
      <c r="Z1367" s="208"/>
      <c r="AA1367" s="198"/>
      <c r="AB1367" s="208"/>
      <c r="AC1367" s="198"/>
      <c r="AD1367" s="208"/>
      <c r="AE1367" s="205"/>
      <c r="AF1367" s="208"/>
      <c r="AG1367" s="198"/>
    </row>
    <row r="1368" spans="1:33" hidden="1" x14ac:dyDescent="0.25">
      <c r="A1368" s="198"/>
      <c r="B1368" s="198"/>
      <c r="C1368" s="198"/>
      <c r="D1368" s="198"/>
      <c r="E1368" s="198"/>
      <c r="F1368" s="198"/>
      <c r="G1368" s="208"/>
      <c r="H1368" s="198"/>
      <c r="I1368" s="198"/>
      <c r="J1368" s="198"/>
      <c r="K1368" s="198"/>
      <c r="L1368" s="198"/>
      <c r="M1368" s="198"/>
      <c r="N1368" s="198"/>
      <c r="O1368" s="198"/>
      <c r="P1368" s="208"/>
      <c r="Q1368" s="198"/>
      <c r="R1368" s="198"/>
      <c r="S1368" s="198"/>
      <c r="T1368" s="198"/>
      <c r="U1368" s="198"/>
      <c r="V1368" s="198"/>
      <c r="W1368" s="198"/>
      <c r="X1368" s="208"/>
      <c r="Y1368" s="198"/>
      <c r="Z1368" s="208"/>
      <c r="AA1368" s="198"/>
      <c r="AB1368" s="208"/>
      <c r="AC1368" s="198"/>
      <c r="AD1368" s="208"/>
      <c r="AE1368" s="205"/>
      <c r="AF1368" s="208"/>
      <c r="AG1368" s="198"/>
    </row>
    <row r="1369" spans="1:33" hidden="1" x14ac:dyDescent="0.25">
      <c r="A1369" s="198"/>
      <c r="B1369" s="198"/>
      <c r="C1369" s="198"/>
      <c r="D1369" s="198"/>
      <c r="E1369" s="198"/>
      <c r="F1369" s="198"/>
      <c r="G1369" s="208"/>
      <c r="H1369" s="198"/>
      <c r="I1369" s="198"/>
      <c r="J1369" s="198"/>
      <c r="K1369" s="198"/>
      <c r="L1369" s="198"/>
      <c r="M1369" s="198"/>
      <c r="N1369" s="198"/>
      <c r="O1369" s="198"/>
      <c r="P1369" s="208"/>
      <c r="Q1369" s="198"/>
      <c r="R1369" s="198"/>
      <c r="S1369" s="198"/>
      <c r="T1369" s="198"/>
      <c r="U1369" s="198"/>
      <c r="V1369" s="198"/>
      <c r="W1369" s="198"/>
      <c r="X1369" s="208"/>
      <c r="Y1369" s="198"/>
      <c r="Z1369" s="208"/>
      <c r="AA1369" s="198"/>
      <c r="AB1369" s="208"/>
      <c r="AC1369" s="198"/>
      <c r="AD1369" s="208"/>
      <c r="AE1369" s="205"/>
      <c r="AF1369" s="208"/>
      <c r="AG1369" s="198"/>
    </row>
    <row r="1370" spans="1:33" hidden="1" x14ac:dyDescent="0.25">
      <c r="A1370" s="198"/>
      <c r="B1370" s="198"/>
      <c r="C1370" s="198"/>
      <c r="D1370" s="198"/>
      <c r="E1370" s="198"/>
      <c r="F1370" s="198"/>
      <c r="G1370" s="208"/>
      <c r="H1370" s="198"/>
      <c r="I1370" s="198"/>
      <c r="J1370" s="198"/>
      <c r="K1370" s="198"/>
      <c r="L1370" s="198"/>
      <c r="M1370" s="198"/>
      <c r="N1370" s="198"/>
      <c r="O1370" s="198"/>
      <c r="P1370" s="208"/>
      <c r="Q1370" s="198"/>
      <c r="R1370" s="198"/>
      <c r="S1370" s="198"/>
      <c r="T1370" s="198"/>
      <c r="U1370" s="198"/>
      <c r="V1370" s="198"/>
      <c r="W1370" s="198"/>
      <c r="X1370" s="208"/>
      <c r="Y1370" s="198"/>
      <c r="Z1370" s="208"/>
      <c r="AA1370" s="198"/>
      <c r="AB1370" s="208"/>
      <c r="AC1370" s="198"/>
      <c r="AD1370" s="208"/>
      <c r="AE1370" s="205"/>
      <c r="AF1370" s="208"/>
      <c r="AG1370" s="198"/>
    </row>
    <row r="1371" spans="1:33" hidden="1" x14ac:dyDescent="0.25">
      <c r="A1371" s="198"/>
      <c r="B1371" s="198"/>
      <c r="C1371" s="198"/>
      <c r="D1371" s="198"/>
      <c r="E1371" s="198"/>
      <c r="F1371" s="198"/>
      <c r="G1371" s="208"/>
      <c r="H1371" s="198"/>
      <c r="I1371" s="198"/>
      <c r="J1371" s="198"/>
      <c r="K1371" s="198"/>
      <c r="L1371" s="198"/>
      <c r="M1371" s="198"/>
      <c r="N1371" s="198"/>
      <c r="O1371" s="198"/>
      <c r="P1371" s="208"/>
      <c r="Q1371" s="198"/>
      <c r="R1371" s="198"/>
      <c r="S1371" s="198"/>
      <c r="T1371" s="198"/>
      <c r="U1371" s="198"/>
      <c r="V1371" s="198"/>
      <c r="W1371" s="198"/>
      <c r="X1371" s="208"/>
      <c r="Y1371" s="198"/>
      <c r="Z1371" s="208"/>
      <c r="AA1371" s="198"/>
      <c r="AB1371" s="208"/>
      <c r="AC1371" s="198"/>
      <c r="AD1371" s="208"/>
      <c r="AE1371" s="205"/>
      <c r="AF1371" s="208"/>
      <c r="AG1371" s="198"/>
    </row>
    <row r="1372" spans="1:33" hidden="1" x14ac:dyDescent="0.25">
      <c r="A1372" s="198"/>
      <c r="B1372" s="198"/>
      <c r="C1372" s="198"/>
      <c r="D1372" s="198"/>
      <c r="E1372" s="198"/>
      <c r="F1372" s="198"/>
      <c r="G1372" s="208"/>
      <c r="H1372" s="198"/>
      <c r="I1372" s="198"/>
      <c r="J1372" s="198"/>
      <c r="K1372" s="198"/>
      <c r="L1372" s="198"/>
      <c r="M1372" s="198"/>
      <c r="N1372" s="198"/>
      <c r="O1372" s="198"/>
      <c r="P1372" s="208"/>
      <c r="Q1372" s="198"/>
      <c r="R1372" s="198"/>
      <c r="S1372" s="198"/>
      <c r="T1372" s="198"/>
      <c r="U1372" s="198"/>
      <c r="V1372" s="198"/>
      <c r="W1372" s="198"/>
      <c r="X1372" s="208"/>
      <c r="Y1372" s="198"/>
      <c r="Z1372" s="208"/>
      <c r="AA1372" s="198"/>
      <c r="AB1372" s="208"/>
      <c r="AC1372" s="198"/>
      <c r="AD1372" s="208"/>
      <c r="AE1372" s="205"/>
      <c r="AF1372" s="208"/>
      <c r="AG1372" s="198"/>
    </row>
    <row r="1373" spans="1:33" hidden="1" x14ac:dyDescent="0.25">
      <c r="A1373" s="198"/>
      <c r="B1373" s="198"/>
      <c r="C1373" s="198"/>
      <c r="D1373" s="198"/>
      <c r="E1373" s="198"/>
      <c r="F1373" s="198"/>
      <c r="G1373" s="208"/>
      <c r="H1373" s="198"/>
      <c r="I1373" s="198"/>
      <c r="J1373" s="198"/>
      <c r="K1373" s="198"/>
      <c r="L1373" s="198"/>
      <c r="M1373" s="198"/>
      <c r="N1373" s="198"/>
      <c r="O1373" s="198"/>
      <c r="P1373" s="208"/>
      <c r="Q1373" s="198"/>
      <c r="R1373" s="198"/>
      <c r="S1373" s="198"/>
      <c r="T1373" s="198"/>
      <c r="U1373" s="198"/>
      <c r="V1373" s="198"/>
      <c r="W1373" s="198"/>
      <c r="X1373" s="208"/>
      <c r="Y1373" s="198"/>
      <c r="Z1373" s="208"/>
      <c r="AA1373" s="198"/>
      <c r="AB1373" s="208"/>
      <c r="AC1373" s="198"/>
      <c r="AD1373" s="208"/>
      <c r="AE1373" s="205"/>
      <c r="AF1373" s="208"/>
      <c r="AG1373" s="198"/>
    </row>
    <row r="1374" spans="1:33" hidden="1" x14ac:dyDescent="0.25">
      <c r="A1374" s="198"/>
      <c r="B1374" s="198"/>
      <c r="C1374" s="198"/>
      <c r="D1374" s="198"/>
      <c r="E1374" s="198"/>
      <c r="F1374" s="198"/>
      <c r="G1374" s="208"/>
      <c r="H1374" s="198"/>
      <c r="I1374" s="198"/>
      <c r="J1374" s="198"/>
      <c r="K1374" s="198"/>
      <c r="L1374" s="198"/>
      <c r="M1374" s="198"/>
      <c r="N1374" s="198"/>
      <c r="O1374" s="198"/>
      <c r="P1374" s="208"/>
      <c r="Q1374" s="198"/>
      <c r="R1374" s="198"/>
      <c r="S1374" s="198"/>
      <c r="T1374" s="198"/>
      <c r="U1374" s="198"/>
      <c r="V1374" s="198"/>
      <c r="W1374" s="198"/>
      <c r="X1374" s="208"/>
      <c r="Y1374" s="198"/>
      <c r="Z1374" s="208"/>
      <c r="AA1374" s="198"/>
      <c r="AB1374" s="208"/>
      <c r="AC1374" s="198"/>
      <c r="AD1374" s="208"/>
      <c r="AE1374" s="205"/>
      <c r="AF1374" s="208"/>
      <c r="AG1374" s="198"/>
    </row>
    <row r="1375" spans="1:33" x14ac:dyDescent="0.25">
      <c r="A1375" s="172">
        <f>'Therapy data entry'!A1379</f>
        <v>0</v>
      </c>
      <c r="B1375" s="173">
        <f>'Therapy data entry'!B1380</f>
        <v>0</v>
      </c>
      <c r="C1375" s="174">
        <f>'Therapy data entry'!B1382</f>
        <v>0</v>
      </c>
      <c r="D1375" s="204"/>
      <c r="E1375" s="205"/>
      <c r="F1375" s="205"/>
      <c r="G1375" s="206"/>
      <c r="H1375" s="205"/>
      <c r="I1375" s="205"/>
      <c r="J1375" s="205"/>
      <c r="K1375" s="205"/>
      <c r="L1375" s="205"/>
      <c r="M1375" s="205"/>
      <c r="N1375" s="205"/>
      <c r="O1375" s="205"/>
      <c r="P1375" s="206"/>
      <c r="Q1375" s="205"/>
      <c r="R1375" s="205"/>
      <c r="S1375" s="205"/>
      <c r="T1375" s="205"/>
      <c r="U1375" s="205"/>
      <c r="V1375" s="205"/>
      <c r="W1375" s="204"/>
      <c r="X1375" s="206"/>
      <c r="Y1375" s="204"/>
      <c r="Z1375" s="206"/>
      <c r="AA1375" s="204"/>
      <c r="AB1375" s="206"/>
      <c r="AC1375" s="204"/>
      <c r="AD1375" s="206"/>
      <c r="AE1375" s="205"/>
      <c r="AF1375" s="206"/>
      <c r="AG1375" s="175">
        <f>'Therapy data entry'!E1379</f>
        <v>0</v>
      </c>
    </row>
  </sheetData>
  <mergeCells count="8">
    <mergeCell ref="AC1:AD1"/>
    <mergeCell ref="W1:X1"/>
    <mergeCell ref="AF1:AG1"/>
    <mergeCell ref="A1:D1"/>
    <mergeCell ref="E1:M1"/>
    <mergeCell ref="N1:V1"/>
    <mergeCell ref="Y1:Z1"/>
    <mergeCell ref="AA1:AB1"/>
  </mergeCells>
  <dataValidations count="12">
    <dataValidation type="list" allowBlank="1" showInputMessage="1" showErrorMessage="1" sqref="AF3 AF31 AF59 AF87 AF115 AF143 AF171 AF199 AF227 AF255 AF283 AF311 AF339 AF367 AF395 AF423 AF451 AF479 AF507 AF535 AF563 AF591 AF619 AF647 AF675 AF703 AF731 AF759 AF787 AF815 AF843 AF871 AF899 AF927 AF955 AF983 AF1011 AF1039 AF1067 AF1095 AF1123 AF1151 AF1179 AF1207 AF1235 AF1263 AF1291 AF1319 AF1347 AF1375" xr:uid="{7C5F8813-DB9C-3149-9D97-25FA90F15CEC}">
      <formula1>$AO$4:$AO$11</formula1>
    </dataValidation>
    <dataValidation type="whole" allowBlank="1" showInputMessage="1" showErrorMessage="1" errorTitle="mRS 0-5" error="Scores can be only 0-5" sqref="E3 E31 E59 E87 E115 E143 E171 E199 E227 E255 E283 E311 E339 E367 E395 E423 E451 E479 E507 E535 E563 E591 E619 E647 E675 E703 E731 E759 E787 E815 E843 E871 E899 E927 E955 E983 E1011 E1039 E1067 E1095 E1123 E1151 E1179 E1207 E1235 E1263 E1291 E1319 E1347 E1375" xr:uid="{D8D776A3-4AB3-48FC-BE05-0F3039938BD9}">
      <formula1>0</formula1>
      <formula2>5</formula2>
    </dataValidation>
    <dataValidation type="whole" allowBlank="1" showInputMessage="1" showErrorMessage="1" errorTitle="Barthel score 0-20" error="Scores can be only between 0-20" sqref="F3 O3 F31 O31 F59 O59 F87 O87 F115 O115 F143 O143 F171 O171 F199 O199 F227 O227 F255 O255 F283 O283 F311 O311 F339 O339 F367 O367 F395 O395 F423 O423 F451 O451 F479 O479 F507 O507 F535 O535 F563 O563 F591 O591 F619 O619 F647 O647 F675 O675 F703 O703 F731 O731 F759 O759 F787 O787 F815 O815 F843 O843 F871 O871 F899 O899 F927 O927 F955 O955 F983 O983 F1011 O1011 F1039 O1039 F1067 O1067 F1095 O1095 F1123 O1123 F1151 O1151 F1179 O1179 F1207 O1207 F1235 O1235 F1263 O1263 F1291 O1291 F1319 O1319 F1347 O1347 F1375 O1375" xr:uid="{38A86B05-636C-4F89-A46E-CBDDDE93C90B}">
      <formula1>0</formula1>
      <formula2>20</formula2>
    </dataValidation>
    <dataValidation type="custom" allowBlank="1" showInputMessage="1" showErrorMessage="1" errorTitle="Invalid value" error="1-5, 9 if missing" sqref="H3:L3 Q3:U3 H31:L31 Q31:U31 H59:L59 Q59:U59 H87:L87 Q87:U87 H115:L115 Q115:U115 H143:L143 Q143:U143 H171:L171 Q171:U171 H199:L199 Q199:U199 H227:L227 Q227:U227 H255:L255 Q255:U255 H283:L283 Q283:U283 H311:L311 Q311:U311 H339:L339 Q339:U339 H367:L367 Q367:U367 H395:L395 Q395:U395 H423:L423 Q423:U423 H451:L451 Q451:U451 H479:L479 Q479:U479 H507:L507 Q507:U507 H535:L535 Q535:U535 H563:L563 Q563:U563 H591:L591 Q591:U591 H619:L619 Q619:U619 H647:L647 Q647:U647 H675:L675 Q675:U675 H703:L703 Q703:U703 H731:L731 Q731:U731 H759:L759 Q759:U759 H787:L787 Q787:U787 H815:L815 Q815:U815 H843:L843 Q843:U843 H871:L871 Q871:U871 H899:L899 Q899:U899 H927:L927 Q927:U927 H955:L955 Q955:U955 H983:L983 Q983:U983 H1011:L1011 Q1011:U1011 H1039:L1039 Q1039:U1039 H1067:L1067 Q1067:U1067 H1095:L1095 Q1095:U1095 H1123:L1123 Q1123:U1123 H1151:L1151 Q1151:U1151 H1179:L1179 Q1179:U1179 H1207:L1207 Q1207:U1207 H1235:L1235 Q1235:U1235 H1263:L1263 Q1263:U1263 H1291:L1291 Q1291:U1291 H1319:L1319 Q1319:U1319 H1347:L1347 Q1347:U1347 H1375:L1375 Q1375:U1375" xr:uid="{175D4F6F-6204-4976-832F-C93BA63AF8F2}">
      <formula1>OR(H3=1,H3=2,H3=3,H3=4,H3=5,H3=9)</formula1>
    </dataValidation>
    <dataValidation type="custom" allowBlank="1" showInputMessage="1" showErrorMessage="1" errorTitle="Invalid value" error="Scores 0-100, 999 if missing" sqref="M3 V3 M31 V31 M59 V59 M87 V87 M115 V115 M143 V143 M171 V171 M199 V199 M227 V227 M255 V255 M283 V283 M311 V311 M339 V339 M367 V367 M395 V395 M423 V423 M451 V451 M479 V479 M507 V507 M535 V535 M563 V563 M591 V591 M619 V619 M647 V647 M675 V675 M703 V703 M731 V731 M759 V759 M787 V787 M815 V815 M843 V843 M871 V871 M899 V899 M927 V927 M955 V955 M983 V983 M1011 V1011 M1039 V1039 M1067 V1067 M1095 V1095 M1123 V1123 M1151 V1151 M1179 V1179 M1207 V1207 M1235 V1235 M1263 V1263 M1291 V1291 M1319 V1319 M1347 V1347 M1375 V1375" xr:uid="{92549BB4-CB40-4417-9761-1DE385E36DFE}">
      <formula1>OR(AND(M3&gt;=0,M3&lt;=100),M3=999)</formula1>
    </dataValidation>
    <dataValidation type="list" allowBlank="1" showInputMessage="1" showErrorMessage="1" sqref="G3 P3 G31 P31 G59 P59 G87 P87 G115 P115 G143 P143 G171 P171 G199 P199 G227 P227 G255 P255 G283 P283 G311 P311 G339 P339 G367 P367 G395 P395 G423 P423 G451 P451 G479 P479 G507 P507 G535 P535 G563 P563 G591 P591 G619 P619 G647 P647 G675 P675 G703 P703 G731 P731 G759 P759 G787 P787 G815 P815 G843 P843 G871 P871 G899 P899 G927 P927 G955 P955 G983 P983 G1011 P1011 G1039 P1039 G1067 P1067 G1095 P1095 G1123 P1123 G1151 P1151 G1179 P1179 G1207 P1207 G1235 P1235 G1263 P1263 G1291 P1291 G1319 P1319 G1347 P1347 G1375 P1375" xr:uid="{B3F17F9A-C6A6-4900-B340-4734327205AD}">
      <formula1>$AJ$4:$AJ$9</formula1>
    </dataValidation>
    <dataValidation type="list" allowBlank="1" showInputMessage="1" showErrorMessage="1" sqref="X3 X31 X59 X87 X115 X143 X171 X199 X227 X255 X283 X311 X339 X367 X395 X423 X451 X479 X507 X535 X563 X591 X619 X647 X675 X703 X731 X759 X787 X815 X843 X871 X899 X927 X955 X983 X1011 X1039 X1067 X1095 X1123 X1151 X1179 X1207 X1235 X1263 X1291 X1319 X1347 X1375" xr:uid="{DAE08543-5D0B-459B-A49F-32BA73961CA3}">
      <formula1>$AK$4:$AK$8</formula1>
    </dataValidation>
    <dataValidation type="list" allowBlank="1" showInputMessage="1" showErrorMessage="1" sqref="AB3 AB31 AB59 AB87 AB115 AB143 AB171 AB199 AB227 AB255 AB283 AB311 AB339 AB367 AB395 AB423 AB451 AB479 AB507 AB535 AB563 AB591 AB619 AB647 AB675 AB703 AB731 AB759 AB787 AB815 AB843 AB871 AB899 AB927 AB955 AB983 AB1011 AB1039 AB1067 AB1095 AB1123 AB1151 AB1179 AB1207 AB1235 AB1263 AB1291 AB1319 AB1347 AB1375" xr:uid="{5490B42C-C39F-413A-B483-24E3083A83CD}">
      <formula1>$AL$4:$AL$8</formula1>
    </dataValidation>
    <dataValidation type="list" allowBlank="1" showInputMessage="1" showErrorMessage="1" sqref="Z3 Z31 Z59 Z87 Z115 Z143 Z171 Z199 Z227 Z255 Z283 Z311 Z339 Z367 Z395 Z423 Z451 Z479 Z507 Z535 Z563 Z591 Z619 Z647 Z675 Z703 Z731 Z759 Z787 Z815 Z843 Z871 Z899 Z927 Z955 Z983 Z1011 Z1039 Z1067 Z1095 Z1123 Z1151 Z1179 Z1207 Z1235 Z1263 Z1291 Z1319 Z1347 Z1375" xr:uid="{AA609408-D86F-41DD-B558-BAB9E85DABEA}">
      <formula1>$AM$4:$AM$7</formula1>
    </dataValidation>
    <dataValidation type="list" allowBlank="1" showInputMessage="1" showErrorMessage="1" sqref="AD3 AD31 AD59 AD87 AD115 AD143 AD171 AD199 AD227 AD255 AD283 AD311 AD339 AD367 AD395 AD423 AD451 AD479 AD507 AD535 AD563 AD591 AD619 AD647 AD675 AD703 AD731 AD759 AD787 AD815 AD843 AD871 AD899 AD927 AD955 AD983 AD1011 AD1039 AD1067 AD1095 AD1123 AD1151 AD1179 AD1207 AD1235 AD1263 AD1291 AD1319 AD1347 AD1375" xr:uid="{C5EED1CB-3291-4239-A261-FA255DFE8760}">
      <formula1>$AN$4:$AN$8</formula1>
    </dataValidation>
    <dataValidation type="whole" allowBlank="1" showInputMessage="1" showErrorMessage="1" errorTitle="mRS 0-6" error="Scores can be only 0-6" sqref="N3 N31 N59 N87 N115 N143 N171 N199 N227 N255 N283 N311 N339 N367 N395 N423 N451 N479 N507 N535 N563 N591 N619 N647 N675 N703 N731 N759 N787 N815 N843 N871 N899 N927 N955 N983 N1011 N1039 N1067 N1095 N1123 N1151 N1179 N1207 N1235 N1263 N1291 N1319 N1347 N1375" xr:uid="{3D62E9B5-0CAF-4CBF-A2D5-ED39D8F75E46}">
      <formula1>0</formula1>
      <formula2>6</formula2>
    </dataValidation>
    <dataValidation type="list" allowBlank="1" showInputMessage="1" showErrorMessage="1" sqref="AE3:AE1375" xr:uid="{E1BEC9ED-5C28-4C2A-B1DC-1672D7DFFA73}">
      <formula1>$AP$4:$AP$8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03"/>
  <sheetViews>
    <sheetView zoomScaleNormal="100" workbookViewId="0">
      <selection activeCell="C12" sqref="C12"/>
    </sheetView>
  </sheetViews>
  <sheetFormatPr defaultColWidth="8.875" defaultRowHeight="14.25" x14ac:dyDescent="0.2"/>
  <cols>
    <col min="1" max="1" width="5.125" customWidth="1"/>
    <col min="2" max="2" width="5.5" customWidth="1"/>
    <col min="3" max="3" width="98.125" customWidth="1"/>
  </cols>
  <sheetData>
    <row r="1" spans="1:20" ht="18.75" x14ac:dyDescent="0.3">
      <c r="A1" s="248" t="s">
        <v>144</v>
      </c>
      <c r="B1" s="248"/>
      <c r="C1" s="248"/>
      <c r="D1" s="18"/>
      <c r="E1" s="18"/>
      <c r="F1" s="209"/>
      <c r="G1" s="209"/>
      <c r="H1" s="14"/>
      <c r="I1" s="14"/>
      <c r="J1" s="14"/>
      <c r="K1" s="14"/>
      <c r="L1" s="14"/>
      <c r="M1" s="14"/>
      <c r="N1" s="14"/>
      <c r="O1" s="14"/>
      <c r="P1" s="14"/>
      <c r="Q1" s="14"/>
      <c r="R1" s="14"/>
    </row>
    <row r="2" spans="1:20" ht="18.75" x14ac:dyDescent="0.3">
      <c r="A2" s="215"/>
      <c r="B2" s="215"/>
      <c r="C2" s="215"/>
      <c r="D2" s="18"/>
      <c r="E2" s="18"/>
      <c r="F2" s="209"/>
      <c r="G2" s="209"/>
      <c r="H2" s="14"/>
      <c r="I2" s="14"/>
      <c r="J2" s="14"/>
      <c r="K2" s="14"/>
      <c r="L2" s="14"/>
      <c r="M2" s="14"/>
      <c r="N2" s="14"/>
      <c r="O2" s="14"/>
      <c r="P2" s="14"/>
      <c r="Q2" s="14"/>
      <c r="R2" s="14"/>
    </row>
    <row r="3" spans="1:20" ht="18.75" x14ac:dyDescent="0.3">
      <c r="A3" s="215"/>
      <c r="B3" s="19" t="s">
        <v>145</v>
      </c>
      <c r="C3" s="215"/>
      <c r="D3" s="18"/>
      <c r="E3" s="18"/>
      <c r="F3" s="209"/>
      <c r="G3" s="209"/>
      <c r="H3" s="14"/>
      <c r="I3" s="14"/>
      <c r="J3" s="14"/>
      <c r="K3" s="14"/>
      <c r="L3" s="14"/>
      <c r="M3" s="14"/>
      <c r="N3" s="14"/>
      <c r="O3" s="14"/>
      <c r="P3" s="14"/>
      <c r="Q3" s="14"/>
      <c r="R3" s="14"/>
    </row>
    <row r="4" spans="1:20" ht="15" x14ac:dyDescent="0.2">
      <c r="C4" s="16" t="s">
        <v>148</v>
      </c>
    </row>
    <row r="5" spans="1:20" ht="15" x14ac:dyDescent="0.2">
      <c r="C5" s="16"/>
    </row>
    <row r="6" spans="1:20" ht="15" x14ac:dyDescent="0.2">
      <c r="C6" s="46" t="s">
        <v>146</v>
      </c>
    </row>
    <row r="7" spans="1:20" ht="15" x14ac:dyDescent="0.2">
      <c r="C7" s="16"/>
    </row>
    <row r="8" spans="1:20" ht="15" x14ac:dyDescent="0.2">
      <c r="C8" s="16" t="s">
        <v>147</v>
      </c>
    </row>
    <row r="9" spans="1:20" ht="15" x14ac:dyDescent="0.2">
      <c r="C9" s="16"/>
    </row>
    <row r="10" spans="1:20" ht="15.75" x14ac:dyDescent="0.25">
      <c r="A10" s="14"/>
      <c r="B10" s="19" t="s">
        <v>109</v>
      </c>
      <c r="C10" s="14"/>
      <c r="D10" s="14"/>
      <c r="E10" s="14"/>
      <c r="F10" s="14"/>
      <c r="G10" s="14"/>
      <c r="H10" s="14"/>
      <c r="I10" s="14"/>
      <c r="J10" s="14"/>
      <c r="K10" s="14"/>
      <c r="L10" s="14"/>
      <c r="M10" s="14"/>
      <c r="N10" s="14"/>
      <c r="O10" s="14"/>
      <c r="P10" s="14"/>
      <c r="Q10" s="14"/>
      <c r="R10" s="14"/>
      <c r="S10" s="14"/>
      <c r="T10" s="14"/>
    </row>
    <row r="11" spans="1:20" x14ac:dyDescent="0.2">
      <c r="A11" s="14"/>
      <c r="B11" s="14"/>
      <c r="C11" s="14"/>
      <c r="D11" s="14"/>
      <c r="E11" s="14"/>
      <c r="F11" s="14"/>
      <c r="G11" s="14"/>
      <c r="H11" s="14"/>
      <c r="I11" s="14"/>
      <c r="J11" s="14"/>
      <c r="K11" s="14"/>
      <c r="L11" s="14"/>
      <c r="M11" s="14"/>
      <c r="N11" s="14"/>
      <c r="O11" s="14"/>
      <c r="P11" s="14"/>
      <c r="Q11" s="14"/>
      <c r="R11" s="14"/>
      <c r="S11" s="14"/>
      <c r="T11" s="14"/>
    </row>
    <row r="12" spans="1:20" ht="15" x14ac:dyDescent="0.25">
      <c r="A12" s="14"/>
      <c r="B12" s="14"/>
      <c r="C12" s="213" t="s">
        <v>110</v>
      </c>
      <c r="D12" s="14"/>
      <c r="E12" s="14"/>
      <c r="F12" s="14"/>
      <c r="G12" s="14"/>
      <c r="H12" s="14"/>
      <c r="I12" s="14"/>
      <c r="J12" s="14"/>
      <c r="K12" s="14"/>
      <c r="L12" s="14"/>
      <c r="M12" s="14"/>
      <c r="N12" s="14"/>
      <c r="O12" s="14"/>
      <c r="P12" s="14"/>
      <c r="Q12" s="14"/>
      <c r="R12" s="14"/>
      <c r="S12" s="14"/>
      <c r="T12" s="14"/>
    </row>
    <row r="13" spans="1:20" x14ac:dyDescent="0.2">
      <c r="A13" s="14"/>
      <c r="B13" s="14"/>
      <c r="C13" s="14"/>
      <c r="D13" s="14"/>
      <c r="E13" s="14"/>
      <c r="F13" s="14"/>
      <c r="G13" s="14"/>
      <c r="H13" s="14"/>
      <c r="I13" s="14"/>
      <c r="J13" s="14"/>
      <c r="K13" s="14"/>
      <c r="L13" s="14"/>
      <c r="M13" s="14"/>
      <c r="N13" s="14"/>
      <c r="O13" s="14"/>
      <c r="P13" s="14"/>
      <c r="Q13" s="14"/>
      <c r="R13" s="14"/>
      <c r="S13" s="14"/>
      <c r="T13" s="14"/>
    </row>
    <row r="14" spans="1:20" ht="15" x14ac:dyDescent="0.25">
      <c r="A14" s="14"/>
      <c r="B14" s="14"/>
      <c r="C14" s="213" t="s">
        <v>111</v>
      </c>
      <c r="D14" s="14"/>
      <c r="E14" s="14"/>
      <c r="F14" s="14"/>
      <c r="G14" s="14"/>
      <c r="H14" s="14"/>
      <c r="I14" s="14"/>
      <c r="J14" s="14"/>
      <c r="K14" s="14"/>
      <c r="L14" s="14"/>
      <c r="M14" s="14"/>
      <c r="N14" s="14"/>
      <c r="O14" s="14"/>
      <c r="P14" s="14"/>
      <c r="Q14" s="14"/>
      <c r="R14" s="14"/>
      <c r="S14" s="14"/>
      <c r="T14" s="14"/>
    </row>
    <row r="15" spans="1:20" x14ac:dyDescent="0.2">
      <c r="A15" s="14"/>
      <c r="B15" s="14"/>
      <c r="C15" s="14"/>
      <c r="D15" s="14"/>
      <c r="E15" s="14"/>
      <c r="F15" s="14"/>
      <c r="G15" s="14"/>
      <c r="H15" s="14"/>
      <c r="I15" s="14"/>
      <c r="J15" s="14"/>
      <c r="K15" s="14"/>
      <c r="L15" s="14"/>
      <c r="M15" s="14"/>
      <c r="N15" s="14"/>
      <c r="O15" s="14"/>
      <c r="P15" s="14"/>
      <c r="Q15" s="14"/>
      <c r="R15" s="14"/>
      <c r="S15" s="14"/>
      <c r="T15" s="14"/>
    </row>
    <row r="16" spans="1:20" ht="15" x14ac:dyDescent="0.25">
      <c r="A16" s="14"/>
      <c r="B16" s="14"/>
      <c r="C16" s="213" t="s">
        <v>112</v>
      </c>
      <c r="D16" s="14"/>
      <c r="E16" s="14"/>
      <c r="F16" s="14"/>
      <c r="G16" s="14"/>
      <c r="H16" s="14"/>
      <c r="I16" s="14"/>
      <c r="J16" s="14"/>
      <c r="K16" s="14"/>
      <c r="L16" s="14"/>
      <c r="M16" s="14"/>
      <c r="N16" s="14"/>
      <c r="O16" s="14"/>
      <c r="P16" s="14"/>
      <c r="Q16" s="14"/>
      <c r="R16" s="14"/>
      <c r="S16" s="14"/>
      <c r="T16" s="14"/>
    </row>
    <row r="17" spans="1:20" x14ac:dyDescent="0.2">
      <c r="A17" s="14"/>
      <c r="B17" s="14"/>
      <c r="C17" s="14"/>
      <c r="D17" s="14"/>
      <c r="E17" s="14"/>
      <c r="F17" s="14"/>
      <c r="G17" s="14"/>
      <c r="H17" s="14"/>
      <c r="I17" s="14"/>
      <c r="J17" s="14"/>
      <c r="K17" s="14"/>
      <c r="L17" s="14"/>
      <c r="M17" s="14"/>
      <c r="N17" s="14"/>
      <c r="O17" s="14"/>
      <c r="P17" s="14"/>
      <c r="Q17" s="14"/>
      <c r="R17" s="14"/>
      <c r="S17" s="14"/>
      <c r="T17" s="14"/>
    </row>
    <row r="18" spans="1:20" ht="15.75" customHeight="1" x14ac:dyDescent="0.25">
      <c r="A18" s="209"/>
      <c r="B18" s="209"/>
      <c r="C18" s="214" t="s">
        <v>113</v>
      </c>
      <c r="D18" s="209"/>
      <c r="E18" s="209"/>
      <c r="F18" s="209"/>
      <c r="G18" s="209"/>
      <c r="H18" s="14"/>
      <c r="I18" s="14"/>
      <c r="J18" s="14"/>
      <c r="K18" s="14"/>
      <c r="L18" s="14"/>
      <c r="M18" s="14"/>
      <c r="N18" s="14"/>
      <c r="O18" s="14"/>
      <c r="P18" s="14"/>
      <c r="Q18" s="14"/>
      <c r="R18" s="14"/>
    </row>
    <row r="19" spans="1:20" ht="15.75" customHeight="1" x14ac:dyDescent="0.25">
      <c r="A19" s="209"/>
      <c r="B19" s="209"/>
      <c r="C19" s="214"/>
      <c r="D19" s="209"/>
      <c r="E19" s="209"/>
      <c r="F19" s="209"/>
      <c r="G19" s="209"/>
      <c r="H19" s="14"/>
      <c r="I19" s="14"/>
      <c r="J19" s="14"/>
      <c r="K19" s="14"/>
      <c r="L19" s="14"/>
      <c r="M19" s="14"/>
      <c r="N19" s="14"/>
      <c r="O19" s="14"/>
      <c r="P19" s="14"/>
      <c r="Q19" s="14"/>
      <c r="R19" s="14"/>
    </row>
    <row r="20" spans="1:20" ht="15.75" customHeight="1" x14ac:dyDescent="0.25">
      <c r="A20" s="209"/>
      <c r="B20" s="209"/>
      <c r="C20" s="214" t="s">
        <v>114</v>
      </c>
      <c r="D20" s="209"/>
      <c r="E20" s="209"/>
      <c r="F20" s="209"/>
      <c r="G20" s="209"/>
      <c r="H20" s="14"/>
      <c r="I20" s="14"/>
      <c r="J20" s="14"/>
      <c r="K20" s="14"/>
      <c r="L20" s="14"/>
      <c r="M20" s="14"/>
      <c r="N20" s="14"/>
      <c r="O20" s="14"/>
      <c r="P20" s="14"/>
      <c r="Q20" s="14"/>
      <c r="R20" s="14"/>
    </row>
    <row r="21" spans="1:20" ht="15.75" customHeight="1" x14ac:dyDescent="0.25">
      <c r="A21" s="209"/>
      <c r="B21" s="209"/>
      <c r="C21" s="214"/>
      <c r="D21" s="209"/>
      <c r="E21" s="209"/>
      <c r="F21" s="209"/>
      <c r="G21" s="209"/>
      <c r="H21" s="14"/>
      <c r="I21" s="14"/>
      <c r="J21" s="14"/>
      <c r="K21" s="14"/>
      <c r="L21" s="14"/>
      <c r="M21" s="14"/>
      <c r="N21" s="14"/>
      <c r="O21" s="14"/>
      <c r="P21" s="14"/>
      <c r="Q21" s="14"/>
      <c r="R21" s="14"/>
    </row>
    <row r="22" spans="1:20" ht="15.75" customHeight="1" x14ac:dyDescent="0.25">
      <c r="A22" s="209"/>
      <c r="B22" s="209"/>
      <c r="C22" s="214" t="s">
        <v>115</v>
      </c>
      <c r="D22" s="209"/>
      <c r="E22" s="209"/>
      <c r="F22" s="209"/>
      <c r="G22" s="209"/>
      <c r="H22" s="14"/>
      <c r="I22" s="14"/>
      <c r="J22" s="14"/>
      <c r="K22" s="14"/>
      <c r="L22" s="14"/>
      <c r="M22" s="14"/>
      <c r="N22" s="14"/>
      <c r="O22" s="14"/>
      <c r="P22" s="14"/>
      <c r="Q22" s="14"/>
      <c r="R22" s="14"/>
    </row>
    <row r="23" spans="1:20" ht="15.75" customHeight="1" x14ac:dyDescent="0.25">
      <c r="A23" s="209"/>
      <c r="B23" s="209"/>
      <c r="C23" s="214"/>
      <c r="D23" s="209"/>
      <c r="E23" s="209"/>
      <c r="F23" s="209"/>
      <c r="G23" s="209"/>
      <c r="H23" s="14"/>
      <c r="I23" s="14"/>
      <c r="J23" s="14"/>
      <c r="K23" s="14"/>
      <c r="L23" s="14"/>
      <c r="M23" s="14"/>
      <c r="N23" s="14"/>
      <c r="O23" s="14"/>
      <c r="P23" s="14"/>
      <c r="Q23" s="14"/>
      <c r="R23" s="14"/>
    </row>
    <row r="24" spans="1:20" ht="15.75" customHeight="1" x14ac:dyDescent="0.25">
      <c r="A24" s="209"/>
      <c r="B24" s="209"/>
      <c r="C24" s="214" t="s">
        <v>116</v>
      </c>
      <c r="D24" s="209"/>
      <c r="E24" s="209"/>
      <c r="F24" s="209"/>
      <c r="G24" s="209"/>
      <c r="H24" s="14"/>
      <c r="I24" s="14"/>
      <c r="J24" s="14"/>
      <c r="K24" s="14"/>
      <c r="L24" s="14"/>
      <c r="M24" s="14"/>
      <c r="N24" s="14"/>
      <c r="O24" s="14"/>
      <c r="P24" s="14"/>
      <c r="Q24" s="14"/>
      <c r="R24" s="14"/>
    </row>
    <row r="25" spans="1:20" ht="15.75" customHeight="1" x14ac:dyDescent="0.25">
      <c r="A25" s="209"/>
      <c r="B25" s="209"/>
      <c r="C25" s="214"/>
      <c r="D25" s="209"/>
      <c r="E25" s="209"/>
      <c r="F25" s="209"/>
      <c r="G25" s="209"/>
      <c r="H25" s="14"/>
      <c r="I25" s="14"/>
      <c r="J25" s="14"/>
      <c r="K25" s="14"/>
      <c r="L25" s="14"/>
      <c r="M25" s="14"/>
      <c r="N25" s="14"/>
      <c r="O25" s="14"/>
      <c r="P25" s="14"/>
      <c r="Q25" s="14"/>
      <c r="R25" s="14"/>
    </row>
    <row r="26" spans="1:20" ht="15.75" customHeight="1" x14ac:dyDescent="0.25">
      <c r="A26" s="209"/>
      <c r="B26" s="209"/>
      <c r="C26" s="214"/>
      <c r="D26" s="209"/>
      <c r="E26" s="209"/>
      <c r="F26" s="209"/>
      <c r="G26" s="209"/>
      <c r="H26" s="14"/>
      <c r="I26" s="14"/>
      <c r="J26" s="14"/>
      <c r="K26" s="14"/>
      <c r="L26" s="14"/>
      <c r="M26" s="14"/>
      <c r="N26" s="14"/>
      <c r="O26" s="14"/>
      <c r="P26" s="14"/>
      <c r="Q26" s="14"/>
      <c r="R26" s="14"/>
    </row>
    <row r="27" spans="1:20" ht="15.75" x14ac:dyDescent="0.25">
      <c r="A27" s="209"/>
      <c r="B27" s="19" t="s">
        <v>117</v>
      </c>
      <c r="C27" s="209"/>
      <c r="D27" s="209"/>
      <c r="E27" s="209"/>
      <c r="F27" s="209"/>
      <c r="G27" s="209"/>
      <c r="H27" s="14"/>
      <c r="I27" s="14"/>
      <c r="J27" s="14"/>
      <c r="K27" s="14"/>
      <c r="L27" s="14"/>
      <c r="M27" s="14"/>
      <c r="N27" s="14"/>
      <c r="O27" s="14"/>
      <c r="P27" s="14"/>
      <c r="Q27" s="14"/>
      <c r="R27" s="14"/>
    </row>
    <row r="28" spans="1:20" ht="15" x14ac:dyDescent="0.25">
      <c r="A28" s="209"/>
      <c r="B28" s="209"/>
      <c r="C28" s="209"/>
      <c r="D28" s="209"/>
      <c r="E28" s="209"/>
      <c r="F28" s="209"/>
      <c r="G28" s="209"/>
      <c r="H28" s="14"/>
      <c r="I28" s="14"/>
      <c r="J28" s="14"/>
      <c r="K28" s="14"/>
      <c r="L28" s="14"/>
      <c r="M28" s="14"/>
      <c r="N28" s="14"/>
      <c r="O28" s="14"/>
      <c r="P28" s="14"/>
      <c r="Q28" s="14"/>
      <c r="R28" s="14"/>
    </row>
    <row r="29" spans="1:20" ht="22.5" customHeight="1" x14ac:dyDescent="0.25">
      <c r="A29" s="209"/>
      <c r="B29" s="209"/>
      <c r="C29" s="16" t="s">
        <v>118</v>
      </c>
      <c r="D29" s="209"/>
      <c r="E29" s="209"/>
      <c r="F29" s="209"/>
      <c r="G29" s="209"/>
      <c r="H29" s="209"/>
      <c r="I29" s="14"/>
      <c r="J29" s="14"/>
      <c r="K29" s="14"/>
      <c r="L29" s="14"/>
      <c r="M29" s="14"/>
      <c r="N29" s="14"/>
      <c r="O29" s="14"/>
      <c r="P29" s="14"/>
      <c r="Q29" s="14"/>
      <c r="R29" s="14"/>
    </row>
    <row r="30" spans="1:20" ht="22.5" customHeight="1" x14ac:dyDescent="0.25">
      <c r="A30" s="209"/>
      <c r="B30" s="209"/>
      <c r="C30" s="16"/>
      <c r="D30" s="209"/>
      <c r="E30" s="209"/>
      <c r="F30" s="209"/>
      <c r="G30" s="209"/>
      <c r="H30" s="209"/>
      <c r="I30" s="14"/>
      <c r="J30" s="14"/>
      <c r="K30" s="14"/>
      <c r="L30" s="14"/>
      <c r="M30" s="14"/>
      <c r="N30" s="14"/>
      <c r="O30" s="14"/>
      <c r="P30" s="14"/>
      <c r="Q30" s="14"/>
      <c r="R30" s="14"/>
    </row>
    <row r="31" spans="1:20" ht="15.75" x14ac:dyDescent="0.25">
      <c r="A31" s="209"/>
      <c r="B31" s="19" t="s">
        <v>119</v>
      </c>
      <c r="C31" s="209"/>
      <c r="D31" s="209"/>
      <c r="E31" s="209"/>
      <c r="F31" s="209"/>
      <c r="G31" s="209"/>
      <c r="H31" s="14"/>
      <c r="I31" s="14"/>
      <c r="J31" s="14"/>
      <c r="K31" s="14"/>
      <c r="L31" s="14"/>
      <c r="M31" s="14"/>
      <c r="N31" s="14"/>
      <c r="O31" s="14"/>
      <c r="P31" s="14"/>
      <c r="Q31" s="14"/>
      <c r="R31" s="14"/>
    </row>
    <row r="32" spans="1:20" ht="15" x14ac:dyDescent="0.25">
      <c r="A32" s="209"/>
      <c r="B32" s="209"/>
      <c r="C32" s="209"/>
      <c r="D32" s="209"/>
      <c r="E32" s="209"/>
      <c r="F32" s="209"/>
      <c r="G32" s="209"/>
      <c r="H32" s="14"/>
      <c r="I32" s="14"/>
      <c r="J32" s="14"/>
      <c r="K32" s="14"/>
      <c r="L32" s="14"/>
      <c r="M32" s="14"/>
      <c r="N32" s="14"/>
      <c r="O32" s="14"/>
      <c r="P32" s="14"/>
      <c r="Q32" s="14"/>
      <c r="R32" s="14"/>
    </row>
    <row r="33" spans="1:20" ht="22.5" customHeight="1" x14ac:dyDescent="0.25">
      <c r="A33" s="209"/>
      <c r="B33" s="209"/>
      <c r="C33" s="16" t="s">
        <v>120</v>
      </c>
      <c r="D33" s="209"/>
      <c r="E33" s="209"/>
      <c r="F33" s="209"/>
      <c r="G33" s="209"/>
      <c r="H33" s="209"/>
      <c r="I33" s="14"/>
      <c r="J33" s="14"/>
      <c r="K33" s="14"/>
      <c r="L33" s="14"/>
      <c r="M33" s="14"/>
      <c r="N33" s="14"/>
      <c r="O33" s="14"/>
      <c r="P33" s="14"/>
      <c r="Q33" s="14"/>
      <c r="R33" s="14"/>
    </row>
    <row r="34" spans="1:20" ht="15" x14ac:dyDescent="0.25">
      <c r="A34" s="209"/>
      <c r="B34" s="209"/>
      <c r="D34" s="209"/>
      <c r="E34" s="209"/>
      <c r="F34" s="209"/>
      <c r="G34" s="209"/>
      <c r="H34" s="209"/>
      <c r="I34" s="14"/>
      <c r="J34" s="14"/>
      <c r="K34" s="14"/>
      <c r="L34" s="14"/>
      <c r="M34" s="14"/>
      <c r="N34" s="14"/>
      <c r="O34" s="14"/>
      <c r="P34" s="14"/>
      <c r="Q34" s="14"/>
      <c r="R34" s="14"/>
    </row>
    <row r="35" spans="1:20" ht="15" x14ac:dyDescent="0.25">
      <c r="A35" s="209"/>
      <c r="B35" s="209"/>
      <c r="C35" s="46" t="s">
        <v>121</v>
      </c>
      <c r="D35" s="209"/>
      <c r="E35" s="209"/>
      <c r="F35" s="209"/>
      <c r="G35" s="209"/>
      <c r="H35" s="209"/>
      <c r="I35" s="14"/>
      <c r="J35" s="14"/>
      <c r="K35" s="14"/>
      <c r="L35" s="14"/>
      <c r="M35" s="14"/>
      <c r="N35" s="14"/>
      <c r="O35" s="14"/>
      <c r="P35" s="14"/>
      <c r="Q35" s="14"/>
      <c r="R35" s="14"/>
    </row>
    <row r="36" spans="1:20" ht="15" x14ac:dyDescent="0.25">
      <c r="A36" s="209"/>
      <c r="B36" s="14"/>
      <c r="D36" s="209"/>
      <c r="E36" s="209"/>
      <c r="F36" s="209"/>
      <c r="G36" s="209"/>
      <c r="H36" s="209"/>
      <c r="I36" s="14"/>
      <c r="J36" s="14"/>
      <c r="K36" s="14"/>
      <c r="L36" s="14"/>
      <c r="M36" s="14"/>
      <c r="N36" s="14"/>
      <c r="O36" s="14"/>
      <c r="P36" s="14"/>
      <c r="Q36" s="14"/>
      <c r="R36" s="14"/>
    </row>
    <row r="37" spans="1:20" ht="15" x14ac:dyDescent="0.25">
      <c r="A37" s="14"/>
      <c r="B37" s="14"/>
      <c r="C37" s="210" t="s">
        <v>122</v>
      </c>
      <c r="D37" s="209"/>
      <c r="E37" s="209"/>
      <c r="F37" s="209"/>
      <c r="G37" s="209"/>
      <c r="H37" s="209"/>
      <c r="I37" s="14"/>
      <c r="J37" s="14"/>
      <c r="K37" s="14"/>
      <c r="L37" s="14"/>
      <c r="M37" s="14"/>
      <c r="N37" s="14"/>
      <c r="O37" s="14"/>
      <c r="P37" s="14"/>
      <c r="Q37" s="14"/>
      <c r="R37" s="14"/>
    </row>
    <row r="38" spans="1:20" ht="15" x14ac:dyDescent="0.25">
      <c r="A38" s="14"/>
      <c r="B38" s="14"/>
      <c r="D38" s="209"/>
      <c r="E38" s="209"/>
      <c r="F38" s="209"/>
      <c r="G38" s="209"/>
      <c r="H38" s="209"/>
      <c r="I38" s="14"/>
      <c r="J38" s="14"/>
      <c r="K38" s="14"/>
      <c r="L38" s="14"/>
      <c r="M38" s="14"/>
      <c r="N38" s="14"/>
      <c r="O38" s="14"/>
      <c r="P38" s="14"/>
      <c r="Q38" s="14"/>
      <c r="R38" s="14"/>
    </row>
    <row r="39" spans="1:20" ht="15" x14ac:dyDescent="0.25">
      <c r="A39" s="14"/>
      <c r="B39" s="14"/>
      <c r="C39" s="210" t="s">
        <v>123</v>
      </c>
      <c r="D39" s="209"/>
      <c r="E39" s="209"/>
      <c r="F39" s="209"/>
      <c r="G39" s="209"/>
      <c r="H39" s="14"/>
      <c r="I39" s="14"/>
      <c r="J39" s="14"/>
      <c r="K39" s="14"/>
      <c r="L39" s="14"/>
      <c r="M39" s="14"/>
      <c r="N39" s="14"/>
      <c r="O39" s="14"/>
      <c r="P39" s="14"/>
      <c r="Q39" s="14"/>
      <c r="R39" s="14"/>
      <c r="S39" s="14"/>
      <c r="T39" s="14"/>
    </row>
    <row r="40" spans="1:20" ht="15" x14ac:dyDescent="0.25">
      <c r="A40" s="14"/>
      <c r="B40" s="14"/>
      <c r="D40" s="209"/>
      <c r="E40" s="209"/>
      <c r="F40" s="209"/>
      <c r="G40" s="209"/>
      <c r="H40" s="14"/>
      <c r="I40" s="14"/>
      <c r="J40" s="14"/>
      <c r="K40" s="14"/>
      <c r="L40" s="14"/>
      <c r="M40" s="14"/>
      <c r="N40" s="14"/>
      <c r="O40" s="14"/>
      <c r="P40" s="14"/>
      <c r="Q40" s="14"/>
      <c r="R40" s="14"/>
      <c r="S40" s="14"/>
      <c r="T40" s="14"/>
    </row>
    <row r="41" spans="1:20" ht="15" x14ac:dyDescent="0.25">
      <c r="A41" s="14"/>
      <c r="B41" s="14"/>
      <c r="C41" s="210" t="s">
        <v>124</v>
      </c>
      <c r="D41" s="209"/>
      <c r="E41" s="209"/>
      <c r="F41" s="209"/>
      <c r="G41" s="209"/>
      <c r="H41" s="14"/>
      <c r="I41" s="14"/>
      <c r="J41" s="14"/>
      <c r="K41" s="14"/>
      <c r="L41" s="14"/>
      <c r="M41" s="14"/>
      <c r="N41" s="14"/>
      <c r="O41" s="14"/>
      <c r="P41" s="14"/>
      <c r="Q41" s="14"/>
      <c r="R41" s="14"/>
      <c r="S41" s="14"/>
      <c r="T41" s="14"/>
    </row>
    <row r="42" spans="1:20" ht="15" x14ac:dyDescent="0.25">
      <c r="A42" s="14"/>
      <c r="B42" s="14"/>
      <c r="C42" s="14"/>
      <c r="D42" s="209"/>
      <c r="E42" s="209"/>
      <c r="F42" s="209"/>
      <c r="G42" s="209"/>
      <c r="H42" s="14"/>
      <c r="I42" s="14"/>
      <c r="J42" s="14"/>
      <c r="K42" s="14"/>
      <c r="L42" s="14"/>
      <c r="M42" s="14"/>
      <c r="N42" s="14"/>
      <c r="O42" s="14"/>
      <c r="P42" s="14"/>
      <c r="Q42" s="14"/>
      <c r="R42" s="14"/>
      <c r="S42" s="14"/>
      <c r="T42" s="14"/>
    </row>
    <row r="43" spans="1:20" ht="15.75" x14ac:dyDescent="0.25">
      <c r="B43" s="19" t="s">
        <v>125</v>
      </c>
      <c r="C43" s="15"/>
      <c r="D43" s="209"/>
      <c r="E43" s="209"/>
      <c r="F43" s="209"/>
      <c r="G43" s="209"/>
      <c r="H43" s="14"/>
      <c r="I43" s="14"/>
      <c r="J43" s="14"/>
      <c r="K43" s="14"/>
      <c r="L43" s="14"/>
      <c r="M43" s="14"/>
      <c r="N43" s="14"/>
      <c r="O43" s="14"/>
      <c r="P43" s="14"/>
      <c r="Q43" s="14"/>
      <c r="R43" s="14"/>
      <c r="S43" s="14"/>
      <c r="T43" s="14"/>
    </row>
    <row r="44" spans="1:20" ht="15" x14ac:dyDescent="0.25">
      <c r="A44" s="209"/>
      <c r="B44" s="209"/>
      <c r="C44" s="209"/>
      <c r="D44" s="209"/>
      <c r="E44" s="209"/>
      <c r="F44" s="209"/>
      <c r="G44" s="209"/>
      <c r="H44" s="14"/>
      <c r="I44" s="14"/>
      <c r="J44" s="14"/>
      <c r="K44" s="14"/>
      <c r="L44" s="14"/>
      <c r="M44" s="14"/>
      <c r="N44" s="14"/>
      <c r="O44" s="14"/>
      <c r="P44" s="14"/>
      <c r="Q44" s="14"/>
      <c r="R44" s="14"/>
      <c r="S44" s="14"/>
      <c r="T44" s="14"/>
    </row>
    <row r="45" spans="1:20" ht="15" x14ac:dyDescent="0.25">
      <c r="A45" s="14"/>
      <c r="B45" s="14"/>
      <c r="C45" s="17" t="s">
        <v>126</v>
      </c>
      <c r="D45" s="209"/>
      <c r="E45" s="209"/>
      <c r="F45" s="209"/>
      <c r="G45" s="209"/>
      <c r="H45" s="14"/>
      <c r="I45" s="14"/>
      <c r="J45" s="14"/>
      <c r="K45" s="14"/>
      <c r="L45" s="14"/>
      <c r="M45" s="14"/>
      <c r="N45" s="14"/>
      <c r="O45" s="14"/>
      <c r="P45" s="14"/>
      <c r="Q45" s="14"/>
      <c r="R45" s="14"/>
      <c r="S45" s="14"/>
      <c r="T45" s="14"/>
    </row>
    <row r="46" spans="1:20" ht="15" x14ac:dyDescent="0.25">
      <c r="A46" s="14"/>
      <c r="B46" s="14"/>
      <c r="C46" s="17"/>
      <c r="D46" s="209"/>
      <c r="E46" s="209"/>
      <c r="F46" s="209"/>
      <c r="G46" s="209"/>
      <c r="H46" s="14"/>
      <c r="I46" s="14"/>
      <c r="J46" s="14"/>
      <c r="K46" s="14"/>
      <c r="L46" s="14"/>
      <c r="M46" s="14"/>
      <c r="N46" s="14"/>
      <c r="O46" s="14"/>
      <c r="P46" s="14"/>
      <c r="Q46" s="14"/>
      <c r="R46" s="14"/>
      <c r="S46" s="14"/>
      <c r="T46" s="14"/>
    </row>
    <row r="47" spans="1:20" ht="15" x14ac:dyDescent="0.25">
      <c r="A47" s="14"/>
      <c r="B47" s="14"/>
      <c r="C47" s="17" t="s">
        <v>127</v>
      </c>
      <c r="D47" s="209"/>
      <c r="E47" s="209"/>
      <c r="F47" s="209"/>
      <c r="G47" s="209"/>
      <c r="H47" s="14"/>
      <c r="I47" s="14"/>
      <c r="J47" s="14"/>
      <c r="K47" s="14"/>
      <c r="L47" s="14"/>
      <c r="M47" s="14"/>
      <c r="N47" s="14"/>
      <c r="O47" s="14"/>
      <c r="P47" s="14"/>
      <c r="Q47" s="14"/>
      <c r="R47" s="14"/>
      <c r="S47" s="14"/>
      <c r="T47" s="14"/>
    </row>
    <row r="48" spans="1:20" ht="15" x14ac:dyDescent="0.25">
      <c r="A48" s="14"/>
      <c r="B48" s="14"/>
      <c r="C48" s="17"/>
      <c r="D48" s="209"/>
      <c r="E48" s="209"/>
      <c r="F48" s="209"/>
      <c r="G48" s="209"/>
      <c r="H48" s="14"/>
      <c r="I48" s="14"/>
      <c r="J48" s="14"/>
      <c r="K48" s="14"/>
      <c r="L48" s="14"/>
      <c r="M48" s="14"/>
      <c r="N48" s="14"/>
      <c r="O48" s="14"/>
      <c r="P48" s="14"/>
      <c r="Q48" s="14"/>
      <c r="R48" s="14"/>
      <c r="S48" s="14"/>
      <c r="T48" s="14"/>
    </row>
    <row r="49" spans="1:20" ht="15" x14ac:dyDescent="0.25">
      <c r="A49" s="14"/>
      <c r="B49" s="14"/>
      <c r="C49" s="210" t="s">
        <v>128</v>
      </c>
      <c r="D49" s="209"/>
      <c r="E49" s="209"/>
      <c r="F49" s="209"/>
      <c r="G49" s="209"/>
      <c r="H49" s="14"/>
      <c r="I49" s="14"/>
      <c r="J49" s="14"/>
      <c r="K49" s="14"/>
      <c r="L49" s="14"/>
      <c r="M49" s="14"/>
      <c r="N49" s="14"/>
      <c r="O49" s="14"/>
      <c r="P49" s="14"/>
      <c r="Q49" s="14"/>
      <c r="R49" s="14"/>
      <c r="S49" s="14"/>
      <c r="T49" s="14"/>
    </row>
    <row r="50" spans="1:20" ht="15" x14ac:dyDescent="0.25">
      <c r="A50" s="14"/>
      <c r="B50" s="14"/>
      <c r="C50" s="210"/>
      <c r="D50" s="209"/>
      <c r="E50" s="209"/>
      <c r="F50" s="209"/>
      <c r="G50" s="209"/>
      <c r="H50" s="14"/>
      <c r="I50" s="14"/>
      <c r="J50" s="14"/>
      <c r="K50" s="14"/>
      <c r="L50" s="14"/>
      <c r="M50" s="14"/>
      <c r="N50" s="14"/>
      <c r="O50" s="14"/>
      <c r="P50" s="14"/>
      <c r="Q50" s="14"/>
      <c r="R50" s="14"/>
      <c r="S50" s="14"/>
      <c r="T50" s="14"/>
    </row>
    <row r="51" spans="1:20" ht="18" customHeight="1" x14ac:dyDescent="0.25">
      <c r="A51" s="14"/>
      <c r="B51" s="14"/>
      <c r="C51" s="211" t="s">
        <v>129</v>
      </c>
      <c r="D51" s="209"/>
      <c r="E51" s="209"/>
      <c r="F51" s="209"/>
      <c r="G51" s="209"/>
      <c r="H51" s="14"/>
      <c r="I51" s="14"/>
      <c r="J51" s="14"/>
      <c r="K51" s="14"/>
      <c r="L51" s="14"/>
      <c r="M51" s="14"/>
      <c r="N51" s="14"/>
      <c r="O51" s="14"/>
      <c r="P51" s="14"/>
      <c r="Q51" s="14"/>
      <c r="R51" s="14"/>
      <c r="S51" s="14"/>
      <c r="T51" s="14"/>
    </row>
    <row r="52" spans="1:20" ht="15" x14ac:dyDescent="0.25">
      <c r="A52" s="14"/>
      <c r="B52" s="14"/>
      <c r="C52" s="211"/>
      <c r="D52" s="209"/>
      <c r="E52" s="209"/>
      <c r="F52" s="209"/>
      <c r="G52" s="209"/>
      <c r="H52" s="14"/>
      <c r="I52" s="14"/>
      <c r="J52" s="14"/>
      <c r="K52" s="14"/>
      <c r="L52" s="14"/>
      <c r="M52" s="14"/>
      <c r="N52" s="14"/>
      <c r="O52" s="14"/>
      <c r="P52" s="14"/>
      <c r="Q52" s="14"/>
      <c r="R52" s="14"/>
      <c r="S52" s="14"/>
      <c r="T52" s="14"/>
    </row>
    <row r="53" spans="1:20" ht="15" x14ac:dyDescent="0.25">
      <c r="A53" s="14"/>
      <c r="B53" s="14"/>
      <c r="C53" s="211" t="s">
        <v>130</v>
      </c>
      <c r="D53" s="209"/>
      <c r="E53" s="209"/>
      <c r="F53" s="209"/>
      <c r="G53" s="209"/>
      <c r="H53" s="14"/>
      <c r="I53" s="14"/>
      <c r="J53" s="14"/>
      <c r="K53" s="14"/>
      <c r="L53" s="14"/>
      <c r="M53" s="14"/>
      <c r="N53" s="14"/>
      <c r="O53" s="14"/>
      <c r="P53" s="14"/>
      <c r="Q53" s="14"/>
      <c r="R53" s="14"/>
      <c r="S53" s="14"/>
      <c r="T53" s="14"/>
    </row>
    <row r="54" spans="1:20" ht="15" x14ac:dyDescent="0.25">
      <c r="A54" s="14"/>
      <c r="B54" s="14"/>
      <c r="C54" s="211"/>
      <c r="D54" s="209"/>
      <c r="E54" s="209"/>
      <c r="F54" s="209"/>
      <c r="G54" s="209"/>
      <c r="H54" s="14"/>
      <c r="I54" s="14"/>
      <c r="J54" s="14"/>
      <c r="K54" s="14"/>
      <c r="L54" s="14"/>
      <c r="M54" s="14"/>
      <c r="N54" s="14"/>
      <c r="O54" s="14"/>
      <c r="P54" s="14"/>
      <c r="Q54" s="14"/>
      <c r="R54" s="14"/>
      <c r="S54" s="14"/>
      <c r="T54" s="14"/>
    </row>
    <row r="55" spans="1:20" ht="15" x14ac:dyDescent="0.25">
      <c r="A55" s="14"/>
      <c r="B55" s="14"/>
      <c r="C55" s="13" t="s">
        <v>131</v>
      </c>
      <c r="D55" s="209"/>
      <c r="E55" s="209"/>
      <c r="F55" s="209"/>
      <c r="G55" s="209"/>
      <c r="H55" s="14"/>
      <c r="I55" s="14"/>
      <c r="J55" s="14"/>
      <c r="K55" s="14"/>
      <c r="L55" s="14"/>
      <c r="M55" s="14"/>
      <c r="N55" s="14"/>
      <c r="O55" s="14"/>
      <c r="P55" s="14"/>
      <c r="Q55" s="14"/>
      <c r="R55" s="14"/>
      <c r="S55" s="14"/>
      <c r="T55" s="14"/>
    </row>
    <row r="56" spans="1:20" x14ac:dyDescent="0.2">
      <c r="A56" s="14"/>
      <c r="B56" s="14"/>
      <c r="C56" s="14"/>
      <c r="D56" s="14"/>
      <c r="E56" s="14"/>
      <c r="F56" s="14"/>
      <c r="G56" s="14"/>
      <c r="H56" s="14"/>
      <c r="I56" s="14"/>
      <c r="J56" s="14"/>
      <c r="K56" s="14"/>
      <c r="L56" s="14"/>
      <c r="M56" s="14"/>
      <c r="N56" s="14"/>
      <c r="O56" s="14"/>
      <c r="P56" s="14"/>
      <c r="Q56" s="14"/>
      <c r="R56" s="14"/>
      <c r="S56" s="14"/>
      <c r="T56" s="14"/>
    </row>
    <row r="57" spans="1:20" ht="15.75" x14ac:dyDescent="0.25">
      <c r="B57" s="19" t="s">
        <v>132</v>
      </c>
      <c r="C57" s="209"/>
      <c r="D57" s="14"/>
      <c r="E57" s="14"/>
      <c r="F57" s="14"/>
      <c r="G57" s="14"/>
      <c r="H57" s="14"/>
      <c r="I57" s="14"/>
      <c r="J57" s="14"/>
      <c r="K57" s="14"/>
      <c r="L57" s="14"/>
      <c r="M57" s="14"/>
      <c r="N57" s="14"/>
      <c r="O57" s="14"/>
      <c r="P57" s="14"/>
      <c r="Q57" s="14"/>
      <c r="R57" s="14"/>
      <c r="S57" s="14"/>
      <c r="T57" s="14"/>
    </row>
    <row r="58" spans="1:20" ht="15" x14ac:dyDescent="0.25">
      <c r="A58" s="14"/>
      <c r="B58" s="209"/>
      <c r="C58" s="209"/>
      <c r="D58" s="14"/>
      <c r="E58" s="14"/>
      <c r="F58" s="14"/>
      <c r="G58" s="14"/>
      <c r="H58" s="14"/>
      <c r="I58" s="14"/>
      <c r="J58" s="14"/>
      <c r="K58" s="14"/>
      <c r="L58" s="14"/>
      <c r="M58" s="14"/>
      <c r="N58" s="14"/>
      <c r="O58" s="14"/>
      <c r="P58" s="14"/>
      <c r="Q58" s="14"/>
      <c r="R58" s="14"/>
      <c r="S58" s="14"/>
      <c r="T58" s="14"/>
    </row>
    <row r="59" spans="1:20" ht="15" x14ac:dyDescent="0.25">
      <c r="A59" s="14"/>
      <c r="B59" s="209"/>
      <c r="C59" s="16" t="s">
        <v>133</v>
      </c>
      <c r="D59" s="14"/>
      <c r="E59" s="14"/>
      <c r="F59" s="14"/>
      <c r="G59" s="14"/>
      <c r="H59" s="14"/>
      <c r="I59" s="14"/>
      <c r="J59" s="14"/>
      <c r="K59" s="14"/>
      <c r="L59" s="14"/>
      <c r="M59" s="14"/>
      <c r="N59" s="14"/>
      <c r="O59" s="14"/>
      <c r="P59" s="14"/>
      <c r="Q59" s="14"/>
      <c r="R59" s="14"/>
      <c r="S59" s="14"/>
      <c r="T59" s="14"/>
    </row>
    <row r="60" spans="1:20" ht="15" x14ac:dyDescent="0.25">
      <c r="A60" s="14"/>
      <c r="B60" s="209"/>
      <c r="C60" s="16"/>
      <c r="D60" s="14"/>
      <c r="E60" s="14"/>
      <c r="F60" s="14"/>
      <c r="G60" s="14"/>
      <c r="H60" s="14"/>
      <c r="I60" s="14"/>
      <c r="J60" s="14"/>
      <c r="K60" s="14"/>
      <c r="L60" s="14"/>
      <c r="M60" s="14"/>
      <c r="N60" s="14"/>
      <c r="O60" s="14"/>
      <c r="P60" s="14"/>
      <c r="Q60" s="14"/>
      <c r="R60" s="14"/>
      <c r="S60" s="14"/>
      <c r="T60" s="14"/>
    </row>
    <row r="61" spans="1:20" ht="15" x14ac:dyDescent="0.25">
      <c r="A61" s="14"/>
      <c r="B61" s="209"/>
      <c r="C61" s="16" t="s">
        <v>134</v>
      </c>
      <c r="D61" s="14"/>
      <c r="E61" s="14"/>
      <c r="F61" s="14"/>
      <c r="G61" s="14"/>
      <c r="H61" s="14"/>
      <c r="I61" s="14"/>
      <c r="J61" s="14"/>
      <c r="K61" s="14"/>
      <c r="L61" s="14"/>
      <c r="M61" s="14"/>
      <c r="N61" s="14"/>
      <c r="O61" s="14"/>
      <c r="P61" s="14"/>
      <c r="Q61" s="14"/>
      <c r="R61" s="14"/>
      <c r="S61" s="14"/>
      <c r="T61" s="14"/>
    </row>
    <row r="62" spans="1:20" ht="15" x14ac:dyDescent="0.25">
      <c r="A62" s="14"/>
      <c r="B62" s="209"/>
      <c r="C62" s="16"/>
      <c r="D62" s="14"/>
      <c r="E62" s="14"/>
      <c r="F62" s="14"/>
      <c r="G62" s="14"/>
      <c r="H62" s="14"/>
      <c r="I62" s="14"/>
      <c r="J62" s="14"/>
      <c r="K62" s="14"/>
      <c r="L62" s="14"/>
      <c r="M62" s="14"/>
      <c r="N62" s="14"/>
      <c r="O62" s="14"/>
      <c r="P62" s="14"/>
      <c r="Q62" s="14"/>
      <c r="R62" s="14"/>
      <c r="S62" s="14"/>
      <c r="T62" s="14"/>
    </row>
    <row r="63" spans="1:20" ht="15" x14ac:dyDescent="0.25">
      <c r="A63" s="14"/>
      <c r="B63" s="209"/>
      <c r="C63" s="16" t="s">
        <v>135</v>
      </c>
      <c r="D63" s="14"/>
      <c r="E63" s="14"/>
      <c r="F63" s="14"/>
      <c r="G63" s="14"/>
      <c r="H63" s="14"/>
      <c r="I63" s="14"/>
      <c r="J63" s="14"/>
      <c r="K63" s="14"/>
      <c r="L63" s="14"/>
      <c r="M63" s="14"/>
      <c r="N63" s="14"/>
      <c r="O63" s="14"/>
      <c r="P63" s="14"/>
      <c r="Q63" s="14"/>
      <c r="R63" s="14"/>
      <c r="S63" s="14"/>
      <c r="T63" s="14"/>
    </row>
    <row r="64" spans="1:20" x14ac:dyDescent="0.2">
      <c r="A64" s="14"/>
      <c r="B64" s="14"/>
      <c r="C64" s="14"/>
      <c r="D64" s="14"/>
      <c r="E64" s="14"/>
      <c r="F64" s="14"/>
      <c r="G64" s="14"/>
      <c r="H64" s="14"/>
      <c r="I64" s="14"/>
      <c r="J64" s="14"/>
      <c r="K64" s="14"/>
      <c r="L64" s="14"/>
      <c r="M64" s="14"/>
      <c r="N64" s="14"/>
      <c r="O64" s="14"/>
      <c r="P64" s="14"/>
      <c r="Q64" s="14"/>
      <c r="R64" s="14"/>
      <c r="S64" s="14"/>
      <c r="T64" s="14"/>
    </row>
    <row r="65" spans="1:20" x14ac:dyDescent="0.2">
      <c r="A65" s="14"/>
      <c r="B65" s="14"/>
      <c r="C65" s="14"/>
      <c r="D65" s="14"/>
      <c r="E65" s="14"/>
      <c r="F65" s="14"/>
      <c r="G65" s="14"/>
      <c r="H65" s="14"/>
      <c r="I65" s="14"/>
      <c r="J65" s="14"/>
      <c r="K65" s="14"/>
      <c r="L65" s="14"/>
      <c r="M65" s="14"/>
      <c r="N65" s="14"/>
      <c r="O65" s="14"/>
      <c r="P65" s="14"/>
      <c r="Q65" s="14"/>
      <c r="R65" s="14"/>
      <c r="S65" s="14"/>
      <c r="T65" s="14"/>
    </row>
    <row r="66" spans="1:20" x14ac:dyDescent="0.2">
      <c r="A66" s="14"/>
      <c r="B66" s="14"/>
      <c r="C66" s="14"/>
      <c r="D66" s="14"/>
      <c r="E66" s="14"/>
      <c r="F66" s="14"/>
      <c r="G66" s="14"/>
      <c r="H66" s="14"/>
      <c r="I66" s="14"/>
      <c r="J66" s="14"/>
      <c r="K66" s="14"/>
      <c r="L66" s="14"/>
      <c r="M66" s="14"/>
      <c r="N66" s="14"/>
      <c r="O66" s="14"/>
      <c r="P66" s="14"/>
      <c r="Q66" s="14"/>
      <c r="R66" s="14"/>
      <c r="S66" s="14"/>
      <c r="T66" s="14"/>
    </row>
    <row r="67" spans="1:20" x14ac:dyDescent="0.2">
      <c r="A67" s="14"/>
      <c r="B67" s="14"/>
      <c r="C67" s="14"/>
      <c r="D67" s="14"/>
      <c r="E67" s="14"/>
      <c r="F67" s="14"/>
      <c r="G67" s="14"/>
      <c r="H67" s="14"/>
      <c r="I67" s="14"/>
      <c r="J67" s="14"/>
      <c r="K67" s="14"/>
      <c r="L67" s="14"/>
      <c r="M67" s="14"/>
      <c r="N67" s="14"/>
      <c r="O67" s="14"/>
      <c r="P67" s="14"/>
      <c r="Q67" s="14"/>
      <c r="R67" s="14"/>
      <c r="S67" s="14"/>
      <c r="T67" s="14"/>
    </row>
    <row r="68" spans="1:20" x14ac:dyDescent="0.2">
      <c r="A68" s="14"/>
      <c r="B68" s="14"/>
      <c r="C68" s="14"/>
      <c r="D68" s="14"/>
      <c r="E68" s="14"/>
      <c r="F68" s="14"/>
      <c r="G68" s="14"/>
      <c r="H68" s="14"/>
      <c r="I68" s="14"/>
      <c r="J68" s="14"/>
      <c r="K68" s="14"/>
      <c r="L68" s="14"/>
      <c r="M68" s="14"/>
      <c r="N68" s="14"/>
      <c r="O68" s="14"/>
      <c r="P68" s="14"/>
      <c r="Q68" s="14"/>
      <c r="R68" s="14"/>
      <c r="S68" s="14"/>
      <c r="T68" s="14"/>
    </row>
    <row r="69" spans="1:20" x14ac:dyDescent="0.2">
      <c r="A69" s="14"/>
      <c r="B69" s="14"/>
      <c r="C69" s="14"/>
      <c r="D69" s="14"/>
      <c r="E69" s="14"/>
      <c r="F69" s="14"/>
      <c r="G69" s="14"/>
      <c r="H69" s="14"/>
      <c r="I69" s="14"/>
      <c r="J69" s="14"/>
      <c r="K69" s="14"/>
      <c r="L69" s="14"/>
      <c r="M69" s="14"/>
      <c r="N69" s="14"/>
      <c r="O69" s="14"/>
      <c r="P69" s="14"/>
      <c r="Q69" s="14"/>
      <c r="R69" s="14"/>
      <c r="S69" s="14"/>
      <c r="T69" s="14"/>
    </row>
    <row r="70" spans="1:20" x14ac:dyDescent="0.2">
      <c r="A70" s="14"/>
      <c r="B70" s="14"/>
      <c r="C70" s="14"/>
      <c r="D70" s="14"/>
      <c r="E70" s="14"/>
      <c r="F70" s="14"/>
      <c r="G70" s="14"/>
      <c r="H70" s="14"/>
      <c r="I70" s="14"/>
      <c r="J70" s="14"/>
      <c r="K70" s="14"/>
      <c r="L70" s="14"/>
      <c r="M70" s="14"/>
      <c r="N70" s="14"/>
      <c r="O70" s="14"/>
      <c r="P70" s="14"/>
      <c r="Q70" s="14"/>
      <c r="R70" s="14"/>
      <c r="S70" s="14"/>
      <c r="T70" s="14"/>
    </row>
    <row r="71" spans="1:20" x14ac:dyDescent="0.2">
      <c r="A71" s="14"/>
      <c r="B71" s="14"/>
      <c r="C71" s="14"/>
      <c r="D71" s="14"/>
      <c r="E71" s="14"/>
      <c r="F71" s="14"/>
      <c r="G71" s="14"/>
      <c r="H71" s="14"/>
      <c r="I71" s="14"/>
      <c r="J71" s="14"/>
      <c r="K71" s="14"/>
      <c r="L71" s="14"/>
      <c r="M71" s="14"/>
      <c r="N71" s="14"/>
      <c r="O71" s="14"/>
      <c r="P71" s="14"/>
      <c r="Q71" s="14"/>
      <c r="R71" s="14"/>
      <c r="S71" s="14"/>
      <c r="T71" s="14"/>
    </row>
    <row r="72" spans="1:20" x14ac:dyDescent="0.2">
      <c r="A72" s="14"/>
      <c r="B72" s="14"/>
      <c r="C72" s="14"/>
      <c r="D72" s="14"/>
      <c r="E72" s="14"/>
      <c r="F72" s="14"/>
      <c r="G72" s="14"/>
      <c r="H72" s="14"/>
      <c r="I72" s="14"/>
      <c r="J72" s="14"/>
      <c r="K72" s="14"/>
      <c r="L72" s="14"/>
      <c r="M72" s="14"/>
      <c r="N72" s="14"/>
      <c r="O72" s="14"/>
      <c r="P72" s="14"/>
      <c r="Q72" s="14"/>
      <c r="R72" s="14"/>
      <c r="S72" s="14"/>
      <c r="T72" s="14"/>
    </row>
    <row r="73" spans="1:20" x14ac:dyDescent="0.2">
      <c r="A73" s="14"/>
      <c r="B73" s="14"/>
      <c r="C73" s="14"/>
      <c r="D73" s="14"/>
      <c r="E73" s="14"/>
      <c r="F73" s="14"/>
      <c r="G73" s="14"/>
      <c r="H73" s="14"/>
      <c r="I73" s="14"/>
      <c r="J73" s="14"/>
      <c r="K73" s="14"/>
      <c r="L73" s="14"/>
      <c r="M73" s="14"/>
      <c r="N73" s="14"/>
      <c r="O73" s="14"/>
      <c r="P73" s="14"/>
      <c r="Q73" s="14"/>
      <c r="R73" s="14"/>
      <c r="S73" s="14"/>
      <c r="T73" s="14"/>
    </row>
    <row r="74" spans="1:20" x14ac:dyDescent="0.2">
      <c r="A74" s="14"/>
      <c r="B74" s="14"/>
      <c r="C74" s="14"/>
      <c r="D74" s="14"/>
      <c r="E74" s="14"/>
      <c r="F74" s="14"/>
      <c r="G74" s="14"/>
      <c r="H74" s="14"/>
      <c r="I74" s="14"/>
      <c r="J74" s="14"/>
      <c r="K74" s="14"/>
      <c r="L74" s="14"/>
      <c r="M74" s="14"/>
      <c r="N74" s="14"/>
      <c r="O74" s="14"/>
      <c r="P74" s="14"/>
      <c r="Q74" s="14"/>
      <c r="R74" s="14"/>
      <c r="S74" s="14"/>
      <c r="T74" s="14"/>
    </row>
    <row r="75" spans="1:20" x14ac:dyDescent="0.2">
      <c r="A75" s="14"/>
      <c r="B75" s="14"/>
      <c r="C75" s="14"/>
      <c r="D75" s="14"/>
      <c r="E75" s="14"/>
      <c r="F75" s="14"/>
      <c r="G75" s="14"/>
      <c r="H75" s="14"/>
      <c r="I75" s="14"/>
      <c r="J75" s="14"/>
      <c r="K75" s="14"/>
      <c r="L75" s="14"/>
      <c r="M75" s="14"/>
      <c r="N75" s="14"/>
      <c r="O75" s="14"/>
      <c r="P75" s="14"/>
      <c r="Q75" s="14"/>
      <c r="R75" s="14"/>
      <c r="S75" s="14"/>
      <c r="T75" s="14"/>
    </row>
    <row r="76" spans="1:20" x14ac:dyDescent="0.2">
      <c r="A76" s="14"/>
      <c r="B76" s="14"/>
      <c r="C76" s="14"/>
      <c r="D76" s="14"/>
      <c r="E76" s="14"/>
      <c r="F76" s="14"/>
      <c r="G76" s="14"/>
      <c r="H76" s="14"/>
      <c r="I76" s="14"/>
      <c r="J76" s="14"/>
      <c r="K76" s="14"/>
      <c r="L76" s="14"/>
      <c r="M76" s="14"/>
      <c r="N76" s="14"/>
      <c r="O76" s="14"/>
      <c r="P76" s="14"/>
      <c r="Q76" s="14"/>
      <c r="R76" s="14"/>
      <c r="S76" s="14"/>
      <c r="T76" s="14"/>
    </row>
    <row r="77" spans="1:20" x14ac:dyDescent="0.2">
      <c r="A77" s="14"/>
      <c r="B77" s="14"/>
      <c r="C77" s="14"/>
      <c r="D77" s="14"/>
      <c r="E77" s="14"/>
      <c r="F77" s="14"/>
      <c r="G77" s="14"/>
      <c r="H77" s="14"/>
      <c r="I77" s="14"/>
      <c r="J77" s="14"/>
      <c r="K77" s="14"/>
      <c r="L77" s="14"/>
      <c r="M77" s="14"/>
      <c r="N77" s="14"/>
      <c r="O77" s="14"/>
      <c r="P77" s="14"/>
      <c r="Q77" s="14"/>
      <c r="R77" s="14"/>
      <c r="S77" s="14"/>
      <c r="T77" s="14"/>
    </row>
    <row r="78" spans="1:20" x14ac:dyDescent="0.2">
      <c r="A78" s="14"/>
      <c r="B78" s="14"/>
      <c r="C78" s="14"/>
      <c r="D78" s="14"/>
      <c r="E78" s="14"/>
      <c r="F78" s="14"/>
      <c r="G78" s="14"/>
      <c r="H78" s="14"/>
      <c r="I78" s="14"/>
      <c r="J78" s="14"/>
      <c r="K78" s="14"/>
      <c r="L78" s="14"/>
      <c r="M78" s="14"/>
      <c r="N78" s="14"/>
      <c r="O78" s="14"/>
      <c r="P78" s="14"/>
      <c r="Q78" s="14"/>
      <c r="R78" s="14"/>
      <c r="S78" s="14"/>
      <c r="T78" s="14"/>
    </row>
    <row r="79" spans="1:20" x14ac:dyDescent="0.2">
      <c r="A79" s="14"/>
      <c r="B79" s="14"/>
      <c r="C79" s="14"/>
      <c r="D79" s="14"/>
      <c r="E79" s="14"/>
      <c r="F79" s="14"/>
      <c r="G79" s="14"/>
      <c r="H79" s="14"/>
      <c r="I79" s="14"/>
      <c r="J79" s="14"/>
      <c r="K79" s="14"/>
      <c r="L79" s="14"/>
      <c r="M79" s="14"/>
      <c r="N79" s="14"/>
      <c r="O79" s="14"/>
      <c r="P79" s="14"/>
      <c r="Q79" s="14"/>
      <c r="R79" s="14"/>
      <c r="S79" s="14"/>
      <c r="T79" s="14"/>
    </row>
    <row r="80" spans="1:20" x14ac:dyDescent="0.2">
      <c r="A80" s="14"/>
      <c r="B80" s="14"/>
      <c r="C80" s="14"/>
      <c r="D80" s="14"/>
      <c r="E80" s="14"/>
      <c r="F80" s="14"/>
      <c r="G80" s="14"/>
      <c r="H80" s="14"/>
      <c r="I80" s="14"/>
      <c r="J80" s="14"/>
      <c r="K80" s="14"/>
      <c r="L80" s="14"/>
      <c r="M80" s="14"/>
      <c r="N80" s="14"/>
      <c r="O80" s="14"/>
      <c r="P80" s="14"/>
      <c r="Q80" s="14"/>
      <c r="R80" s="14"/>
      <c r="S80" s="14"/>
      <c r="T80" s="14"/>
    </row>
    <row r="81" spans="1:20" x14ac:dyDescent="0.2">
      <c r="A81" s="14"/>
      <c r="B81" s="14"/>
      <c r="C81" s="14"/>
      <c r="D81" s="14"/>
      <c r="E81" s="14"/>
      <c r="F81" s="14"/>
      <c r="G81" s="14"/>
      <c r="H81" s="14"/>
      <c r="I81" s="14"/>
      <c r="J81" s="14"/>
      <c r="K81" s="14"/>
      <c r="L81" s="14"/>
      <c r="M81" s="14"/>
      <c r="N81" s="14"/>
      <c r="O81" s="14"/>
      <c r="P81" s="14"/>
      <c r="Q81" s="14"/>
      <c r="R81" s="14"/>
      <c r="S81" s="14"/>
      <c r="T81" s="14"/>
    </row>
    <row r="82" spans="1:20" x14ac:dyDescent="0.2">
      <c r="A82" s="14"/>
      <c r="B82" s="14"/>
      <c r="C82" s="14"/>
      <c r="D82" s="14"/>
      <c r="E82" s="14"/>
      <c r="F82" s="14"/>
      <c r="G82" s="14"/>
      <c r="H82" s="14"/>
      <c r="I82" s="14"/>
      <c r="J82" s="14"/>
      <c r="K82" s="14"/>
      <c r="L82" s="14"/>
      <c r="M82" s="14"/>
      <c r="N82" s="14"/>
      <c r="O82" s="14"/>
      <c r="P82" s="14"/>
      <c r="Q82" s="14"/>
      <c r="R82" s="14"/>
      <c r="S82" s="14"/>
      <c r="T82" s="14"/>
    </row>
    <row r="83" spans="1:20" x14ac:dyDescent="0.2">
      <c r="A83" s="14"/>
      <c r="B83" s="14"/>
      <c r="C83" s="14"/>
      <c r="D83" s="14"/>
      <c r="E83" s="14"/>
      <c r="F83" s="14"/>
      <c r="G83" s="14"/>
      <c r="H83" s="14"/>
      <c r="I83" s="14"/>
      <c r="J83" s="14"/>
      <c r="K83" s="14"/>
      <c r="L83" s="14"/>
      <c r="M83" s="14"/>
      <c r="N83" s="14"/>
      <c r="O83" s="14"/>
      <c r="P83" s="14"/>
      <c r="Q83" s="14"/>
      <c r="R83" s="14"/>
      <c r="S83" s="14"/>
      <c r="T83" s="14"/>
    </row>
    <row r="84" spans="1:20" x14ac:dyDescent="0.2">
      <c r="A84" s="14"/>
      <c r="B84" s="14"/>
      <c r="C84" s="14"/>
      <c r="D84" s="14"/>
      <c r="E84" s="14"/>
      <c r="F84" s="14"/>
      <c r="G84" s="14"/>
      <c r="H84" s="14"/>
      <c r="I84" s="14"/>
      <c r="J84" s="14"/>
      <c r="K84" s="14"/>
      <c r="L84" s="14"/>
      <c r="M84" s="14"/>
      <c r="N84" s="14"/>
      <c r="O84" s="14"/>
      <c r="P84" s="14"/>
      <c r="Q84" s="14"/>
      <c r="R84" s="14"/>
      <c r="S84" s="14"/>
      <c r="T84" s="14"/>
    </row>
    <row r="85" spans="1:20" x14ac:dyDescent="0.2">
      <c r="A85" s="14"/>
      <c r="B85" s="14"/>
      <c r="C85" s="14"/>
      <c r="D85" s="14"/>
      <c r="E85" s="14"/>
      <c r="F85" s="14"/>
      <c r="G85" s="14"/>
      <c r="H85" s="14"/>
      <c r="I85" s="14"/>
      <c r="J85" s="14"/>
      <c r="K85" s="14"/>
      <c r="L85" s="14"/>
      <c r="M85" s="14"/>
      <c r="N85" s="14"/>
      <c r="O85" s="14"/>
      <c r="P85" s="14"/>
      <c r="Q85" s="14"/>
      <c r="R85" s="14"/>
      <c r="S85" s="14"/>
      <c r="T85" s="14"/>
    </row>
    <row r="86" spans="1:20" x14ac:dyDescent="0.2">
      <c r="A86" s="14"/>
      <c r="B86" s="14"/>
      <c r="C86" s="14"/>
      <c r="D86" s="14"/>
      <c r="E86" s="14"/>
      <c r="F86" s="14"/>
      <c r="G86" s="14"/>
      <c r="H86" s="14"/>
      <c r="I86" s="14"/>
      <c r="J86" s="14"/>
      <c r="K86" s="14"/>
      <c r="L86" s="14"/>
      <c r="M86" s="14"/>
      <c r="N86" s="14"/>
      <c r="O86" s="14"/>
      <c r="P86" s="14"/>
      <c r="Q86" s="14"/>
      <c r="R86" s="14"/>
      <c r="S86" s="14"/>
      <c r="T86" s="14"/>
    </row>
    <row r="87" spans="1:20" x14ac:dyDescent="0.2">
      <c r="A87" s="14"/>
      <c r="B87" s="14"/>
      <c r="C87" s="14"/>
      <c r="D87" s="14"/>
      <c r="E87" s="14"/>
      <c r="F87" s="14"/>
      <c r="G87" s="14"/>
      <c r="H87" s="14"/>
      <c r="I87" s="14"/>
      <c r="J87" s="14"/>
      <c r="K87" s="14"/>
      <c r="L87" s="14"/>
      <c r="M87" s="14"/>
      <c r="N87" s="14"/>
      <c r="O87" s="14"/>
      <c r="P87" s="14"/>
      <c r="Q87" s="14"/>
      <c r="R87" s="14"/>
      <c r="S87" s="14"/>
      <c r="T87" s="14"/>
    </row>
    <row r="88" spans="1:20" x14ac:dyDescent="0.2">
      <c r="A88" s="14"/>
      <c r="B88" s="14"/>
      <c r="C88" s="14"/>
      <c r="D88" s="14"/>
      <c r="E88" s="14"/>
      <c r="F88" s="14"/>
      <c r="G88" s="14"/>
      <c r="H88" s="14"/>
      <c r="I88" s="14"/>
      <c r="J88" s="14"/>
      <c r="K88" s="14"/>
      <c r="L88" s="14"/>
      <c r="M88" s="14"/>
      <c r="N88" s="14"/>
      <c r="O88" s="14"/>
      <c r="P88" s="14"/>
      <c r="Q88" s="14"/>
      <c r="R88" s="14"/>
      <c r="S88" s="14"/>
      <c r="T88" s="14"/>
    </row>
    <row r="89" spans="1:20" x14ac:dyDescent="0.2">
      <c r="A89" s="14"/>
      <c r="B89" s="14"/>
      <c r="C89" s="14"/>
      <c r="D89" s="14"/>
      <c r="E89" s="14"/>
      <c r="F89" s="14"/>
      <c r="G89" s="14"/>
      <c r="H89" s="14"/>
      <c r="I89" s="14"/>
      <c r="J89" s="14"/>
      <c r="K89" s="14"/>
      <c r="L89" s="14"/>
      <c r="M89" s="14"/>
      <c r="N89" s="14"/>
      <c r="O89" s="14"/>
      <c r="P89" s="14"/>
      <c r="Q89" s="14"/>
      <c r="R89" s="14"/>
      <c r="S89" s="14"/>
      <c r="T89" s="14"/>
    </row>
    <row r="90" spans="1:20" x14ac:dyDescent="0.2">
      <c r="A90" s="14"/>
      <c r="B90" s="14"/>
      <c r="C90" s="14"/>
      <c r="D90" s="14"/>
      <c r="E90" s="14"/>
      <c r="F90" s="14"/>
      <c r="G90" s="14"/>
      <c r="H90" s="14"/>
      <c r="I90" s="14"/>
      <c r="J90" s="14"/>
      <c r="K90" s="14"/>
      <c r="L90" s="14"/>
      <c r="M90" s="14"/>
      <c r="N90" s="14"/>
      <c r="O90" s="14"/>
      <c r="P90" s="14"/>
      <c r="Q90" s="14"/>
      <c r="R90" s="14"/>
      <c r="S90" s="14"/>
      <c r="T90" s="14"/>
    </row>
    <row r="91" spans="1:20" x14ac:dyDescent="0.2">
      <c r="A91" s="14"/>
      <c r="B91" s="14"/>
      <c r="C91" s="14"/>
      <c r="D91" s="14"/>
      <c r="E91" s="14"/>
      <c r="F91" s="14"/>
      <c r="G91" s="14"/>
      <c r="H91" s="14"/>
      <c r="I91" s="14"/>
      <c r="J91" s="14"/>
      <c r="K91" s="14"/>
      <c r="L91" s="14"/>
      <c r="M91" s="14"/>
      <c r="N91" s="14"/>
      <c r="O91" s="14"/>
      <c r="P91" s="14"/>
      <c r="Q91" s="14"/>
      <c r="R91" s="14"/>
      <c r="S91" s="14"/>
      <c r="T91" s="14"/>
    </row>
    <row r="92" spans="1:20" x14ac:dyDescent="0.2">
      <c r="A92" s="14"/>
      <c r="B92" s="14"/>
      <c r="C92" s="14"/>
      <c r="D92" s="14"/>
      <c r="E92" s="14"/>
      <c r="F92" s="14"/>
      <c r="G92" s="14"/>
      <c r="H92" s="14"/>
      <c r="I92" s="14"/>
      <c r="J92" s="14"/>
      <c r="K92" s="14"/>
      <c r="L92" s="14"/>
      <c r="M92" s="14"/>
      <c r="N92" s="14"/>
      <c r="O92" s="14"/>
      <c r="P92" s="14"/>
      <c r="Q92" s="14"/>
      <c r="R92" s="14"/>
      <c r="S92" s="14"/>
      <c r="T92" s="14"/>
    </row>
    <row r="93" spans="1:20" x14ac:dyDescent="0.2">
      <c r="A93" s="14"/>
      <c r="B93" s="14"/>
      <c r="C93" s="14"/>
      <c r="D93" s="14"/>
      <c r="E93" s="14"/>
      <c r="F93" s="14"/>
      <c r="G93" s="14"/>
      <c r="H93" s="14"/>
      <c r="I93" s="14"/>
      <c r="J93" s="14"/>
      <c r="K93" s="14"/>
      <c r="L93" s="14"/>
      <c r="M93" s="14"/>
      <c r="N93" s="14"/>
      <c r="O93" s="14"/>
      <c r="P93" s="14"/>
      <c r="Q93" s="14"/>
      <c r="R93" s="14"/>
      <c r="S93" s="14"/>
      <c r="T93" s="14"/>
    </row>
    <row r="94" spans="1:20" x14ac:dyDescent="0.2">
      <c r="A94" s="14"/>
      <c r="B94" s="14"/>
      <c r="C94" s="14"/>
      <c r="D94" s="14"/>
      <c r="E94" s="14"/>
      <c r="F94" s="14"/>
      <c r="G94" s="14"/>
      <c r="H94" s="14"/>
      <c r="I94" s="14"/>
      <c r="J94" s="14"/>
      <c r="K94" s="14"/>
      <c r="L94" s="14"/>
      <c r="M94" s="14"/>
      <c r="N94" s="14"/>
      <c r="O94" s="14"/>
      <c r="P94" s="14"/>
      <c r="Q94" s="14"/>
      <c r="R94" s="14"/>
      <c r="S94" s="14"/>
      <c r="T94" s="14"/>
    </row>
    <row r="95" spans="1:20" x14ac:dyDescent="0.2">
      <c r="A95" s="14"/>
      <c r="B95" s="14"/>
      <c r="C95" s="14"/>
      <c r="D95" s="14"/>
      <c r="E95" s="14"/>
      <c r="F95" s="14"/>
      <c r="G95" s="14"/>
      <c r="H95" s="14"/>
      <c r="I95" s="14"/>
      <c r="J95" s="14"/>
      <c r="K95" s="14"/>
      <c r="L95" s="14"/>
      <c r="M95" s="14"/>
      <c r="N95" s="14"/>
      <c r="O95" s="14"/>
      <c r="P95" s="14"/>
      <c r="Q95" s="14"/>
      <c r="R95" s="14"/>
      <c r="S95" s="14"/>
      <c r="T95" s="14"/>
    </row>
    <row r="96" spans="1:20" x14ac:dyDescent="0.2">
      <c r="A96" s="14"/>
      <c r="B96" s="14"/>
      <c r="C96" s="14"/>
      <c r="D96" s="14"/>
      <c r="E96" s="14"/>
      <c r="F96" s="14"/>
      <c r="G96" s="14"/>
      <c r="H96" s="14"/>
      <c r="I96" s="14"/>
      <c r="J96" s="14"/>
      <c r="K96" s="14"/>
      <c r="L96" s="14"/>
      <c r="M96" s="14"/>
      <c r="N96" s="14"/>
      <c r="O96" s="14"/>
      <c r="P96" s="14"/>
      <c r="Q96" s="14"/>
      <c r="R96" s="14"/>
      <c r="S96" s="14"/>
      <c r="T96" s="14"/>
    </row>
    <row r="97" spans="1:20" x14ac:dyDescent="0.2">
      <c r="A97" s="14"/>
      <c r="B97" s="14"/>
      <c r="C97" s="14"/>
      <c r="D97" s="14"/>
      <c r="E97" s="14"/>
      <c r="F97" s="14"/>
      <c r="G97" s="14"/>
      <c r="H97" s="14"/>
      <c r="I97" s="14"/>
      <c r="J97" s="14"/>
      <c r="K97" s="14"/>
      <c r="L97" s="14"/>
      <c r="M97" s="14"/>
      <c r="N97" s="14"/>
      <c r="O97" s="14"/>
      <c r="P97" s="14"/>
      <c r="Q97" s="14"/>
      <c r="R97" s="14"/>
      <c r="S97" s="14"/>
      <c r="T97" s="14"/>
    </row>
    <row r="98" spans="1:20" x14ac:dyDescent="0.2">
      <c r="A98" s="14"/>
      <c r="B98" s="14"/>
      <c r="C98" s="14"/>
      <c r="D98" s="14"/>
      <c r="E98" s="14"/>
      <c r="F98" s="14"/>
      <c r="G98" s="14"/>
      <c r="H98" s="14"/>
      <c r="I98" s="14"/>
      <c r="J98" s="14"/>
      <c r="K98" s="14"/>
      <c r="L98" s="14"/>
      <c r="M98" s="14"/>
      <c r="N98" s="14"/>
      <c r="O98" s="14"/>
      <c r="P98" s="14"/>
      <c r="Q98" s="14"/>
      <c r="R98" s="14"/>
      <c r="S98" s="14"/>
      <c r="T98" s="14"/>
    </row>
    <row r="99" spans="1:20" x14ac:dyDescent="0.2">
      <c r="A99" s="14"/>
      <c r="B99" s="14"/>
      <c r="C99" s="14"/>
      <c r="D99" s="14"/>
      <c r="E99" s="14"/>
      <c r="F99" s="14"/>
      <c r="G99" s="14"/>
      <c r="H99" s="14"/>
      <c r="I99" s="14"/>
      <c r="J99" s="14"/>
      <c r="K99" s="14"/>
      <c r="L99" s="14"/>
      <c r="M99" s="14"/>
      <c r="N99" s="14"/>
      <c r="O99" s="14"/>
      <c r="P99" s="14"/>
      <c r="Q99" s="14"/>
      <c r="R99" s="14"/>
      <c r="S99" s="14"/>
      <c r="T99" s="14"/>
    </row>
    <row r="100" spans="1:20" x14ac:dyDescent="0.2">
      <c r="A100" s="14"/>
      <c r="B100" s="14"/>
      <c r="C100" s="14"/>
      <c r="D100" s="14"/>
      <c r="E100" s="14"/>
      <c r="F100" s="14"/>
      <c r="G100" s="14"/>
      <c r="H100" s="14"/>
      <c r="I100" s="14"/>
      <c r="J100" s="14"/>
      <c r="K100" s="14"/>
      <c r="L100" s="14"/>
      <c r="M100" s="14"/>
      <c r="N100" s="14"/>
      <c r="O100" s="14"/>
      <c r="P100" s="14"/>
      <c r="Q100" s="14"/>
      <c r="R100" s="14"/>
      <c r="S100" s="14"/>
      <c r="T100" s="14"/>
    </row>
    <row r="101" spans="1:20" x14ac:dyDescent="0.2">
      <c r="A101" s="14"/>
      <c r="B101" s="14"/>
      <c r="C101" s="14"/>
      <c r="D101" s="14"/>
      <c r="E101" s="14"/>
      <c r="F101" s="14"/>
      <c r="G101" s="14"/>
      <c r="H101" s="14"/>
      <c r="I101" s="14"/>
      <c r="J101" s="14"/>
      <c r="K101" s="14"/>
      <c r="L101" s="14"/>
      <c r="M101" s="14"/>
      <c r="N101" s="14"/>
      <c r="O101" s="14"/>
      <c r="P101" s="14"/>
      <c r="Q101" s="14"/>
      <c r="R101" s="14"/>
      <c r="S101" s="14"/>
      <c r="T101" s="14"/>
    </row>
    <row r="102" spans="1:20" x14ac:dyDescent="0.2">
      <c r="A102" s="14"/>
      <c r="B102" s="14"/>
      <c r="C102" s="14"/>
      <c r="D102" s="14"/>
      <c r="E102" s="14"/>
      <c r="F102" s="14"/>
      <c r="G102" s="14"/>
      <c r="H102" s="14"/>
      <c r="I102" s="14"/>
      <c r="J102" s="14"/>
      <c r="K102" s="14"/>
      <c r="L102" s="14"/>
      <c r="M102" s="14"/>
      <c r="N102" s="14"/>
      <c r="O102" s="14"/>
      <c r="P102" s="14"/>
      <c r="Q102" s="14"/>
      <c r="R102" s="14"/>
      <c r="S102" s="14"/>
      <c r="T102" s="14"/>
    </row>
    <row r="103" spans="1:20" x14ac:dyDescent="0.2">
      <c r="A103" s="14"/>
    </row>
  </sheetData>
  <mergeCells count="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1b86d75f39f7b31c107612e9ef5b6153">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31e707acd387ee3ca79eaba99839f74e"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Props1.xml><?xml version="1.0" encoding="utf-8"?>
<ds:datastoreItem xmlns:ds="http://schemas.openxmlformats.org/officeDocument/2006/customXml" ds:itemID="{6F2ADAD1-74EA-414B-8EEC-165FCE63E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288340-C3B2-495E-B88F-5A4A0B665BE7}">
  <ds:schemaRefs>
    <ds:schemaRef ds:uri="http://schemas.microsoft.com/sharepoint/v3/contenttype/forms"/>
  </ds:schemaRefs>
</ds:datastoreItem>
</file>

<file path=customXml/itemProps3.xml><?xml version="1.0" encoding="utf-8"?>
<ds:datastoreItem xmlns:ds="http://schemas.openxmlformats.org/officeDocument/2006/customXml" ds:itemID="{90EFEEAF-7F12-4407-9D00-DF603F2B5C2B}">
  <ds:schemaRefs>
    <ds:schemaRef ds:uri="http://schemas.microsoft.com/office/2006/metadata/properties"/>
    <ds:schemaRef ds:uri="http://schemas.microsoft.com/office/infopath/2007/PartnerControls"/>
    <ds:schemaRef ds:uri="http://schemas.microsoft.com/sharepoint/v3"/>
    <ds:schemaRef ds:uri="0f6cbe84-0c1a-4b77-9fc1-6dc3c1c0965e"/>
    <ds:schemaRef ds:uri="4aaf35b1-80a8-48e7-9d03-c612add199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vt:lpstr>
      <vt:lpstr>Therapy data entry</vt:lpstr>
      <vt:lpstr>Therapy Summary Sheet</vt:lpstr>
      <vt:lpstr>Additional measures data entry</vt:lpstr>
      <vt:lpstr>Change notes</vt:lpstr>
      <vt:lpstr>_01_08_2022</vt:lpstr>
      <vt:lpstr>Intro!Print_Area</vt:lpstr>
    </vt:vector>
  </TitlesOfParts>
  <Manager/>
  <Company>Royal College of Physicians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danielmcdonnell</dc:creator>
  <cp:keywords/>
  <dc:description/>
  <cp:lastModifiedBy>Alex-Florian Iordache</cp:lastModifiedBy>
  <cp:revision/>
  <dcterms:created xsi:type="dcterms:W3CDTF">2014-04-14T14:59:57Z</dcterms:created>
  <dcterms:modified xsi:type="dcterms:W3CDTF">2025-03-11T08:55:19Z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